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0" yWindow="90" windowWidth="15390" windowHeight="7545"/>
  </bookViews>
  <sheets>
    <sheet name="parametry" sheetId="5" r:id="rId1"/>
    <sheet name="grafy" sheetId="4" r:id="rId2"/>
    <sheet name="fory" sheetId="6" r:id="rId3"/>
    <sheet name="holcik" sheetId="3" r:id="rId4"/>
    <sheet name="List1" sheetId="7" r:id="rId5"/>
  </sheets>
  <calcPr calcId="125725" calcMode="manual"/>
</workbook>
</file>

<file path=xl/calcChain.xml><?xml version="1.0" encoding="utf-8"?>
<calcChain xmlns="http://schemas.openxmlformats.org/spreadsheetml/2006/main">
  <c r="I9" i="5"/>
  <c r="I7" l="1"/>
  <c r="D9"/>
  <c r="O40" l="1"/>
  <c r="F6"/>
  <c r="G10" i="6"/>
  <c r="G9"/>
  <c r="G8"/>
  <c r="G7"/>
  <c r="G6" s="1"/>
  <c r="I6" s="1"/>
  <c r="G5"/>
  <c r="I5" s="1"/>
  <c r="G4"/>
  <c r="G19" s="1"/>
  <c r="G3"/>
  <c r="I3" s="1"/>
  <c r="C10" i="5"/>
  <c r="B10"/>
  <c r="E29" i="6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72" s="1"/>
  <c r="E73" s="1"/>
  <c r="E74" s="1"/>
  <c r="E75" s="1"/>
  <c r="E76" s="1"/>
  <c r="E77" s="1"/>
  <c r="E78" s="1"/>
  <c r="E79" s="1"/>
  <c r="E80" s="1"/>
  <c r="E81" s="1"/>
  <c r="E82" s="1"/>
  <c r="E83" s="1"/>
  <c r="E84" s="1"/>
  <c r="E85" s="1"/>
  <c r="E86" s="1"/>
  <c r="E87" s="1"/>
  <c r="E88" s="1"/>
  <c r="E89" s="1"/>
  <c r="E90" s="1"/>
  <c r="E91" s="1"/>
  <c r="E92" s="1"/>
  <c r="E93" s="1"/>
  <c r="E94" s="1"/>
  <c r="E95" s="1"/>
  <c r="E96" s="1"/>
  <c r="E97" s="1"/>
  <c r="E98" s="1"/>
  <c r="E99" s="1"/>
  <c r="E100" s="1"/>
  <c r="E101" s="1"/>
  <c r="E102" s="1"/>
  <c r="E103" s="1"/>
  <c r="E104" s="1"/>
  <c r="E105" s="1"/>
  <c r="E106" s="1"/>
  <c r="E107" s="1"/>
  <c r="E108" s="1"/>
  <c r="E109" s="1"/>
  <c r="E110" s="1"/>
  <c r="E111" s="1"/>
  <c r="E112" s="1"/>
  <c r="E113" s="1"/>
  <c r="E114" s="1"/>
  <c r="E115" s="1"/>
  <c r="E116" s="1"/>
  <c r="E117" s="1"/>
  <c r="E118" s="1"/>
  <c r="E119" s="1"/>
  <c r="E120" s="1"/>
  <c r="E121" s="1"/>
  <c r="E122" s="1"/>
  <c r="E123" s="1"/>
  <c r="E124" s="1"/>
  <c r="E125" s="1"/>
  <c r="E126" s="1"/>
  <c r="E127" s="1"/>
  <c r="E128" s="1"/>
  <c r="E129" s="1"/>
  <c r="E130" s="1"/>
  <c r="E131" s="1"/>
  <c r="E132" s="1"/>
  <c r="E133" s="1"/>
  <c r="E134" s="1"/>
  <c r="E135" s="1"/>
  <c r="E136" s="1"/>
  <c r="E137" s="1"/>
  <c r="E138" s="1"/>
  <c r="E139" s="1"/>
  <c r="E140" s="1"/>
  <c r="E141" s="1"/>
  <c r="E142" s="1"/>
  <c r="E143" s="1"/>
  <c r="E144" s="1"/>
  <c r="E145" s="1"/>
  <c r="E146" s="1"/>
  <c r="E147" s="1"/>
  <c r="E148" s="1"/>
  <c r="E149" s="1"/>
  <c r="E150" s="1"/>
  <c r="E151" s="1"/>
  <c r="E152" s="1"/>
  <c r="E153" s="1"/>
  <c r="E154" s="1"/>
  <c r="E155" s="1"/>
  <c r="E156" s="1"/>
  <c r="E157" s="1"/>
  <c r="E158" s="1"/>
  <c r="E159" s="1"/>
  <c r="E160" s="1"/>
  <c r="E161" s="1"/>
  <c r="E162" s="1"/>
  <c r="E163" s="1"/>
  <c r="E164" s="1"/>
  <c r="E165" s="1"/>
  <c r="E166" s="1"/>
  <c r="E167" s="1"/>
  <c r="E168" s="1"/>
  <c r="E169" s="1"/>
  <c r="E170" s="1"/>
  <c r="E171" s="1"/>
  <c r="E172" s="1"/>
  <c r="E173" s="1"/>
  <c r="E174" s="1"/>
  <c r="E175" s="1"/>
  <c r="E176" s="1"/>
  <c r="E177" s="1"/>
  <c r="E178" s="1"/>
  <c r="E179" s="1"/>
  <c r="E180" s="1"/>
  <c r="E181" s="1"/>
  <c r="E182" s="1"/>
  <c r="E183" s="1"/>
  <c r="E184" s="1"/>
  <c r="E185" s="1"/>
  <c r="E186" s="1"/>
  <c r="E187" s="1"/>
  <c r="E188" s="1"/>
  <c r="E189" s="1"/>
  <c r="E190" s="1"/>
  <c r="E191" s="1"/>
  <c r="E192" s="1"/>
  <c r="E193" s="1"/>
  <c r="E194" s="1"/>
  <c r="E195" s="1"/>
  <c r="E196" s="1"/>
  <c r="E197" s="1"/>
  <c r="E198" s="1"/>
  <c r="E199" s="1"/>
  <c r="E200" s="1"/>
  <c r="E201" s="1"/>
  <c r="E202" s="1"/>
  <c r="E203" s="1"/>
  <c r="E204" s="1"/>
  <c r="E205" s="1"/>
  <c r="E206" s="1"/>
  <c r="E207" s="1"/>
  <c r="E208" s="1"/>
  <c r="E209" s="1"/>
  <c r="E210" s="1"/>
  <c r="E211" s="1"/>
  <c r="E212" s="1"/>
  <c r="E213" s="1"/>
  <c r="E214" s="1"/>
  <c r="E215" s="1"/>
  <c r="E216" s="1"/>
  <c r="E217" s="1"/>
  <c r="E218" s="1"/>
  <c r="E219" s="1"/>
  <c r="E220" s="1"/>
  <c r="E221" s="1"/>
  <c r="E222" s="1"/>
  <c r="E223" s="1"/>
  <c r="E224" s="1"/>
  <c r="E225" s="1"/>
  <c r="E226" s="1"/>
  <c r="E227" s="1"/>
  <c r="E228" s="1"/>
  <c r="E229" s="1"/>
  <c r="E230" s="1"/>
  <c r="E231" s="1"/>
  <c r="E232" s="1"/>
  <c r="E233" s="1"/>
  <c r="E234" s="1"/>
  <c r="E235" s="1"/>
  <c r="E236" s="1"/>
  <c r="E237" s="1"/>
  <c r="E238" s="1"/>
  <c r="E239" s="1"/>
  <c r="E240" s="1"/>
  <c r="E241" s="1"/>
  <c r="E242" s="1"/>
  <c r="E243" s="1"/>
  <c r="E244" s="1"/>
  <c r="E245" s="1"/>
  <c r="E246" s="1"/>
  <c r="E247" s="1"/>
  <c r="E248" s="1"/>
  <c r="E249" s="1"/>
  <c r="E250" s="1"/>
  <c r="E251" s="1"/>
  <c r="E252" s="1"/>
  <c r="E253" s="1"/>
  <c r="E254" s="1"/>
  <c r="E255" s="1"/>
  <c r="E256" s="1"/>
  <c r="E257" s="1"/>
  <c r="E258" s="1"/>
  <c r="E259" s="1"/>
  <c r="E260" s="1"/>
  <c r="E261" s="1"/>
  <c r="E262" s="1"/>
  <c r="E263" s="1"/>
  <c r="E264" s="1"/>
  <c r="E265" s="1"/>
  <c r="E266" s="1"/>
  <c r="E267" s="1"/>
  <c r="E268" s="1"/>
  <c r="E269" s="1"/>
  <c r="E270" s="1"/>
  <c r="E271" s="1"/>
  <c r="E272" s="1"/>
  <c r="E273" s="1"/>
  <c r="E274" s="1"/>
  <c r="E275" s="1"/>
  <c r="E276" s="1"/>
  <c r="E277" s="1"/>
  <c r="E278" s="1"/>
  <c r="E279" s="1"/>
  <c r="E280" s="1"/>
  <c r="E281" s="1"/>
  <c r="E282" s="1"/>
  <c r="E283" s="1"/>
  <c r="E284" s="1"/>
  <c r="E285" s="1"/>
  <c r="E286" s="1"/>
  <c r="E287" s="1"/>
  <c r="E288" s="1"/>
  <c r="E289" s="1"/>
  <c r="E290" s="1"/>
  <c r="E291" s="1"/>
  <c r="E292" s="1"/>
  <c r="E293" s="1"/>
  <c r="E294" s="1"/>
  <c r="E295" s="1"/>
  <c r="E296" s="1"/>
  <c r="E297" s="1"/>
  <c r="E298" s="1"/>
  <c r="E299" s="1"/>
  <c r="E300" s="1"/>
  <c r="E301" s="1"/>
  <c r="E302" s="1"/>
  <c r="E303" s="1"/>
  <c r="E304" s="1"/>
  <c r="E305" s="1"/>
  <c r="E306" s="1"/>
  <c r="E307" s="1"/>
  <c r="E308" s="1"/>
  <c r="E309" s="1"/>
  <c r="E310" s="1"/>
  <c r="E311" s="1"/>
  <c r="E312" s="1"/>
  <c r="E313" s="1"/>
  <c r="E314" s="1"/>
  <c r="E315" s="1"/>
  <c r="E316" s="1"/>
  <c r="E317" s="1"/>
  <c r="E318" s="1"/>
  <c r="E319" s="1"/>
  <c r="E320" s="1"/>
  <c r="E321" s="1"/>
  <c r="E322" s="1"/>
  <c r="E323" s="1"/>
  <c r="E324" s="1"/>
  <c r="E325" s="1"/>
  <c r="E326" s="1"/>
  <c r="E327" s="1"/>
  <c r="E328" s="1"/>
  <c r="E329" s="1"/>
  <c r="E330" s="1"/>
  <c r="E331" s="1"/>
  <c r="E332" s="1"/>
  <c r="E333" s="1"/>
  <c r="E334" s="1"/>
  <c r="E335" s="1"/>
  <c r="E336" s="1"/>
  <c r="E337" s="1"/>
  <c r="E338" s="1"/>
  <c r="E339" s="1"/>
  <c r="E340" s="1"/>
  <c r="E341" s="1"/>
  <c r="E342" s="1"/>
  <c r="E343" s="1"/>
  <c r="E344" s="1"/>
  <c r="E345" s="1"/>
  <c r="E346" s="1"/>
  <c r="E347" s="1"/>
  <c r="E348" s="1"/>
  <c r="E349" s="1"/>
  <c r="E350" s="1"/>
  <c r="E351" s="1"/>
  <c r="E352" s="1"/>
  <c r="E353" s="1"/>
  <c r="E354" s="1"/>
  <c r="E355" s="1"/>
  <c r="E356" s="1"/>
  <c r="E357" s="1"/>
  <c r="E358" s="1"/>
  <c r="E359" s="1"/>
  <c r="E360" s="1"/>
  <c r="E361" s="1"/>
  <c r="E362" s="1"/>
  <c r="E363" s="1"/>
  <c r="E364" s="1"/>
  <c r="E365" s="1"/>
  <c r="E366" s="1"/>
  <c r="E367" s="1"/>
  <c r="E368" s="1"/>
  <c r="E369" s="1"/>
  <c r="E370" s="1"/>
  <c r="E371" s="1"/>
  <c r="E372" s="1"/>
  <c r="E373" s="1"/>
  <c r="E374" s="1"/>
  <c r="E375" s="1"/>
  <c r="E376" s="1"/>
  <c r="E377" s="1"/>
  <c r="E378" s="1"/>
  <c r="E379" s="1"/>
  <c r="E380" s="1"/>
  <c r="E381" s="1"/>
  <c r="E382" s="1"/>
  <c r="E383" s="1"/>
  <c r="E384" s="1"/>
  <c r="E385" s="1"/>
  <c r="E386" s="1"/>
  <c r="E387" s="1"/>
  <c r="E388" s="1"/>
  <c r="E389" s="1"/>
  <c r="E390" s="1"/>
  <c r="E391" s="1"/>
  <c r="E392" s="1"/>
  <c r="E393" s="1"/>
  <c r="E394" s="1"/>
  <c r="E395" s="1"/>
  <c r="E396" s="1"/>
  <c r="E397" s="1"/>
  <c r="E398" s="1"/>
  <c r="E399" s="1"/>
  <c r="E400" s="1"/>
  <c r="E401" s="1"/>
  <c r="E402" s="1"/>
  <c r="E403" s="1"/>
  <c r="E404" s="1"/>
  <c r="E405" s="1"/>
  <c r="E406" s="1"/>
  <c r="E407" s="1"/>
  <c r="E408" s="1"/>
  <c r="E409" s="1"/>
  <c r="E410" s="1"/>
  <c r="E411" s="1"/>
  <c r="E412" s="1"/>
  <c r="E413" s="1"/>
  <c r="E414" s="1"/>
  <c r="E415" s="1"/>
  <c r="E416" s="1"/>
  <c r="E417" s="1"/>
  <c r="E418" s="1"/>
  <c r="E419" s="1"/>
  <c r="E420" s="1"/>
  <c r="E421" s="1"/>
  <c r="E422" s="1"/>
  <c r="E423" s="1"/>
  <c r="E424" s="1"/>
  <c r="E425" s="1"/>
  <c r="E426" s="1"/>
  <c r="E427" s="1"/>
  <c r="E428" s="1"/>
  <c r="E429" s="1"/>
  <c r="E430" s="1"/>
  <c r="E431" s="1"/>
  <c r="E432" s="1"/>
  <c r="E433" s="1"/>
  <c r="E434" s="1"/>
  <c r="E435" s="1"/>
  <c r="E436" s="1"/>
  <c r="E437" s="1"/>
  <c r="E438" s="1"/>
  <c r="E439" s="1"/>
  <c r="E440" s="1"/>
  <c r="E441" s="1"/>
  <c r="E442" s="1"/>
  <c r="E443" s="1"/>
  <c r="E444" s="1"/>
  <c r="E445" s="1"/>
  <c r="E446" s="1"/>
  <c r="E447" s="1"/>
  <c r="E448" s="1"/>
  <c r="E449" s="1"/>
  <c r="E450" s="1"/>
  <c r="E451" s="1"/>
  <c r="E452" s="1"/>
  <c r="E453" s="1"/>
  <c r="E454" s="1"/>
  <c r="E455" s="1"/>
  <c r="E456" s="1"/>
  <c r="E457" s="1"/>
  <c r="E458" s="1"/>
  <c r="E459" s="1"/>
  <c r="E460" s="1"/>
  <c r="E461" s="1"/>
  <c r="E462" s="1"/>
  <c r="E463" s="1"/>
  <c r="E464" s="1"/>
  <c r="E465" s="1"/>
  <c r="E466" s="1"/>
  <c r="E467" s="1"/>
  <c r="E468" s="1"/>
  <c r="E469" s="1"/>
  <c r="E470" s="1"/>
  <c r="E471" s="1"/>
  <c r="E472" s="1"/>
  <c r="E473" s="1"/>
  <c r="E474" s="1"/>
  <c r="E475" s="1"/>
  <c r="E476" s="1"/>
  <c r="E477" s="1"/>
  <c r="E478" s="1"/>
  <c r="E479" s="1"/>
  <c r="E480" s="1"/>
  <c r="E481" s="1"/>
  <c r="E482" s="1"/>
  <c r="E483" s="1"/>
  <c r="E484" s="1"/>
  <c r="E485" s="1"/>
  <c r="E486" s="1"/>
  <c r="E487" s="1"/>
  <c r="E488" s="1"/>
  <c r="E489" s="1"/>
  <c r="E490" s="1"/>
  <c r="E491" s="1"/>
  <c r="E492" s="1"/>
  <c r="E493" s="1"/>
  <c r="E494" s="1"/>
  <c r="E495" s="1"/>
  <c r="E496" s="1"/>
  <c r="E497" s="1"/>
  <c r="E498" s="1"/>
  <c r="E499" s="1"/>
  <c r="E500" s="1"/>
  <c r="E501" s="1"/>
  <c r="E502" s="1"/>
  <c r="E503" s="1"/>
  <c r="E504" s="1"/>
  <c r="E505" s="1"/>
  <c r="E506" s="1"/>
  <c r="E507" s="1"/>
  <c r="E508" s="1"/>
  <c r="E509" s="1"/>
  <c r="E510" s="1"/>
  <c r="E511" s="1"/>
  <c r="E512" s="1"/>
  <c r="E513" s="1"/>
  <c r="E514" s="1"/>
  <c r="E515" s="1"/>
  <c r="E516" s="1"/>
  <c r="E517" s="1"/>
  <c r="E518" s="1"/>
  <c r="E519" s="1"/>
  <c r="E520" s="1"/>
  <c r="E521" s="1"/>
  <c r="E522" s="1"/>
  <c r="E523" s="1"/>
  <c r="E524" s="1"/>
  <c r="E525" s="1"/>
  <c r="E526" s="1"/>
  <c r="E527" s="1"/>
  <c r="E528" s="1"/>
  <c r="E529" s="1"/>
  <c r="E530" s="1"/>
  <c r="E531" s="1"/>
  <c r="E532" s="1"/>
  <c r="E533" s="1"/>
  <c r="E534" s="1"/>
  <c r="E535" s="1"/>
  <c r="E536" s="1"/>
  <c r="E537" s="1"/>
  <c r="E538" s="1"/>
  <c r="E539" s="1"/>
  <c r="E540" s="1"/>
  <c r="E541" s="1"/>
  <c r="E542" s="1"/>
  <c r="E543" s="1"/>
  <c r="E544" s="1"/>
  <c r="E545" s="1"/>
  <c r="E546" s="1"/>
  <c r="E547" s="1"/>
  <c r="E548" s="1"/>
  <c r="E549" s="1"/>
  <c r="E550" s="1"/>
  <c r="E551" s="1"/>
  <c r="E552" s="1"/>
  <c r="E553" s="1"/>
  <c r="E554" s="1"/>
  <c r="E555" s="1"/>
  <c r="E556" s="1"/>
  <c r="E557" s="1"/>
  <c r="E558" s="1"/>
  <c r="E559" s="1"/>
  <c r="E560" s="1"/>
  <c r="E561" s="1"/>
  <c r="E562" s="1"/>
  <c r="E563" s="1"/>
  <c r="E564" s="1"/>
  <c r="E565" s="1"/>
  <c r="E566" s="1"/>
  <c r="E567" s="1"/>
  <c r="E568" s="1"/>
  <c r="E569" s="1"/>
  <c r="E570" s="1"/>
  <c r="E571" s="1"/>
  <c r="E572" s="1"/>
  <c r="E573" s="1"/>
  <c r="E574" s="1"/>
  <c r="E575" s="1"/>
  <c r="E576" s="1"/>
  <c r="E577" s="1"/>
  <c r="E578" s="1"/>
  <c r="E579" s="1"/>
  <c r="E580" s="1"/>
  <c r="E581" s="1"/>
  <c r="E582" s="1"/>
  <c r="E583" s="1"/>
  <c r="E584" s="1"/>
  <c r="E585" s="1"/>
  <c r="E586" s="1"/>
  <c r="E587" s="1"/>
  <c r="E588" s="1"/>
  <c r="E589" s="1"/>
  <c r="E590" s="1"/>
  <c r="E591" s="1"/>
  <c r="E592" s="1"/>
  <c r="E593" s="1"/>
  <c r="E594" s="1"/>
  <c r="E595" s="1"/>
  <c r="E596" s="1"/>
  <c r="E597" s="1"/>
  <c r="E598" s="1"/>
  <c r="E599" s="1"/>
  <c r="E600" s="1"/>
  <c r="E601" s="1"/>
  <c r="E602" s="1"/>
  <c r="E603" s="1"/>
  <c r="E604" s="1"/>
  <c r="E605" s="1"/>
  <c r="E606" s="1"/>
  <c r="E607" s="1"/>
  <c r="E608" s="1"/>
  <c r="E609" s="1"/>
  <c r="E610" s="1"/>
  <c r="E611" s="1"/>
  <c r="E612" s="1"/>
  <c r="E613" s="1"/>
  <c r="E614" s="1"/>
  <c r="E615" s="1"/>
  <c r="E616" s="1"/>
  <c r="E617" s="1"/>
  <c r="E618" s="1"/>
  <c r="E619" s="1"/>
  <c r="E620" s="1"/>
  <c r="E621" s="1"/>
  <c r="E622" s="1"/>
  <c r="E623" s="1"/>
  <c r="E624" s="1"/>
  <c r="E625" s="1"/>
  <c r="E626" s="1"/>
  <c r="E627" s="1"/>
  <c r="E628" s="1"/>
  <c r="E629" s="1"/>
  <c r="E630" s="1"/>
  <c r="E631" s="1"/>
  <c r="E632" s="1"/>
  <c r="E633" s="1"/>
  <c r="E634" s="1"/>
  <c r="E635" s="1"/>
  <c r="E636" s="1"/>
  <c r="E637" s="1"/>
  <c r="E638" s="1"/>
  <c r="E639" s="1"/>
  <c r="E640" s="1"/>
  <c r="E641" s="1"/>
  <c r="E642" s="1"/>
  <c r="E643" s="1"/>
  <c r="E644" s="1"/>
  <c r="E645" s="1"/>
  <c r="E646" s="1"/>
  <c r="E647" s="1"/>
  <c r="E648" s="1"/>
  <c r="E649" s="1"/>
  <c r="E650" s="1"/>
  <c r="E651" s="1"/>
  <c r="E652" s="1"/>
  <c r="E653" s="1"/>
  <c r="E654" s="1"/>
  <c r="E655" s="1"/>
  <c r="E656" s="1"/>
  <c r="E657" s="1"/>
  <c r="E658" s="1"/>
  <c r="E659" s="1"/>
  <c r="E660" s="1"/>
  <c r="E661" s="1"/>
  <c r="E662" s="1"/>
  <c r="E663" s="1"/>
  <c r="E664" s="1"/>
  <c r="E665" s="1"/>
  <c r="E666" s="1"/>
  <c r="E667" s="1"/>
  <c r="E668" s="1"/>
  <c r="E669" s="1"/>
  <c r="E670" s="1"/>
  <c r="E671" s="1"/>
  <c r="E672" s="1"/>
  <c r="E673" s="1"/>
  <c r="E674" s="1"/>
  <c r="E675" s="1"/>
  <c r="E676" s="1"/>
  <c r="E677" s="1"/>
  <c r="E678" s="1"/>
  <c r="E679" s="1"/>
  <c r="E680" s="1"/>
  <c r="E681" s="1"/>
  <c r="E682" s="1"/>
  <c r="E683" s="1"/>
  <c r="E684" s="1"/>
  <c r="E685" s="1"/>
  <c r="E686" s="1"/>
  <c r="E687" s="1"/>
  <c r="E688" s="1"/>
  <c r="E689" s="1"/>
  <c r="E690" s="1"/>
  <c r="E691" s="1"/>
  <c r="E692" s="1"/>
  <c r="E693" s="1"/>
  <c r="E694" s="1"/>
  <c r="E695" s="1"/>
  <c r="E696" s="1"/>
  <c r="E697" s="1"/>
  <c r="E698" s="1"/>
  <c r="E699" s="1"/>
  <c r="E700" s="1"/>
  <c r="E701" s="1"/>
  <c r="E702" s="1"/>
  <c r="E703" s="1"/>
  <c r="E704" s="1"/>
  <c r="E705" s="1"/>
  <c r="E706" s="1"/>
  <c r="E707" s="1"/>
  <c r="E708" s="1"/>
  <c r="E709" s="1"/>
  <c r="E710" s="1"/>
  <c r="E711" s="1"/>
  <c r="E712" s="1"/>
  <c r="E713" s="1"/>
  <c r="E714" s="1"/>
  <c r="E715" s="1"/>
  <c r="E716" s="1"/>
  <c r="E717" s="1"/>
  <c r="E718" s="1"/>
  <c r="E719" s="1"/>
  <c r="E720" s="1"/>
  <c r="E721" s="1"/>
  <c r="E722" s="1"/>
  <c r="E723" s="1"/>
  <c r="E724" s="1"/>
  <c r="E725" s="1"/>
  <c r="E726" s="1"/>
  <c r="E727" s="1"/>
  <c r="E728" s="1"/>
  <c r="E729" s="1"/>
  <c r="E730" s="1"/>
  <c r="E731" s="1"/>
  <c r="E732" s="1"/>
  <c r="E733" s="1"/>
  <c r="E734" s="1"/>
  <c r="E735" s="1"/>
  <c r="E736" s="1"/>
  <c r="E737" s="1"/>
  <c r="E738" s="1"/>
  <c r="E739" s="1"/>
  <c r="E740" s="1"/>
  <c r="E741" s="1"/>
  <c r="E742" s="1"/>
  <c r="E743" s="1"/>
  <c r="E744" s="1"/>
  <c r="E745" s="1"/>
  <c r="E746" s="1"/>
  <c r="E747" s="1"/>
  <c r="E748" s="1"/>
  <c r="E749" s="1"/>
  <c r="E750" s="1"/>
  <c r="E751" s="1"/>
  <c r="E752" s="1"/>
  <c r="E753" s="1"/>
  <c r="E754" s="1"/>
  <c r="E755" s="1"/>
  <c r="E756" s="1"/>
  <c r="E757" s="1"/>
  <c r="E758" s="1"/>
  <c r="E759" s="1"/>
  <c r="E760" s="1"/>
  <c r="E761" s="1"/>
  <c r="E762" s="1"/>
  <c r="E763" s="1"/>
  <c r="E764" s="1"/>
  <c r="E765" s="1"/>
  <c r="E766" s="1"/>
  <c r="E767" s="1"/>
  <c r="E768" s="1"/>
  <c r="E769" s="1"/>
  <c r="E770" s="1"/>
  <c r="E771" s="1"/>
  <c r="E772" s="1"/>
  <c r="E773" s="1"/>
  <c r="E774" s="1"/>
  <c r="E775" s="1"/>
  <c r="E776" s="1"/>
  <c r="E777" s="1"/>
  <c r="E778" s="1"/>
  <c r="E779" s="1"/>
  <c r="E780" s="1"/>
  <c r="E781" s="1"/>
  <c r="E782" s="1"/>
  <c r="E783" s="1"/>
  <c r="E784" s="1"/>
  <c r="E785" s="1"/>
  <c r="E786" s="1"/>
  <c r="E787" s="1"/>
  <c r="E788" s="1"/>
  <c r="E789" s="1"/>
  <c r="E790" s="1"/>
  <c r="E791" s="1"/>
  <c r="E792" s="1"/>
  <c r="E793" s="1"/>
  <c r="E794" s="1"/>
  <c r="E795" s="1"/>
  <c r="E796" s="1"/>
  <c r="E797" s="1"/>
  <c r="E798" s="1"/>
  <c r="E799" s="1"/>
  <c r="E800" s="1"/>
  <c r="E801" s="1"/>
  <c r="E802" s="1"/>
  <c r="E803" s="1"/>
  <c r="E804" s="1"/>
  <c r="E805" s="1"/>
  <c r="E806" s="1"/>
  <c r="E807" s="1"/>
  <c r="E808" s="1"/>
  <c r="E809" s="1"/>
  <c r="E810" s="1"/>
  <c r="E811" s="1"/>
  <c r="E812" s="1"/>
  <c r="E813" s="1"/>
  <c r="E814" s="1"/>
  <c r="E815" s="1"/>
  <c r="E816" s="1"/>
  <c r="E817" s="1"/>
  <c r="E818" s="1"/>
  <c r="E819" s="1"/>
  <c r="E820" s="1"/>
  <c r="E821" s="1"/>
  <c r="E822" s="1"/>
  <c r="E823" s="1"/>
  <c r="E824" s="1"/>
  <c r="E825" s="1"/>
  <c r="E826" s="1"/>
  <c r="E827" s="1"/>
  <c r="E828" s="1"/>
  <c r="E829" s="1"/>
  <c r="E830" s="1"/>
  <c r="E831" s="1"/>
  <c r="E832" s="1"/>
  <c r="E833" s="1"/>
  <c r="E834" s="1"/>
  <c r="E835" s="1"/>
  <c r="E836" s="1"/>
  <c r="E837" s="1"/>
  <c r="E838" s="1"/>
  <c r="E839" s="1"/>
  <c r="E840" s="1"/>
  <c r="E841" s="1"/>
  <c r="E842" s="1"/>
  <c r="E843" s="1"/>
  <c r="E844" s="1"/>
  <c r="E845" s="1"/>
  <c r="E846" s="1"/>
  <c r="E847" s="1"/>
  <c r="E848" s="1"/>
  <c r="E849" s="1"/>
  <c r="E850" s="1"/>
  <c r="E851" s="1"/>
  <c r="E852" s="1"/>
  <c r="E853" s="1"/>
  <c r="E854" s="1"/>
  <c r="E855" s="1"/>
  <c r="E856" s="1"/>
  <c r="E857" s="1"/>
  <c r="E858" s="1"/>
  <c r="E859" s="1"/>
  <c r="E860" s="1"/>
  <c r="E861" s="1"/>
  <c r="E862" s="1"/>
  <c r="E863" s="1"/>
  <c r="E864" s="1"/>
  <c r="E865" s="1"/>
  <c r="E866" s="1"/>
  <c r="E867" s="1"/>
  <c r="E868" s="1"/>
  <c r="E869" s="1"/>
  <c r="E870" s="1"/>
  <c r="E871" s="1"/>
  <c r="E872" s="1"/>
  <c r="E873" s="1"/>
  <c r="E874" s="1"/>
  <c r="E875" s="1"/>
  <c r="E876" s="1"/>
  <c r="E877" s="1"/>
  <c r="E878" s="1"/>
  <c r="E879" s="1"/>
  <c r="E880" s="1"/>
  <c r="E881" s="1"/>
  <c r="E882" s="1"/>
  <c r="E883" s="1"/>
  <c r="E884" s="1"/>
  <c r="E885" s="1"/>
  <c r="E886" s="1"/>
  <c r="E887" s="1"/>
  <c r="E888" s="1"/>
  <c r="E889" s="1"/>
  <c r="E890" s="1"/>
  <c r="E891" s="1"/>
  <c r="E892" s="1"/>
  <c r="E893" s="1"/>
  <c r="E894" s="1"/>
  <c r="E895" s="1"/>
  <c r="E896" s="1"/>
  <c r="E897" s="1"/>
  <c r="E898" s="1"/>
  <c r="E899" s="1"/>
  <c r="E900" s="1"/>
  <c r="E901" s="1"/>
  <c r="E902" s="1"/>
  <c r="E903" s="1"/>
  <c r="E904" s="1"/>
  <c r="E905" s="1"/>
  <c r="E906" s="1"/>
  <c r="E907" s="1"/>
  <c r="E908" s="1"/>
  <c r="E909" s="1"/>
  <c r="E910" s="1"/>
  <c r="E911" s="1"/>
  <c r="E912" s="1"/>
  <c r="E913" s="1"/>
  <c r="E914" s="1"/>
  <c r="E915" s="1"/>
  <c r="E916" s="1"/>
  <c r="E917" s="1"/>
  <c r="E918" s="1"/>
  <c r="E919" s="1"/>
  <c r="E920" s="1"/>
  <c r="E921" s="1"/>
  <c r="E922" s="1"/>
  <c r="E923" s="1"/>
  <c r="E924" s="1"/>
  <c r="E925" s="1"/>
  <c r="E926" s="1"/>
  <c r="E927" s="1"/>
  <c r="E928" s="1"/>
  <c r="E929" s="1"/>
  <c r="E930" s="1"/>
  <c r="E931" s="1"/>
  <c r="E932" s="1"/>
  <c r="E933" s="1"/>
  <c r="E934" s="1"/>
  <c r="E935" s="1"/>
  <c r="E936" s="1"/>
  <c r="E937" s="1"/>
  <c r="E938" s="1"/>
  <c r="E939" s="1"/>
  <c r="E940" s="1"/>
  <c r="E941" s="1"/>
  <c r="E942" s="1"/>
  <c r="E943" s="1"/>
  <c r="E944" s="1"/>
  <c r="E945" s="1"/>
  <c r="E946" s="1"/>
  <c r="E947" s="1"/>
  <c r="E948" s="1"/>
  <c r="E949" s="1"/>
  <c r="E950" s="1"/>
  <c r="E951" s="1"/>
  <c r="E952" s="1"/>
  <c r="E953" s="1"/>
  <c r="E954" s="1"/>
  <c r="E955" s="1"/>
  <c r="E956" s="1"/>
  <c r="E957" s="1"/>
  <c r="E958" s="1"/>
  <c r="E959" s="1"/>
  <c r="E960" s="1"/>
  <c r="E961" s="1"/>
  <c r="E962" s="1"/>
  <c r="E963" s="1"/>
  <c r="E964" s="1"/>
  <c r="E965" s="1"/>
  <c r="E966" s="1"/>
  <c r="E967" s="1"/>
  <c r="E968" s="1"/>
  <c r="E969" s="1"/>
  <c r="E970" s="1"/>
  <c r="E971" s="1"/>
  <c r="E972" s="1"/>
  <c r="E973" s="1"/>
  <c r="E974" s="1"/>
  <c r="E975" s="1"/>
  <c r="E976" s="1"/>
  <c r="E977" s="1"/>
  <c r="E978" s="1"/>
  <c r="E979" s="1"/>
  <c r="E980" s="1"/>
  <c r="E981" s="1"/>
  <c r="E982" s="1"/>
  <c r="E983" s="1"/>
  <c r="E984" s="1"/>
  <c r="E985" s="1"/>
  <c r="E986" s="1"/>
  <c r="E987" s="1"/>
  <c r="E988" s="1"/>
  <c r="E989" s="1"/>
  <c r="E990" s="1"/>
  <c r="E991" s="1"/>
  <c r="E992" s="1"/>
  <c r="E993" s="1"/>
  <c r="E994" s="1"/>
  <c r="E995" s="1"/>
  <c r="E996" s="1"/>
  <c r="E997" s="1"/>
  <c r="E998" s="1"/>
  <c r="E999" s="1"/>
  <c r="E1000" s="1"/>
  <c r="E1001" s="1"/>
  <c r="E1002" s="1"/>
  <c r="E1003" s="1"/>
  <c r="E1004" s="1"/>
  <c r="E1005" s="1"/>
  <c r="E1006" s="1"/>
  <c r="E1007" s="1"/>
  <c r="E1008" s="1"/>
  <c r="E1009" s="1"/>
  <c r="E1010" s="1"/>
  <c r="E1011" s="1"/>
  <c r="E1012" s="1"/>
  <c r="E1013" s="1"/>
  <c r="E1014" s="1"/>
  <c r="E1015" s="1"/>
  <c r="E1016" s="1"/>
  <c r="E1017" s="1"/>
  <c r="E1018" s="1"/>
  <c r="E1019" s="1"/>
  <c r="E1020" s="1"/>
  <c r="E1021" s="1"/>
  <c r="E1022" s="1"/>
  <c r="E1023" s="1"/>
  <c r="E1024" s="1"/>
  <c r="E1025" s="1"/>
  <c r="E1026" s="1"/>
  <c r="E1027" s="1"/>
  <c r="E1028" s="1"/>
  <c r="E1029" s="1"/>
  <c r="E1030" s="1"/>
  <c r="E1031" s="1"/>
  <c r="E1032" s="1"/>
  <c r="E1033" s="1"/>
  <c r="E1034" s="1"/>
  <c r="E1035" s="1"/>
  <c r="E1036" s="1"/>
  <c r="E1037" s="1"/>
  <c r="E1038" s="1"/>
  <c r="E1039" s="1"/>
  <c r="E1040" s="1"/>
  <c r="E1041" s="1"/>
  <c r="E1042" s="1"/>
  <c r="E1043" s="1"/>
  <c r="E1044" s="1"/>
  <c r="E1045" s="1"/>
  <c r="E1046" s="1"/>
  <c r="E1047" s="1"/>
  <c r="E1048" s="1"/>
  <c r="E1049" s="1"/>
  <c r="E1050" s="1"/>
  <c r="E1051" s="1"/>
  <c r="E1052" s="1"/>
  <c r="E1053" s="1"/>
  <c r="E1054" s="1"/>
  <c r="E1055" s="1"/>
  <c r="E1056" s="1"/>
  <c r="E1057" s="1"/>
  <c r="E1058" s="1"/>
  <c r="E1059" s="1"/>
  <c r="E1060" s="1"/>
  <c r="E1061" s="1"/>
  <c r="E1062" s="1"/>
  <c r="E1063" s="1"/>
  <c r="E1064" s="1"/>
  <c r="E1065" s="1"/>
  <c r="E1066" s="1"/>
  <c r="E1067" s="1"/>
  <c r="E1068" s="1"/>
  <c r="E1069" s="1"/>
  <c r="E1070" s="1"/>
  <c r="E1071" s="1"/>
  <c r="E1072" s="1"/>
  <c r="E1073" s="1"/>
  <c r="E1074" s="1"/>
  <c r="E1075" s="1"/>
  <c r="E1076" s="1"/>
  <c r="E1077" s="1"/>
  <c r="E1078" s="1"/>
  <c r="E1079" s="1"/>
  <c r="E1080" s="1"/>
  <c r="E1081" s="1"/>
  <c r="E1082" s="1"/>
  <c r="E1083" s="1"/>
  <c r="E1084" s="1"/>
  <c r="E1085" s="1"/>
  <c r="E1086" s="1"/>
  <c r="E1087" s="1"/>
  <c r="E1088" s="1"/>
  <c r="E1089" s="1"/>
  <c r="E1090" s="1"/>
  <c r="E1091" s="1"/>
  <c r="E1092" s="1"/>
  <c r="E1093" s="1"/>
  <c r="E1094" s="1"/>
  <c r="E1095" s="1"/>
  <c r="E1096" s="1"/>
  <c r="E1097" s="1"/>
  <c r="E1098" s="1"/>
  <c r="E1099" s="1"/>
  <c r="E1100" s="1"/>
  <c r="E1101" s="1"/>
  <c r="E1102" s="1"/>
  <c r="E1103" s="1"/>
  <c r="E1104" s="1"/>
  <c r="E1105" s="1"/>
  <c r="E1106" s="1"/>
  <c r="E1107" s="1"/>
  <c r="E1108" s="1"/>
  <c r="E1109" s="1"/>
  <c r="E1110" s="1"/>
  <c r="E1111" s="1"/>
  <c r="E1112" s="1"/>
  <c r="E1113" s="1"/>
  <c r="E1114" s="1"/>
  <c r="E1115" s="1"/>
  <c r="E1116" s="1"/>
  <c r="E1117" s="1"/>
  <c r="E1118" s="1"/>
  <c r="E1119" s="1"/>
  <c r="E1120" s="1"/>
  <c r="E1121" s="1"/>
  <c r="E1122" s="1"/>
  <c r="E1123" s="1"/>
  <c r="E1124" s="1"/>
  <c r="E1125" s="1"/>
  <c r="E1126" s="1"/>
  <c r="E1127" s="1"/>
  <c r="E1128" s="1"/>
  <c r="E1129" s="1"/>
  <c r="E1130" s="1"/>
  <c r="E1131" s="1"/>
  <c r="E1132" s="1"/>
  <c r="E1133" s="1"/>
  <c r="E1134" s="1"/>
  <c r="E1135" s="1"/>
  <c r="E1136" s="1"/>
  <c r="E1137" s="1"/>
  <c r="E1138" s="1"/>
  <c r="E1139" s="1"/>
  <c r="E1140" s="1"/>
  <c r="E1141" s="1"/>
  <c r="E1142" s="1"/>
  <c r="E1143" s="1"/>
  <c r="E1144" s="1"/>
  <c r="E1145" s="1"/>
  <c r="E1146" s="1"/>
  <c r="E1147" s="1"/>
  <c r="E1148" s="1"/>
  <c r="E1149" s="1"/>
  <c r="E1150" s="1"/>
  <c r="E1151" s="1"/>
  <c r="E1152" s="1"/>
  <c r="E1153" s="1"/>
  <c r="E1154" s="1"/>
  <c r="E1155" s="1"/>
  <c r="E1156" s="1"/>
  <c r="E1157" s="1"/>
  <c r="E1158" s="1"/>
  <c r="E1159" s="1"/>
  <c r="E1160" s="1"/>
  <c r="E1161" s="1"/>
  <c r="E1162" s="1"/>
  <c r="E1163" s="1"/>
  <c r="E1164" s="1"/>
  <c r="E1165" s="1"/>
  <c r="E1166" s="1"/>
  <c r="E1167" s="1"/>
  <c r="E1168" s="1"/>
  <c r="E1169" s="1"/>
  <c r="E1170" s="1"/>
  <c r="E1171" s="1"/>
  <c r="E1172" s="1"/>
  <c r="E1173" s="1"/>
  <c r="E1174" s="1"/>
  <c r="E1175" s="1"/>
  <c r="E1176" s="1"/>
  <c r="E1177" s="1"/>
  <c r="E1178" s="1"/>
  <c r="E1179" s="1"/>
  <c r="E1180" s="1"/>
  <c r="E1181" s="1"/>
  <c r="E1182" s="1"/>
  <c r="E1183" s="1"/>
  <c r="E1184" s="1"/>
  <c r="E1185" s="1"/>
  <c r="E1186" s="1"/>
  <c r="E1187" s="1"/>
  <c r="E1188" s="1"/>
  <c r="E1189" s="1"/>
  <c r="E1190" s="1"/>
  <c r="E1191" s="1"/>
  <c r="E1192" s="1"/>
  <c r="E1193" s="1"/>
  <c r="E1194" s="1"/>
  <c r="E1195" s="1"/>
  <c r="E1196" s="1"/>
  <c r="E1197" s="1"/>
  <c r="E1198" s="1"/>
  <c r="E1199" s="1"/>
  <c r="E1200" s="1"/>
  <c r="E1201" s="1"/>
  <c r="E1202" s="1"/>
  <c r="E1203" s="1"/>
  <c r="E1204" s="1"/>
  <c r="E1205" s="1"/>
  <c r="E1206" s="1"/>
  <c r="E1207" s="1"/>
  <c r="E1208" s="1"/>
  <c r="E1209" s="1"/>
  <c r="E1210" s="1"/>
  <c r="E1211" s="1"/>
  <c r="E1212" s="1"/>
  <c r="E1213" s="1"/>
  <c r="E1214" s="1"/>
  <c r="E1215" s="1"/>
  <c r="E1216" s="1"/>
  <c r="E1217" s="1"/>
  <c r="E1218" s="1"/>
  <c r="E1219" s="1"/>
  <c r="E1220" s="1"/>
  <c r="E1221" s="1"/>
  <c r="E1222" s="1"/>
  <c r="E1223" s="1"/>
  <c r="E1224" s="1"/>
  <c r="E1225" s="1"/>
  <c r="E1226" s="1"/>
  <c r="E1227" s="1"/>
  <c r="E1228" s="1"/>
  <c r="E1229" s="1"/>
  <c r="E1230" s="1"/>
  <c r="E1231" s="1"/>
  <c r="E1232" s="1"/>
  <c r="E1233" s="1"/>
  <c r="E1234" s="1"/>
  <c r="E1235" s="1"/>
  <c r="E1236" s="1"/>
  <c r="E1237" s="1"/>
  <c r="E1238" s="1"/>
  <c r="E1239" s="1"/>
  <c r="E1240" s="1"/>
  <c r="E1241" s="1"/>
  <c r="E1242" s="1"/>
  <c r="E1243" s="1"/>
  <c r="E1244" s="1"/>
  <c r="E1245" s="1"/>
  <c r="E1246" s="1"/>
  <c r="E1247" s="1"/>
  <c r="E1248" s="1"/>
  <c r="E1249" s="1"/>
  <c r="E1250" s="1"/>
  <c r="E1251" s="1"/>
  <c r="E1252" s="1"/>
  <c r="E1253" s="1"/>
  <c r="E1254" s="1"/>
  <c r="E1255" s="1"/>
  <c r="E1256" s="1"/>
  <c r="E1257" s="1"/>
  <c r="E1258" s="1"/>
  <c r="E1259" s="1"/>
  <c r="E1260" s="1"/>
  <c r="E1261" s="1"/>
  <c r="E1262" s="1"/>
  <c r="E1263" s="1"/>
  <c r="E1264" s="1"/>
  <c r="E1265" s="1"/>
  <c r="E1266" s="1"/>
  <c r="E1267" s="1"/>
  <c r="E1268" s="1"/>
  <c r="E1269" s="1"/>
  <c r="E1270" s="1"/>
  <c r="E1271" s="1"/>
  <c r="E1272" s="1"/>
  <c r="E1273" s="1"/>
  <c r="E1274" s="1"/>
  <c r="E1275" s="1"/>
  <c r="E1276" s="1"/>
  <c r="E1277" s="1"/>
  <c r="E1278" s="1"/>
  <c r="E1279" s="1"/>
  <c r="E1280" s="1"/>
  <c r="E1281" s="1"/>
  <c r="E1282" s="1"/>
  <c r="E1283" s="1"/>
  <c r="E1284" s="1"/>
  <c r="E1285" s="1"/>
  <c r="E1286" s="1"/>
  <c r="E1287" s="1"/>
  <c r="E1288" s="1"/>
  <c r="E1289" s="1"/>
  <c r="E1290" s="1"/>
  <c r="E1291" s="1"/>
  <c r="E1292" s="1"/>
  <c r="E1293" s="1"/>
  <c r="E1294" s="1"/>
  <c r="E1295" s="1"/>
  <c r="E1296" s="1"/>
  <c r="E1297" s="1"/>
  <c r="E1298" s="1"/>
  <c r="E1299" s="1"/>
  <c r="E1300" s="1"/>
  <c r="E1301" s="1"/>
  <c r="E1302" s="1"/>
  <c r="E1303" s="1"/>
  <c r="E1304" s="1"/>
  <c r="E1305" s="1"/>
  <c r="E1306" s="1"/>
  <c r="E1307" s="1"/>
  <c r="E1308" s="1"/>
  <c r="E1309" s="1"/>
  <c r="E1310" s="1"/>
  <c r="E1311" s="1"/>
  <c r="E1312" s="1"/>
  <c r="E1313" s="1"/>
  <c r="E1314" s="1"/>
  <c r="E1315" s="1"/>
  <c r="E1316" s="1"/>
  <c r="E1317" s="1"/>
  <c r="E1318" s="1"/>
  <c r="E1319" s="1"/>
  <c r="E1320" s="1"/>
  <c r="E1321" s="1"/>
  <c r="E1322" s="1"/>
  <c r="E1323" s="1"/>
  <c r="E1324" s="1"/>
  <c r="E1325" s="1"/>
  <c r="E1326" s="1"/>
  <c r="E1327" s="1"/>
  <c r="E1328" s="1"/>
  <c r="E1329" s="1"/>
  <c r="E1330" s="1"/>
  <c r="E1331" s="1"/>
  <c r="E1332" s="1"/>
  <c r="E1333" s="1"/>
  <c r="E1334" s="1"/>
  <c r="E1335" s="1"/>
  <c r="E1336" s="1"/>
  <c r="E1337" s="1"/>
  <c r="E1338" s="1"/>
  <c r="E1339" s="1"/>
  <c r="E1340" s="1"/>
  <c r="E1341" s="1"/>
  <c r="E1342" s="1"/>
  <c r="E1343" s="1"/>
  <c r="E1344" s="1"/>
  <c r="E1345" s="1"/>
  <c r="E1346" s="1"/>
  <c r="E1347" s="1"/>
  <c r="E1348" s="1"/>
  <c r="E1349" s="1"/>
  <c r="E1350" s="1"/>
  <c r="E1351" s="1"/>
  <c r="E1352" s="1"/>
  <c r="E1353" s="1"/>
  <c r="E1354" s="1"/>
  <c r="E1355" s="1"/>
  <c r="E1356" s="1"/>
  <c r="E1357" s="1"/>
  <c r="E1358" s="1"/>
  <c r="E1359" s="1"/>
  <c r="E1360" s="1"/>
  <c r="E1361" s="1"/>
  <c r="E1362" s="1"/>
  <c r="E1363" s="1"/>
  <c r="E1364" s="1"/>
  <c r="E1365" s="1"/>
  <c r="E1366" s="1"/>
  <c r="E1367" s="1"/>
  <c r="E1368" s="1"/>
  <c r="E1369" s="1"/>
  <c r="E1370" s="1"/>
  <c r="E1371" s="1"/>
  <c r="E1372" s="1"/>
  <c r="E1373" s="1"/>
  <c r="E1374" s="1"/>
  <c r="E1375" s="1"/>
  <c r="E1376" s="1"/>
  <c r="E1377" s="1"/>
  <c r="E1378" s="1"/>
  <c r="E1379" s="1"/>
  <c r="E1380" s="1"/>
  <c r="E1381" s="1"/>
  <c r="E1382" s="1"/>
  <c r="E1383" s="1"/>
  <c r="E1384" s="1"/>
  <c r="E1385" s="1"/>
  <c r="E1386" s="1"/>
  <c r="E1387" s="1"/>
  <c r="E1388" s="1"/>
  <c r="E1389" s="1"/>
  <c r="E1390" s="1"/>
  <c r="E1391" s="1"/>
  <c r="E1392" s="1"/>
  <c r="E1393" s="1"/>
  <c r="E1394" s="1"/>
  <c r="E1395" s="1"/>
  <c r="E1396" s="1"/>
  <c r="E1397" s="1"/>
  <c r="E1398" s="1"/>
  <c r="E1399" s="1"/>
  <c r="E1400" s="1"/>
  <c r="E1401" s="1"/>
  <c r="E1402" s="1"/>
  <c r="E1403" s="1"/>
  <c r="E1404" s="1"/>
  <c r="E1405" s="1"/>
  <c r="E1406" s="1"/>
  <c r="E1407" s="1"/>
  <c r="E1408" s="1"/>
  <c r="E1409" s="1"/>
  <c r="E1410" s="1"/>
  <c r="E1411" s="1"/>
  <c r="E1412" s="1"/>
  <c r="E1413" s="1"/>
  <c r="E1414" s="1"/>
  <c r="E1415" s="1"/>
  <c r="E1416" s="1"/>
  <c r="E1417" s="1"/>
  <c r="E1418" s="1"/>
  <c r="E1419" s="1"/>
  <c r="E1420" s="1"/>
  <c r="E1421" s="1"/>
  <c r="E1422" s="1"/>
  <c r="E1423" s="1"/>
  <c r="E1424" s="1"/>
  <c r="E1425" s="1"/>
  <c r="E1426" s="1"/>
  <c r="E1427" s="1"/>
  <c r="E1428" s="1"/>
  <c r="E1429" s="1"/>
  <c r="E1430" s="1"/>
  <c r="E1431" s="1"/>
  <c r="E1432" s="1"/>
  <c r="E1433" s="1"/>
  <c r="E1434" s="1"/>
  <c r="E1435" s="1"/>
  <c r="E1436" s="1"/>
  <c r="E1437" s="1"/>
  <c r="E1438" s="1"/>
  <c r="E1439" s="1"/>
  <c r="E1440" s="1"/>
  <c r="E1441" s="1"/>
  <c r="E1442" s="1"/>
  <c r="E1443" s="1"/>
  <c r="E1444" s="1"/>
  <c r="E1445" s="1"/>
  <c r="E1446" s="1"/>
  <c r="E1447" s="1"/>
  <c r="E1448" s="1"/>
  <c r="E1449" s="1"/>
  <c r="E1450" s="1"/>
  <c r="E1451" s="1"/>
  <c r="E1452" s="1"/>
  <c r="E1453" s="1"/>
  <c r="E1454" s="1"/>
  <c r="E1455" s="1"/>
  <c r="E1456" s="1"/>
  <c r="E1457" s="1"/>
  <c r="E1458" s="1"/>
  <c r="E1459" s="1"/>
  <c r="E1460" s="1"/>
  <c r="E1461" s="1"/>
  <c r="E1462" s="1"/>
  <c r="E1463" s="1"/>
  <c r="E1464" s="1"/>
  <c r="E1465" s="1"/>
  <c r="E1466" s="1"/>
  <c r="E28"/>
  <c r="G25"/>
  <c r="N23"/>
  <c r="I4"/>
  <c r="G10" i="3"/>
  <c r="G9"/>
  <c r="G8"/>
  <c r="G24" s="1"/>
  <c r="G7"/>
  <c r="G6" s="1"/>
  <c r="G5"/>
  <c r="G4"/>
  <c r="G3"/>
  <c r="N23"/>
  <c r="G15" i="6" l="1"/>
  <c r="G16"/>
  <c r="G17"/>
  <c r="G13"/>
  <c r="G24"/>
  <c r="G14"/>
  <c r="F27" i="3"/>
  <c r="E28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72" s="1"/>
  <c r="E73" s="1"/>
  <c r="E74" s="1"/>
  <c r="E75" s="1"/>
  <c r="E76" s="1"/>
  <c r="E77" s="1"/>
  <c r="E78" s="1"/>
  <c r="E79" s="1"/>
  <c r="E80" s="1"/>
  <c r="E81" s="1"/>
  <c r="E82" s="1"/>
  <c r="E83" s="1"/>
  <c r="E84" s="1"/>
  <c r="E85" s="1"/>
  <c r="E86" s="1"/>
  <c r="E87" s="1"/>
  <c r="E88" s="1"/>
  <c r="E89" s="1"/>
  <c r="E90" s="1"/>
  <c r="E91" s="1"/>
  <c r="E92" s="1"/>
  <c r="E93" s="1"/>
  <c r="E94" s="1"/>
  <c r="E95" s="1"/>
  <c r="E96" s="1"/>
  <c r="E97" s="1"/>
  <c r="E98" s="1"/>
  <c r="E99" s="1"/>
  <c r="E100" s="1"/>
  <c r="E101" s="1"/>
  <c r="E102" s="1"/>
  <c r="E103" s="1"/>
  <c r="E104" s="1"/>
  <c r="E105" s="1"/>
  <c r="E106" s="1"/>
  <c r="E107" s="1"/>
  <c r="E108" s="1"/>
  <c r="E109" s="1"/>
  <c r="E110" s="1"/>
  <c r="E111" s="1"/>
  <c r="E112" s="1"/>
  <c r="E113" s="1"/>
  <c r="E114" s="1"/>
  <c r="E115" s="1"/>
  <c r="E116" s="1"/>
  <c r="E117" s="1"/>
  <c r="E118" s="1"/>
  <c r="E119" s="1"/>
  <c r="E120" s="1"/>
  <c r="E121" s="1"/>
  <c r="E122" s="1"/>
  <c r="E123" s="1"/>
  <c r="E124" s="1"/>
  <c r="E125" s="1"/>
  <c r="E126" s="1"/>
  <c r="E127" s="1"/>
  <c r="E128" s="1"/>
  <c r="E129" s="1"/>
  <c r="E130" s="1"/>
  <c r="E131" s="1"/>
  <c r="E132" s="1"/>
  <c r="E133" s="1"/>
  <c r="E134" s="1"/>
  <c r="E135" s="1"/>
  <c r="E136" s="1"/>
  <c r="E137" s="1"/>
  <c r="E138" s="1"/>
  <c r="E139" s="1"/>
  <c r="E140" s="1"/>
  <c r="E141" s="1"/>
  <c r="E142" s="1"/>
  <c r="E143" s="1"/>
  <c r="E144" s="1"/>
  <c r="E145" s="1"/>
  <c r="E146" s="1"/>
  <c r="E147" s="1"/>
  <c r="E148" s="1"/>
  <c r="E149" s="1"/>
  <c r="E150" s="1"/>
  <c r="E151" s="1"/>
  <c r="E152" s="1"/>
  <c r="E153" s="1"/>
  <c r="E154" s="1"/>
  <c r="E155" s="1"/>
  <c r="E156" s="1"/>
  <c r="E157" s="1"/>
  <c r="E158" s="1"/>
  <c r="E159" s="1"/>
  <c r="E160" s="1"/>
  <c r="E161" s="1"/>
  <c r="E162" s="1"/>
  <c r="E163" s="1"/>
  <c r="E164" s="1"/>
  <c r="E165" s="1"/>
  <c r="E166" s="1"/>
  <c r="E167" s="1"/>
  <c r="E168" s="1"/>
  <c r="E169" s="1"/>
  <c r="E170" s="1"/>
  <c r="E171" s="1"/>
  <c r="E172" s="1"/>
  <c r="E173" s="1"/>
  <c r="E174" s="1"/>
  <c r="E175" s="1"/>
  <c r="E176" s="1"/>
  <c r="E177" s="1"/>
  <c r="E178" s="1"/>
  <c r="E179" s="1"/>
  <c r="E180" s="1"/>
  <c r="E181" s="1"/>
  <c r="E182" s="1"/>
  <c r="E183" s="1"/>
  <c r="E184" s="1"/>
  <c r="E185" s="1"/>
  <c r="E186" s="1"/>
  <c r="E187" s="1"/>
  <c r="E188" s="1"/>
  <c r="E189" s="1"/>
  <c r="E190" s="1"/>
  <c r="E191" s="1"/>
  <c r="E192" s="1"/>
  <c r="E193" s="1"/>
  <c r="E194" s="1"/>
  <c r="E195" s="1"/>
  <c r="E196" s="1"/>
  <c r="E197" s="1"/>
  <c r="E198" s="1"/>
  <c r="E199" s="1"/>
  <c r="E200" s="1"/>
  <c r="E201" s="1"/>
  <c r="E202" s="1"/>
  <c r="E203" s="1"/>
  <c r="E204" s="1"/>
  <c r="E205" s="1"/>
  <c r="E206" s="1"/>
  <c r="E207" s="1"/>
  <c r="E208" s="1"/>
  <c r="E209" s="1"/>
  <c r="E210" s="1"/>
  <c r="E211" s="1"/>
  <c r="E212" s="1"/>
  <c r="E213" s="1"/>
  <c r="E214" s="1"/>
  <c r="E215" s="1"/>
  <c r="E216" s="1"/>
  <c r="E217" s="1"/>
  <c r="E218" s="1"/>
  <c r="E219" s="1"/>
  <c r="E220" s="1"/>
  <c r="E221" s="1"/>
  <c r="E222" s="1"/>
  <c r="E223" s="1"/>
  <c r="E224" s="1"/>
  <c r="E225" s="1"/>
  <c r="E226" s="1"/>
  <c r="E227" s="1"/>
  <c r="E228" s="1"/>
  <c r="E229" s="1"/>
  <c r="E230" s="1"/>
  <c r="E231" s="1"/>
  <c r="E232" s="1"/>
  <c r="E233" s="1"/>
  <c r="E234" s="1"/>
  <c r="E235" s="1"/>
  <c r="E236" s="1"/>
  <c r="E237" s="1"/>
  <c r="E238" s="1"/>
  <c r="E239" s="1"/>
  <c r="E240" s="1"/>
  <c r="E241" s="1"/>
  <c r="E242" s="1"/>
  <c r="E243" s="1"/>
  <c r="E244" s="1"/>
  <c r="E245" s="1"/>
  <c r="E246" s="1"/>
  <c r="E247" s="1"/>
  <c r="E248" s="1"/>
  <c r="E249" s="1"/>
  <c r="E250" s="1"/>
  <c r="E251" s="1"/>
  <c r="E252" s="1"/>
  <c r="E253" s="1"/>
  <c r="E254" s="1"/>
  <c r="E255" s="1"/>
  <c r="E256" s="1"/>
  <c r="E257" s="1"/>
  <c r="E258" s="1"/>
  <c r="E259" s="1"/>
  <c r="E260" s="1"/>
  <c r="E261" s="1"/>
  <c r="E262" s="1"/>
  <c r="E263" s="1"/>
  <c r="E264" s="1"/>
  <c r="E265" s="1"/>
  <c r="E266" s="1"/>
  <c r="E267" s="1"/>
  <c r="E268" s="1"/>
  <c r="E269" s="1"/>
  <c r="E270" s="1"/>
  <c r="E271" s="1"/>
  <c r="E272" s="1"/>
  <c r="E273" s="1"/>
  <c r="E274" s="1"/>
  <c r="E275" s="1"/>
  <c r="E276" s="1"/>
  <c r="E277" s="1"/>
  <c r="E278" s="1"/>
  <c r="E279" s="1"/>
  <c r="E280" s="1"/>
  <c r="E281" s="1"/>
  <c r="E282" s="1"/>
  <c r="E283" s="1"/>
  <c r="E284" s="1"/>
  <c r="E285" s="1"/>
  <c r="E286" s="1"/>
  <c r="E287" s="1"/>
  <c r="E288" s="1"/>
  <c r="E289" s="1"/>
  <c r="E290" s="1"/>
  <c r="E291" s="1"/>
  <c r="E292" s="1"/>
  <c r="E293" s="1"/>
  <c r="E294" s="1"/>
  <c r="E295" s="1"/>
  <c r="E296" s="1"/>
  <c r="E297" s="1"/>
  <c r="E298" s="1"/>
  <c r="E299" s="1"/>
  <c r="E300" s="1"/>
  <c r="E301" s="1"/>
  <c r="E302" s="1"/>
  <c r="E303" s="1"/>
  <c r="E304" s="1"/>
  <c r="E305" s="1"/>
  <c r="E306" s="1"/>
  <c r="E307" s="1"/>
  <c r="E308" s="1"/>
  <c r="E309" s="1"/>
  <c r="E310" s="1"/>
  <c r="E311" s="1"/>
  <c r="E312" s="1"/>
  <c r="E313" s="1"/>
  <c r="E314" s="1"/>
  <c r="E315" s="1"/>
  <c r="E316" s="1"/>
  <c r="E317" s="1"/>
  <c r="E318" s="1"/>
  <c r="E319" s="1"/>
  <c r="E320" s="1"/>
  <c r="E321" s="1"/>
  <c r="E322" s="1"/>
  <c r="E323" s="1"/>
  <c r="E324" s="1"/>
  <c r="E325" s="1"/>
  <c r="E326" s="1"/>
  <c r="E327" s="1"/>
  <c r="E328" s="1"/>
  <c r="E329" s="1"/>
  <c r="E330" s="1"/>
  <c r="E331" s="1"/>
  <c r="E332" s="1"/>
  <c r="E333" s="1"/>
  <c r="E334" s="1"/>
  <c r="E335" s="1"/>
  <c r="E336" s="1"/>
  <c r="E337" s="1"/>
  <c r="E338" s="1"/>
  <c r="E339" s="1"/>
  <c r="E340" s="1"/>
  <c r="E341" s="1"/>
  <c r="E342" s="1"/>
  <c r="E343" s="1"/>
  <c r="E344" s="1"/>
  <c r="E345" s="1"/>
  <c r="E346" s="1"/>
  <c r="E347" s="1"/>
  <c r="E348" s="1"/>
  <c r="E349" s="1"/>
  <c r="E350" s="1"/>
  <c r="E351" s="1"/>
  <c r="E352" s="1"/>
  <c r="E353" s="1"/>
  <c r="E354" s="1"/>
  <c r="E355" s="1"/>
  <c r="E356" s="1"/>
  <c r="E357" s="1"/>
  <c r="E358" s="1"/>
  <c r="E359" s="1"/>
  <c r="E360" s="1"/>
  <c r="E361" s="1"/>
  <c r="E362" s="1"/>
  <c r="E363" s="1"/>
  <c r="E364" s="1"/>
  <c r="E365" s="1"/>
  <c r="E366" s="1"/>
  <c r="E367" s="1"/>
  <c r="E368" s="1"/>
  <c r="E369" s="1"/>
  <c r="E370" s="1"/>
  <c r="E371" s="1"/>
  <c r="E372" s="1"/>
  <c r="E373" s="1"/>
  <c r="E374" s="1"/>
  <c r="E375" s="1"/>
  <c r="E376" s="1"/>
  <c r="E377" s="1"/>
  <c r="E378" s="1"/>
  <c r="E379" s="1"/>
  <c r="E380" s="1"/>
  <c r="E381" s="1"/>
  <c r="E382" s="1"/>
  <c r="E383" s="1"/>
  <c r="E384" s="1"/>
  <c r="E385" s="1"/>
  <c r="E386" s="1"/>
  <c r="E387" s="1"/>
  <c r="E388" s="1"/>
  <c r="E389" s="1"/>
  <c r="E390" s="1"/>
  <c r="E391" s="1"/>
  <c r="E392" s="1"/>
  <c r="E393" s="1"/>
  <c r="E394" s="1"/>
  <c r="E395" s="1"/>
  <c r="E396" s="1"/>
  <c r="E397" s="1"/>
  <c r="E398" s="1"/>
  <c r="E399" s="1"/>
  <c r="E400" s="1"/>
  <c r="E401" s="1"/>
  <c r="E402" s="1"/>
  <c r="E403" s="1"/>
  <c r="E404" s="1"/>
  <c r="E405" s="1"/>
  <c r="E406" s="1"/>
  <c r="E407" s="1"/>
  <c r="E408" s="1"/>
  <c r="E409" s="1"/>
  <c r="E410" s="1"/>
  <c r="E411" s="1"/>
  <c r="E412" s="1"/>
  <c r="E413" s="1"/>
  <c r="E414" s="1"/>
  <c r="E415" s="1"/>
  <c r="E416" s="1"/>
  <c r="E417" s="1"/>
  <c r="E418" s="1"/>
  <c r="E419" s="1"/>
  <c r="E420" s="1"/>
  <c r="E421" s="1"/>
  <c r="E422" s="1"/>
  <c r="E423" s="1"/>
  <c r="E424" s="1"/>
  <c r="E425" s="1"/>
  <c r="E426" s="1"/>
  <c r="E427" s="1"/>
  <c r="E428" s="1"/>
  <c r="E429" s="1"/>
  <c r="E430" s="1"/>
  <c r="E431" s="1"/>
  <c r="E432" s="1"/>
  <c r="E433" s="1"/>
  <c r="E434" s="1"/>
  <c r="E435" s="1"/>
  <c r="E436" s="1"/>
  <c r="E437" s="1"/>
  <c r="E438" s="1"/>
  <c r="E439" s="1"/>
  <c r="E440" s="1"/>
  <c r="E441" s="1"/>
  <c r="E442" s="1"/>
  <c r="E443" s="1"/>
  <c r="E444" s="1"/>
  <c r="E445" s="1"/>
  <c r="E446" s="1"/>
  <c r="E447" s="1"/>
  <c r="E448" s="1"/>
  <c r="E449" s="1"/>
  <c r="E450" s="1"/>
  <c r="E451" s="1"/>
  <c r="E452" s="1"/>
  <c r="E453" s="1"/>
  <c r="E454" s="1"/>
  <c r="E455" s="1"/>
  <c r="E456" s="1"/>
  <c r="E457" s="1"/>
  <c r="E458" s="1"/>
  <c r="E459" s="1"/>
  <c r="E460" s="1"/>
  <c r="E461" s="1"/>
  <c r="E462" s="1"/>
  <c r="E463" s="1"/>
  <c r="E464" s="1"/>
  <c r="E465" s="1"/>
  <c r="E466" s="1"/>
  <c r="E467" s="1"/>
  <c r="E468" s="1"/>
  <c r="E469" s="1"/>
  <c r="E470" s="1"/>
  <c r="E471" s="1"/>
  <c r="E472" s="1"/>
  <c r="E473" s="1"/>
  <c r="E474" s="1"/>
  <c r="E475" s="1"/>
  <c r="E476" s="1"/>
  <c r="E477" s="1"/>
  <c r="E478" s="1"/>
  <c r="E479" s="1"/>
  <c r="E480" s="1"/>
  <c r="E481" s="1"/>
  <c r="E482" s="1"/>
  <c r="E483" s="1"/>
  <c r="E484" s="1"/>
  <c r="E485" s="1"/>
  <c r="E486" s="1"/>
  <c r="E487" s="1"/>
  <c r="E488" s="1"/>
  <c r="E489" s="1"/>
  <c r="E490" s="1"/>
  <c r="E491" s="1"/>
  <c r="E492" s="1"/>
  <c r="E493" s="1"/>
  <c r="E494" s="1"/>
  <c r="E495" s="1"/>
  <c r="E496" s="1"/>
  <c r="E497" s="1"/>
  <c r="E498" s="1"/>
  <c r="E499" s="1"/>
  <c r="E500" s="1"/>
  <c r="E501" s="1"/>
  <c r="E502" s="1"/>
  <c r="E503" s="1"/>
  <c r="E504" s="1"/>
  <c r="E505" s="1"/>
  <c r="E506" s="1"/>
  <c r="E507" s="1"/>
  <c r="E508" s="1"/>
  <c r="E509" s="1"/>
  <c r="E510" s="1"/>
  <c r="E511" s="1"/>
  <c r="E512" s="1"/>
  <c r="E513" s="1"/>
  <c r="E514" s="1"/>
  <c r="E515" s="1"/>
  <c r="E516" s="1"/>
  <c r="E517" s="1"/>
  <c r="E518" s="1"/>
  <c r="E519" s="1"/>
  <c r="E520" s="1"/>
  <c r="E521" s="1"/>
  <c r="E522" s="1"/>
  <c r="E523" s="1"/>
  <c r="E524" s="1"/>
  <c r="E525" s="1"/>
  <c r="E526" s="1"/>
  <c r="E527" s="1"/>
  <c r="E528" s="1"/>
  <c r="E529" s="1"/>
  <c r="E530" s="1"/>
  <c r="E531" s="1"/>
  <c r="E532" s="1"/>
  <c r="E533" s="1"/>
  <c r="E534" s="1"/>
  <c r="E535" s="1"/>
  <c r="E536" s="1"/>
  <c r="E537" s="1"/>
  <c r="E538" s="1"/>
  <c r="E539" s="1"/>
  <c r="E540" s="1"/>
  <c r="E541" s="1"/>
  <c r="E542" s="1"/>
  <c r="E543" s="1"/>
  <c r="E544" s="1"/>
  <c r="E545" s="1"/>
  <c r="E546" s="1"/>
  <c r="E547" s="1"/>
  <c r="E548" s="1"/>
  <c r="E549" s="1"/>
  <c r="E550" s="1"/>
  <c r="E551" s="1"/>
  <c r="E552" s="1"/>
  <c r="E553" s="1"/>
  <c r="E554" s="1"/>
  <c r="E555" s="1"/>
  <c r="E556" s="1"/>
  <c r="E557" s="1"/>
  <c r="E558" s="1"/>
  <c r="E559" s="1"/>
  <c r="E560" s="1"/>
  <c r="E561" s="1"/>
  <c r="E562" s="1"/>
  <c r="E563" s="1"/>
  <c r="E564" s="1"/>
  <c r="E565" s="1"/>
  <c r="E566" s="1"/>
  <c r="E567" s="1"/>
  <c r="E568" s="1"/>
  <c r="E569" s="1"/>
  <c r="E570" s="1"/>
  <c r="E571" s="1"/>
  <c r="E572" s="1"/>
  <c r="E573" s="1"/>
  <c r="E574" s="1"/>
  <c r="E575" s="1"/>
  <c r="E576" s="1"/>
  <c r="E577" s="1"/>
  <c r="E578" s="1"/>
  <c r="E579" s="1"/>
  <c r="E580" s="1"/>
  <c r="E581" s="1"/>
  <c r="E582" s="1"/>
  <c r="E583" s="1"/>
  <c r="E584" s="1"/>
  <c r="E585" s="1"/>
  <c r="E586" s="1"/>
  <c r="E587" s="1"/>
  <c r="E588" s="1"/>
  <c r="E589" s="1"/>
  <c r="E590" s="1"/>
  <c r="E591" s="1"/>
  <c r="E592" s="1"/>
  <c r="E593" s="1"/>
  <c r="E594" s="1"/>
  <c r="E595" s="1"/>
  <c r="E596" s="1"/>
  <c r="E597" s="1"/>
  <c r="E598" s="1"/>
  <c r="E599" s="1"/>
  <c r="E600" s="1"/>
  <c r="E601" s="1"/>
  <c r="E602" s="1"/>
  <c r="E603" s="1"/>
  <c r="E604" s="1"/>
  <c r="E605" s="1"/>
  <c r="E606" s="1"/>
  <c r="E607" s="1"/>
  <c r="E608" s="1"/>
  <c r="E609" s="1"/>
  <c r="E610" s="1"/>
  <c r="E611" s="1"/>
  <c r="E612" s="1"/>
  <c r="E613" s="1"/>
  <c r="E614" s="1"/>
  <c r="E615" s="1"/>
  <c r="E616" s="1"/>
  <c r="E617" s="1"/>
  <c r="E618" s="1"/>
  <c r="E619" s="1"/>
  <c r="E620" s="1"/>
  <c r="E621" s="1"/>
  <c r="E622" s="1"/>
  <c r="E623" s="1"/>
  <c r="E624" s="1"/>
  <c r="E625" s="1"/>
  <c r="E626" s="1"/>
  <c r="E627" s="1"/>
  <c r="E628" s="1"/>
  <c r="E629" s="1"/>
  <c r="E630" s="1"/>
  <c r="E631" s="1"/>
  <c r="E632" s="1"/>
  <c r="E633" s="1"/>
  <c r="E634" s="1"/>
  <c r="E635" s="1"/>
  <c r="E636" s="1"/>
  <c r="E637" s="1"/>
  <c r="E638" s="1"/>
  <c r="E639" s="1"/>
  <c r="E640" s="1"/>
  <c r="E641" s="1"/>
  <c r="E642" s="1"/>
  <c r="E643" s="1"/>
  <c r="E644" s="1"/>
  <c r="E645" s="1"/>
  <c r="E646" s="1"/>
  <c r="E647" s="1"/>
  <c r="E648" s="1"/>
  <c r="E649" s="1"/>
  <c r="E650" s="1"/>
  <c r="E651" s="1"/>
  <c r="E652" s="1"/>
  <c r="E653" s="1"/>
  <c r="E654" s="1"/>
  <c r="E655" s="1"/>
  <c r="E656" s="1"/>
  <c r="E657" s="1"/>
  <c r="E658" s="1"/>
  <c r="E659" s="1"/>
  <c r="E660" s="1"/>
  <c r="E661" s="1"/>
  <c r="E662" s="1"/>
  <c r="E663" s="1"/>
  <c r="E664" s="1"/>
  <c r="E665" s="1"/>
  <c r="E666" s="1"/>
  <c r="E667" s="1"/>
  <c r="E668" s="1"/>
  <c r="E669" s="1"/>
  <c r="E670" s="1"/>
  <c r="E671" s="1"/>
  <c r="E672" s="1"/>
  <c r="E673" s="1"/>
  <c r="E674" s="1"/>
  <c r="E675" s="1"/>
  <c r="E676" s="1"/>
  <c r="E677" s="1"/>
  <c r="E678" s="1"/>
  <c r="E679" s="1"/>
  <c r="E680" s="1"/>
  <c r="E681" s="1"/>
  <c r="E682" s="1"/>
  <c r="E683" s="1"/>
  <c r="E684" s="1"/>
  <c r="E685" s="1"/>
  <c r="E686" s="1"/>
  <c r="E687" s="1"/>
  <c r="E688" s="1"/>
  <c r="E689" s="1"/>
  <c r="E690" s="1"/>
  <c r="E691" s="1"/>
  <c r="E692" s="1"/>
  <c r="E693" s="1"/>
  <c r="E694" s="1"/>
  <c r="E695" s="1"/>
  <c r="E696" s="1"/>
  <c r="E697" s="1"/>
  <c r="E698" s="1"/>
  <c r="E699" s="1"/>
  <c r="E700" s="1"/>
  <c r="E701" s="1"/>
  <c r="E702" s="1"/>
  <c r="E703" s="1"/>
  <c r="E704" s="1"/>
  <c r="E705" s="1"/>
  <c r="E706" s="1"/>
  <c r="E707" s="1"/>
  <c r="E708" s="1"/>
  <c r="E709" s="1"/>
  <c r="E710" s="1"/>
  <c r="E711" s="1"/>
  <c r="E712" s="1"/>
  <c r="E713" s="1"/>
  <c r="E714" s="1"/>
  <c r="E715" s="1"/>
  <c r="E716" s="1"/>
  <c r="E717" s="1"/>
  <c r="E718" s="1"/>
  <c r="E719" s="1"/>
  <c r="E720" s="1"/>
  <c r="E721" s="1"/>
  <c r="E722" s="1"/>
  <c r="E723" s="1"/>
  <c r="E724" s="1"/>
  <c r="E725" s="1"/>
  <c r="E726" s="1"/>
  <c r="E727" s="1"/>
  <c r="E728" s="1"/>
  <c r="E729" s="1"/>
  <c r="E730" s="1"/>
  <c r="E731" s="1"/>
  <c r="E732" s="1"/>
  <c r="E733" s="1"/>
  <c r="E734" s="1"/>
  <c r="E735" s="1"/>
  <c r="E736" s="1"/>
  <c r="E737" s="1"/>
  <c r="E738" s="1"/>
  <c r="E739" s="1"/>
  <c r="E740" s="1"/>
  <c r="E741" s="1"/>
  <c r="E742" s="1"/>
  <c r="E743" s="1"/>
  <c r="E744" s="1"/>
  <c r="E745" s="1"/>
  <c r="E746" s="1"/>
  <c r="E747" s="1"/>
  <c r="E748" s="1"/>
  <c r="E749" s="1"/>
  <c r="E750" s="1"/>
  <c r="E751" s="1"/>
  <c r="E752" s="1"/>
  <c r="E753" s="1"/>
  <c r="E754" s="1"/>
  <c r="E755" s="1"/>
  <c r="E756" s="1"/>
  <c r="E757" s="1"/>
  <c r="E758" s="1"/>
  <c r="E759" s="1"/>
  <c r="E760" s="1"/>
  <c r="E761" s="1"/>
  <c r="E762" s="1"/>
  <c r="E763" s="1"/>
  <c r="E764" s="1"/>
  <c r="E765" s="1"/>
  <c r="E766" s="1"/>
  <c r="E767" s="1"/>
  <c r="E768" s="1"/>
  <c r="E769" s="1"/>
  <c r="E770" s="1"/>
  <c r="E771" s="1"/>
  <c r="E772" s="1"/>
  <c r="E773" s="1"/>
  <c r="E774" s="1"/>
  <c r="E775" s="1"/>
  <c r="E776" s="1"/>
  <c r="E777" s="1"/>
  <c r="E778" s="1"/>
  <c r="E779" s="1"/>
  <c r="E780" s="1"/>
  <c r="E781" s="1"/>
  <c r="E782" s="1"/>
  <c r="E783" s="1"/>
  <c r="E784" s="1"/>
  <c r="E785" s="1"/>
  <c r="E786" s="1"/>
  <c r="E787" s="1"/>
  <c r="E788" s="1"/>
  <c r="E789" s="1"/>
  <c r="E790" s="1"/>
  <c r="E791" s="1"/>
  <c r="E792" s="1"/>
  <c r="E793" s="1"/>
  <c r="E794" s="1"/>
  <c r="E795" s="1"/>
  <c r="E796" s="1"/>
  <c r="E797" s="1"/>
  <c r="E798" s="1"/>
  <c r="E799" s="1"/>
  <c r="E800" s="1"/>
  <c r="E801" s="1"/>
  <c r="E802" s="1"/>
  <c r="E803" s="1"/>
  <c r="E804" s="1"/>
  <c r="E805" s="1"/>
  <c r="E806" s="1"/>
  <c r="E807" s="1"/>
  <c r="E808" s="1"/>
  <c r="E809" s="1"/>
  <c r="E810" s="1"/>
  <c r="E811" s="1"/>
  <c r="E812" s="1"/>
  <c r="E813" s="1"/>
  <c r="E814" s="1"/>
  <c r="E815" s="1"/>
  <c r="E816" s="1"/>
  <c r="E817" s="1"/>
  <c r="E818" s="1"/>
  <c r="E819" s="1"/>
  <c r="E820" s="1"/>
  <c r="E821" s="1"/>
  <c r="E822" s="1"/>
  <c r="E823" s="1"/>
  <c r="E824" s="1"/>
  <c r="E825" s="1"/>
  <c r="E826" s="1"/>
  <c r="E827" s="1"/>
  <c r="E828" s="1"/>
  <c r="E829" s="1"/>
  <c r="E830" s="1"/>
  <c r="E831" s="1"/>
  <c r="E832" s="1"/>
  <c r="E833" s="1"/>
  <c r="E834" s="1"/>
  <c r="E835" s="1"/>
  <c r="E836" s="1"/>
  <c r="E837" s="1"/>
  <c r="E838" s="1"/>
  <c r="E839" s="1"/>
  <c r="E840" s="1"/>
  <c r="E841" s="1"/>
  <c r="E842" s="1"/>
  <c r="E843" s="1"/>
  <c r="E844" s="1"/>
  <c r="E845" s="1"/>
  <c r="E846" s="1"/>
  <c r="E847" s="1"/>
  <c r="E848" s="1"/>
  <c r="E849" s="1"/>
  <c r="E850" s="1"/>
  <c r="E851" s="1"/>
  <c r="E852" s="1"/>
  <c r="E853" s="1"/>
  <c r="E854" s="1"/>
  <c r="E855" s="1"/>
  <c r="E856" s="1"/>
  <c r="E857" s="1"/>
  <c r="E858" s="1"/>
  <c r="E859" s="1"/>
  <c r="E860" s="1"/>
  <c r="E861" s="1"/>
  <c r="E862" s="1"/>
  <c r="E863" s="1"/>
  <c r="E864" s="1"/>
  <c r="E865" s="1"/>
  <c r="E866" s="1"/>
  <c r="E867" s="1"/>
  <c r="E868" s="1"/>
  <c r="E869" s="1"/>
  <c r="E870" s="1"/>
  <c r="E871" s="1"/>
  <c r="E872" s="1"/>
  <c r="E873" s="1"/>
  <c r="E874" s="1"/>
  <c r="E875" s="1"/>
  <c r="E876" s="1"/>
  <c r="E877" s="1"/>
  <c r="E878" s="1"/>
  <c r="E879" s="1"/>
  <c r="E880" s="1"/>
  <c r="E881" s="1"/>
  <c r="E882" s="1"/>
  <c r="E883" s="1"/>
  <c r="E884" s="1"/>
  <c r="E885" s="1"/>
  <c r="E886" s="1"/>
  <c r="E887" s="1"/>
  <c r="E888" s="1"/>
  <c r="E889" s="1"/>
  <c r="E890" s="1"/>
  <c r="E891" s="1"/>
  <c r="E892" s="1"/>
  <c r="E893" s="1"/>
  <c r="E894" s="1"/>
  <c r="E895" s="1"/>
  <c r="E896" s="1"/>
  <c r="E897" s="1"/>
  <c r="E898" s="1"/>
  <c r="E899" s="1"/>
  <c r="E900" s="1"/>
  <c r="E901" s="1"/>
  <c r="E902" s="1"/>
  <c r="E903" s="1"/>
  <c r="E904" s="1"/>
  <c r="E905" s="1"/>
  <c r="E906" s="1"/>
  <c r="E907" s="1"/>
  <c r="E908" s="1"/>
  <c r="E909" s="1"/>
  <c r="E910" s="1"/>
  <c r="E911" s="1"/>
  <c r="E912" s="1"/>
  <c r="E913" s="1"/>
  <c r="E914" s="1"/>
  <c r="E915" s="1"/>
  <c r="E916" s="1"/>
  <c r="E917" s="1"/>
  <c r="E918" s="1"/>
  <c r="E919" s="1"/>
  <c r="E920" s="1"/>
  <c r="E921" s="1"/>
  <c r="E922" s="1"/>
  <c r="E923" s="1"/>
  <c r="E924" s="1"/>
  <c r="E925" s="1"/>
  <c r="E926" s="1"/>
  <c r="E927" s="1"/>
  <c r="E928" s="1"/>
  <c r="E929" s="1"/>
  <c r="E930" s="1"/>
  <c r="E931" s="1"/>
  <c r="E932" s="1"/>
  <c r="E933" s="1"/>
  <c r="E934" s="1"/>
  <c r="E935" s="1"/>
  <c r="E936" s="1"/>
  <c r="E937" s="1"/>
  <c r="E938" s="1"/>
  <c r="E939" s="1"/>
  <c r="E940" s="1"/>
  <c r="E941" s="1"/>
  <c r="E942" s="1"/>
  <c r="E943" s="1"/>
  <c r="E944" s="1"/>
  <c r="E945" s="1"/>
  <c r="E946" s="1"/>
  <c r="E947" s="1"/>
  <c r="E948" s="1"/>
  <c r="E949" s="1"/>
  <c r="E950" s="1"/>
  <c r="E951" s="1"/>
  <c r="E952" s="1"/>
  <c r="E953" s="1"/>
  <c r="E954" s="1"/>
  <c r="E955" s="1"/>
  <c r="E956" s="1"/>
  <c r="E957" s="1"/>
  <c r="E958" s="1"/>
  <c r="E959" s="1"/>
  <c r="E960" s="1"/>
  <c r="E961" s="1"/>
  <c r="E962" s="1"/>
  <c r="E963" s="1"/>
  <c r="E964" s="1"/>
  <c r="E965" s="1"/>
  <c r="E966" s="1"/>
  <c r="E967" s="1"/>
  <c r="E968" s="1"/>
  <c r="E969" s="1"/>
  <c r="E970" s="1"/>
  <c r="E971" s="1"/>
  <c r="E972" s="1"/>
  <c r="E973" s="1"/>
  <c r="E974" s="1"/>
  <c r="E975" s="1"/>
  <c r="E976" s="1"/>
  <c r="E977" s="1"/>
  <c r="E978" s="1"/>
  <c r="E979" s="1"/>
  <c r="E980" s="1"/>
  <c r="E981" s="1"/>
  <c r="E982" s="1"/>
  <c r="E983" s="1"/>
  <c r="E984" s="1"/>
  <c r="E985" s="1"/>
  <c r="E986" s="1"/>
  <c r="E987" s="1"/>
  <c r="E988" s="1"/>
  <c r="E989" s="1"/>
  <c r="E990" s="1"/>
  <c r="E991" s="1"/>
  <c r="E992" s="1"/>
  <c r="E993" s="1"/>
  <c r="E994" s="1"/>
  <c r="E995" s="1"/>
  <c r="E996" s="1"/>
  <c r="E997" s="1"/>
  <c r="E998" s="1"/>
  <c r="E999" s="1"/>
  <c r="E1000" s="1"/>
  <c r="E1001" s="1"/>
  <c r="E1002" s="1"/>
  <c r="E1003" s="1"/>
  <c r="E1004" s="1"/>
  <c r="E1005" s="1"/>
  <c r="E1006" s="1"/>
  <c r="E1007" s="1"/>
  <c r="E1008" s="1"/>
  <c r="E1009" s="1"/>
  <c r="E1010" s="1"/>
  <c r="E1011" s="1"/>
  <c r="E1012" s="1"/>
  <c r="E1013" s="1"/>
  <c r="E1014" s="1"/>
  <c r="E1015" s="1"/>
  <c r="E1016" s="1"/>
  <c r="E1017" s="1"/>
  <c r="E1018" s="1"/>
  <c r="E1019" s="1"/>
  <c r="E1020" s="1"/>
  <c r="E1021" s="1"/>
  <c r="E1022" s="1"/>
  <c r="E1023" s="1"/>
  <c r="E1024" s="1"/>
  <c r="E1025" s="1"/>
  <c r="E1026" s="1"/>
  <c r="E1027" s="1"/>
  <c r="E1028" s="1"/>
  <c r="E1029" s="1"/>
  <c r="E1030" s="1"/>
  <c r="E1031" s="1"/>
  <c r="E1032" s="1"/>
  <c r="E1033" s="1"/>
  <c r="E1034" s="1"/>
  <c r="E1035" s="1"/>
  <c r="E1036" s="1"/>
  <c r="E1037" s="1"/>
  <c r="E1038" s="1"/>
  <c r="E1039" s="1"/>
  <c r="E1040" s="1"/>
  <c r="E1041" s="1"/>
  <c r="E1042" s="1"/>
  <c r="E1043" s="1"/>
  <c r="E1044" s="1"/>
  <c r="E1045" s="1"/>
  <c r="E1046" s="1"/>
  <c r="E1047" s="1"/>
  <c r="E1048" s="1"/>
  <c r="E1049" s="1"/>
  <c r="E1050" s="1"/>
  <c r="E1051" s="1"/>
  <c r="E1052" s="1"/>
  <c r="E1053" s="1"/>
  <c r="E1054" s="1"/>
  <c r="E1055" s="1"/>
  <c r="E1056" s="1"/>
  <c r="E1057" s="1"/>
  <c r="E1058" s="1"/>
  <c r="E1059" s="1"/>
  <c r="E1060" s="1"/>
  <c r="E1061" s="1"/>
  <c r="E1062" s="1"/>
  <c r="E1063" s="1"/>
  <c r="E1064" s="1"/>
  <c r="E1065" s="1"/>
  <c r="E1066" s="1"/>
  <c r="E1067" s="1"/>
  <c r="E1068" s="1"/>
  <c r="E1069" s="1"/>
  <c r="E1070" s="1"/>
  <c r="E1071" s="1"/>
  <c r="E1072" s="1"/>
  <c r="E1073" s="1"/>
  <c r="E1074" s="1"/>
  <c r="E1075" s="1"/>
  <c r="E1076" s="1"/>
  <c r="E1077" s="1"/>
  <c r="E1078" s="1"/>
  <c r="E1079" s="1"/>
  <c r="E1080" s="1"/>
  <c r="E1081" s="1"/>
  <c r="E1082" s="1"/>
  <c r="E1083" s="1"/>
  <c r="E1084" s="1"/>
  <c r="E1085" s="1"/>
  <c r="E1086" s="1"/>
  <c r="E1087" s="1"/>
  <c r="E1088" s="1"/>
  <c r="E1089" s="1"/>
  <c r="E1090" s="1"/>
  <c r="E1091" s="1"/>
  <c r="E1092" s="1"/>
  <c r="E1093" s="1"/>
  <c r="E1094" s="1"/>
  <c r="E1095" s="1"/>
  <c r="E1096" s="1"/>
  <c r="E1097" s="1"/>
  <c r="E1098" s="1"/>
  <c r="E1099" s="1"/>
  <c r="E1100" s="1"/>
  <c r="E1101" s="1"/>
  <c r="E1102" s="1"/>
  <c r="E1103" s="1"/>
  <c r="E1104" s="1"/>
  <c r="E1105" s="1"/>
  <c r="E1106" s="1"/>
  <c r="E1107" s="1"/>
  <c r="E1108" s="1"/>
  <c r="E1109" s="1"/>
  <c r="E1110" s="1"/>
  <c r="E1111" s="1"/>
  <c r="E1112" s="1"/>
  <c r="E1113" s="1"/>
  <c r="E1114" s="1"/>
  <c r="E1115" s="1"/>
  <c r="E1116" s="1"/>
  <c r="E1117" s="1"/>
  <c r="E1118" s="1"/>
  <c r="E1119" s="1"/>
  <c r="E1120" s="1"/>
  <c r="E1121" s="1"/>
  <c r="E1122" s="1"/>
  <c r="E1123" s="1"/>
  <c r="E1124" s="1"/>
  <c r="E1125" s="1"/>
  <c r="E1126" s="1"/>
  <c r="E1127" s="1"/>
  <c r="E1128" s="1"/>
  <c r="E1129" s="1"/>
  <c r="E1130" s="1"/>
  <c r="E1131" s="1"/>
  <c r="E1132" s="1"/>
  <c r="E1133" s="1"/>
  <c r="E1134" s="1"/>
  <c r="E1135" s="1"/>
  <c r="E1136" s="1"/>
  <c r="E1137" s="1"/>
  <c r="E1138" s="1"/>
  <c r="E1139" s="1"/>
  <c r="E1140" s="1"/>
  <c r="E1141" s="1"/>
  <c r="E1142" s="1"/>
  <c r="E1143" s="1"/>
  <c r="E1144" s="1"/>
  <c r="E1145" s="1"/>
  <c r="E1146" s="1"/>
  <c r="E1147" s="1"/>
  <c r="E1148" s="1"/>
  <c r="E1149" s="1"/>
  <c r="E1150" s="1"/>
  <c r="E1151" s="1"/>
  <c r="E1152" s="1"/>
  <c r="E1153" s="1"/>
  <c r="E1154" s="1"/>
  <c r="E1155" s="1"/>
  <c r="E1156" s="1"/>
  <c r="E1157" s="1"/>
  <c r="E1158" s="1"/>
  <c r="E1159" s="1"/>
  <c r="E1160" s="1"/>
  <c r="E1161" s="1"/>
  <c r="E1162" s="1"/>
  <c r="E1163" s="1"/>
  <c r="E1164" s="1"/>
  <c r="E1165" s="1"/>
  <c r="E1166" s="1"/>
  <c r="E1167" s="1"/>
  <c r="E1168" s="1"/>
  <c r="E1169" s="1"/>
  <c r="E1170" s="1"/>
  <c r="E1171" s="1"/>
  <c r="E1172" s="1"/>
  <c r="E1173" s="1"/>
  <c r="E1174" s="1"/>
  <c r="E1175" s="1"/>
  <c r="E1176" s="1"/>
  <c r="E1177" s="1"/>
  <c r="E1178" s="1"/>
  <c r="E1179" s="1"/>
  <c r="E1180" s="1"/>
  <c r="E1181" s="1"/>
  <c r="E1182" s="1"/>
  <c r="E1183" s="1"/>
  <c r="E1184" s="1"/>
  <c r="E1185" s="1"/>
  <c r="E1186" s="1"/>
  <c r="E1187" s="1"/>
  <c r="E1188" s="1"/>
  <c r="E1189" s="1"/>
  <c r="E1190" s="1"/>
  <c r="E1191" s="1"/>
  <c r="E1192" s="1"/>
  <c r="E1193" s="1"/>
  <c r="E1194" s="1"/>
  <c r="E1195" s="1"/>
  <c r="E1196" s="1"/>
  <c r="E1197" s="1"/>
  <c r="E1198" s="1"/>
  <c r="E1199" s="1"/>
  <c r="E1200" s="1"/>
  <c r="E1201" s="1"/>
  <c r="E1202" s="1"/>
  <c r="E1203" s="1"/>
  <c r="E1204" s="1"/>
  <c r="E1205" s="1"/>
  <c r="E1206" s="1"/>
  <c r="E1207" s="1"/>
  <c r="E1208" s="1"/>
  <c r="E1209" s="1"/>
  <c r="E1210" s="1"/>
  <c r="E1211" s="1"/>
  <c r="E1212" s="1"/>
  <c r="E1213" s="1"/>
  <c r="E1214" s="1"/>
  <c r="E1215" s="1"/>
  <c r="E1216" s="1"/>
  <c r="E1217" s="1"/>
  <c r="E1218" s="1"/>
  <c r="E1219" s="1"/>
  <c r="E1220" s="1"/>
  <c r="E1221" s="1"/>
  <c r="E1222" s="1"/>
  <c r="E1223" s="1"/>
  <c r="E1224" s="1"/>
  <c r="E1225" s="1"/>
  <c r="E1226" s="1"/>
  <c r="E1227" s="1"/>
  <c r="E1228" s="1"/>
  <c r="E1229" s="1"/>
  <c r="E1230" s="1"/>
  <c r="E1231" s="1"/>
  <c r="E1232" s="1"/>
  <c r="E1233" s="1"/>
  <c r="E1234" s="1"/>
  <c r="E1235" s="1"/>
  <c r="E1236" s="1"/>
  <c r="E1237" s="1"/>
  <c r="E1238" s="1"/>
  <c r="E1239" s="1"/>
  <c r="E1240" s="1"/>
  <c r="E1241" s="1"/>
  <c r="E1242" s="1"/>
  <c r="E1243" s="1"/>
  <c r="E1244" s="1"/>
  <c r="E1245" s="1"/>
  <c r="E1246" s="1"/>
  <c r="E1247" s="1"/>
  <c r="E1248" s="1"/>
  <c r="E1249" s="1"/>
  <c r="E1250" s="1"/>
  <c r="E1251" s="1"/>
  <c r="E1252" s="1"/>
  <c r="E1253" s="1"/>
  <c r="E1254" s="1"/>
  <c r="E1255" s="1"/>
  <c r="E1256" s="1"/>
  <c r="E1257" s="1"/>
  <c r="E1258" s="1"/>
  <c r="E1259" s="1"/>
  <c r="E1260" s="1"/>
  <c r="E1261" s="1"/>
  <c r="E1262" s="1"/>
  <c r="E1263" s="1"/>
  <c r="E1264" s="1"/>
  <c r="E1265" s="1"/>
  <c r="E1266" s="1"/>
  <c r="E1267" s="1"/>
  <c r="E1268" s="1"/>
  <c r="E1269" s="1"/>
  <c r="E1270" s="1"/>
  <c r="E1271" s="1"/>
  <c r="E1272" s="1"/>
  <c r="E1273" s="1"/>
  <c r="E1274" s="1"/>
  <c r="E1275" s="1"/>
  <c r="E1276" s="1"/>
  <c r="E1277" s="1"/>
  <c r="E1278" s="1"/>
  <c r="E1279" s="1"/>
  <c r="E1280" s="1"/>
  <c r="E1281" s="1"/>
  <c r="E1282" s="1"/>
  <c r="E1283" s="1"/>
  <c r="E1284" s="1"/>
  <c r="E1285" s="1"/>
  <c r="E1286" s="1"/>
  <c r="E1287" s="1"/>
  <c r="E1288" s="1"/>
  <c r="E1289" s="1"/>
  <c r="E1290" s="1"/>
  <c r="E1291" s="1"/>
  <c r="E1292" s="1"/>
  <c r="E1293" s="1"/>
  <c r="E1294" s="1"/>
  <c r="E1295" s="1"/>
  <c r="E1296" s="1"/>
  <c r="E1297" s="1"/>
  <c r="E1298" s="1"/>
  <c r="E1299" s="1"/>
  <c r="E1300" s="1"/>
  <c r="E1301" s="1"/>
  <c r="E1302" s="1"/>
  <c r="E1303" s="1"/>
  <c r="E1304" s="1"/>
  <c r="E1305" s="1"/>
  <c r="E1306" s="1"/>
  <c r="E1307" s="1"/>
  <c r="E1308" s="1"/>
  <c r="E1309" s="1"/>
  <c r="E1310" s="1"/>
  <c r="E1311" s="1"/>
  <c r="E1312" s="1"/>
  <c r="E1313" s="1"/>
  <c r="E1314" s="1"/>
  <c r="E1315" s="1"/>
  <c r="E1316" s="1"/>
  <c r="E1317" s="1"/>
  <c r="E1318" s="1"/>
  <c r="E1319" s="1"/>
  <c r="E1320" s="1"/>
  <c r="E1321" s="1"/>
  <c r="E1322" s="1"/>
  <c r="E1323" s="1"/>
  <c r="E1324" s="1"/>
  <c r="E1325" s="1"/>
  <c r="E1326" s="1"/>
  <c r="E1327" s="1"/>
  <c r="E1328" s="1"/>
  <c r="E1329" s="1"/>
  <c r="E1330" s="1"/>
  <c r="E1331" s="1"/>
  <c r="E1332" s="1"/>
  <c r="E1333" s="1"/>
  <c r="E1334" s="1"/>
  <c r="E1335" s="1"/>
  <c r="E1336" s="1"/>
  <c r="E1337" s="1"/>
  <c r="E1338" s="1"/>
  <c r="E1339" s="1"/>
  <c r="E1340" s="1"/>
  <c r="E1341" s="1"/>
  <c r="E1342" s="1"/>
  <c r="E1343" s="1"/>
  <c r="E1344" s="1"/>
  <c r="E1345" s="1"/>
  <c r="E1346" s="1"/>
  <c r="E1347" s="1"/>
  <c r="E1348" s="1"/>
  <c r="E1349" s="1"/>
  <c r="E1350" s="1"/>
  <c r="E1351" s="1"/>
  <c r="E1352" s="1"/>
  <c r="E1353" s="1"/>
  <c r="E1354" s="1"/>
  <c r="E1355" s="1"/>
  <c r="E1356" s="1"/>
  <c r="E1357" s="1"/>
  <c r="E1358" s="1"/>
  <c r="E1359" s="1"/>
  <c r="E1360" s="1"/>
  <c r="E1361" s="1"/>
  <c r="E1362" s="1"/>
  <c r="E1363" s="1"/>
  <c r="E1364" s="1"/>
  <c r="E1365" s="1"/>
  <c r="E1366" s="1"/>
  <c r="E1367" s="1"/>
  <c r="E1368" s="1"/>
  <c r="E1369" s="1"/>
  <c r="E1370" s="1"/>
  <c r="E1371" s="1"/>
  <c r="E1372" s="1"/>
  <c r="E1373" s="1"/>
  <c r="E1374" s="1"/>
  <c r="E1375" s="1"/>
  <c r="E1376" s="1"/>
  <c r="E1377" s="1"/>
  <c r="E1378" s="1"/>
  <c r="E1379" s="1"/>
  <c r="E1380" s="1"/>
  <c r="E1381" s="1"/>
  <c r="E1382" s="1"/>
  <c r="E1383" s="1"/>
  <c r="E1384" s="1"/>
  <c r="E1385" s="1"/>
  <c r="E1386" s="1"/>
  <c r="E1387" s="1"/>
  <c r="E1388" s="1"/>
  <c r="E1389" s="1"/>
  <c r="E1390" s="1"/>
  <c r="E1391" s="1"/>
  <c r="E1392" s="1"/>
  <c r="E1393" s="1"/>
  <c r="E1394" s="1"/>
  <c r="E1395" s="1"/>
  <c r="E1396" s="1"/>
  <c r="E1397" s="1"/>
  <c r="E1398" s="1"/>
  <c r="E1399" s="1"/>
  <c r="E1400" s="1"/>
  <c r="E1401" s="1"/>
  <c r="E1402" s="1"/>
  <c r="E1403" s="1"/>
  <c r="E1404" s="1"/>
  <c r="E1405" s="1"/>
  <c r="E1406" s="1"/>
  <c r="E1407" s="1"/>
  <c r="E1408" s="1"/>
  <c r="E1409" s="1"/>
  <c r="E1410" s="1"/>
  <c r="E1411" s="1"/>
  <c r="E1412" s="1"/>
  <c r="E1413" s="1"/>
  <c r="E1414" s="1"/>
  <c r="E1415" s="1"/>
  <c r="E1416" s="1"/>
  <c r="E1417" s="1"/>
  <c r="E1418" s="1"/>
  <c r="E1419" s="1"/>
  <c r="E1420" s="1"/>
  <c r="E1421" s="1"/>
  <c r="E1422" s="1"/>
  <c r="E1423" s="1"/>
  <c r="E1424" s="1"/>
  <c r="E1425" s="1"/>
  <c r="E1426" s="1"/>
  <c r="E1427" s="1"/>
  <c r="E1428" s="1"/>
  <c r="E1429" s="1"/>
  <c r="E1430" s="1"/>
  <c r="E1431" s="1"/>
  <c r="E1432" s="1"/>
  <c r="E1433" s="1"/>
  <c r="E1434" s="1"/>
  <c r="E1435" s="1"/>
  <c r="E1436" s="1"/>
  <c r="E1437" s="1"/>
  <c r="E1438" s="1"/>
  <c r="E1439" s="1"/>
  <c r="E1440" s="1"/>
  <c r="E1441" s="1"/>
  <c r="E1442" s="1"/>
  <c r="E1443" s="1"/>
  <c r="E1444" s="1"/>
  <c r="E1445" s="1"/>
  <c r="E1446" s="1"/>
  <c r="E1447" s="1"/>
  <c r="E1448" s="1"/>
  <c r="E1449" s="1"/>
  <c r="E1450" s="1"/>
  <c r="E1451" s="1"/>
  <c r="E1452" s="1"/>
  <c r="E1453" s="1"/>
  <c r="E1454" s="1"/>
  <c r="E1455" s="1"/>
  <c r="E1456" s="1"/>
  <c r="E1457" s="1"/>
  <c r="E1458" s="1"/>
  <c r="E1459" s="1"/>
  <c r="E1460" s="1"/>
  <c r="E1461" s="1"/>
  <c r="E1462" s="1"/>
  <c r="E1463" s="1"/>
  <c r="E1464" s="1"/>
  <c r="E1465" s="1"/>
  <c r="E1466" s="1"/>
  <c r="G25"/>
  <c r="I6"/>
  <c r="I5"/>
  <c r="I4"/>
  <c r="I3"/>
  <c r="G19"/>
  <c r="G20" i="6" l="1"/>
  <c r="G23" s="1"/>
  <c r="H23" s="1"/>
  <c r="G22"/>
  <c r="F28" i="3"/>
  <c r="A13" i="5" s="1"/>
  <c r="A12"/>
  <c r="F27" i="6"/>
  <c r="G14" i="3"/>
  <c r="H27"/>
  <c r="G27"/>
  <c r="M27" s="1"/>
  <c r="O27" s="1"/>
  <c r="G17"/>
  <c r="G13"/>
  <c r="G16"/>
  <c r="G15"/>
  <c r="G12" i="6" l="1"/>
  <c r="H12" s="1"/>
  <c r="F29" i="3"/>
  <c r="A14" i="5" s="1"/>
  <c r="M13" i="6"/>
  <c r="M14" s="1"/>
  <c r="N14" s="1"/>
  <c r="H22"/>
  <c r="H28" i="3"/>
  <c r="H27" i="6"/>
  <c r="G27"/>
  <c r="M27" s="1"/>
  <c r="O27" s="1"/>
  <c r="F28"/>
  <c r="N27" i="3"/>
  <c r="P27" s="1"/>
  <c r="I27"/>
  <c r="J27" s="1"/>
  <c r="K27" s="1"/>
  <c r="L27" s="1"/>
  <c r="G28"/>
  <c r="M28" s="1"/>
  <c r="O28" s="1"/>
  <c r="G22"/>
  <c r="G20"/>
  <c r="G23" s="1"/>
  <c r="Q27" l="1"/>
  <c r="R27" s="1"/>
  <c r="S27"/>
  <c r="F30"/>
  <c r="A15" i="5" s="1"/>
  <c r="M15" i="6"/>
  <c r="M16" s="1"/>
  <c r="N13"/>
  <c r="H29" i="3"/>
  <c r="H28" i="6"/>
  <c r="F29"/>
  <c r="G28"/>
  <c r="M28" s="1"/>
  <c r="O28" s="1"/>
  <c r="N27"/>
  <c r="P27" s="1"/>
  <c r="I27"/>
  <c r="J27" s="1"/>
  <c r="K27" s="1"/>
  <c r="L27" s="1"/>
  <c r="N28" i="3"/>
  <c r="P28" s="1"/>
  <c r="G29"/>
  <c r="M29" s="1"/>
  <c r="O29" s="1"/>
  <c r="H22"/>
  <c r="G12"/>
  <c r="F31" l="1"/>
  <c r="A16" i="5" s="1"/>
  <c r="C27" i="3"/>
  <c r="Q27" i="6"/>
  <c r="R27" s="1"/>
  <c r="S27"/>
  <c r="C27" s="1"/>
  <c r="Q28" i="3"/>
  <c r="R28" s="1"/>
  <c r="S28" s="1"/>
  <c r="H30"/>
  <c r="N15" i="6"/>
  <c r="N28"/>
  <c r="P28" s="1"/>
  <c r="F30"/>
  <c r="G29"/>
  <c r="M29" s="1"/>
  <c r="O29" s="1"/>
  <c r="H29"/>
  <c r="N29" i="3"/>
  <c r="P29" s="1"/>
  <c r="G30"/>
  <c r="M30" s="1"/>
  <c r="O30" s="1"/>
  <c r="H23"/>
  <c r="H12"/>
  <c r="M13"/>
  <c r="M14" s="1"/>
  <c r="N14" s="1"/>
  <c r="C28" l="1"/>
  <c r="B13" i="5" s="1"/>
  <c r="H31" i="3"/>
  <c r="F32"/>
  <c r="A17" i="5" s="1"/>
  <c r="A27" i="3"/>
  <c r="B12" i="5"/>
  <c r="Q28" i="6"/>
  <c r="R28" s="1"/>
  <c r="S28"/>
  <c r="Q29" i="3"/>
  <c r="R29" s="1"/>
  <c r="S29"/>
  <c r="N29" i="6"/>
  <c r="P29" s="1"/>
  <c r="A27"/>
  <c r="C12" i="5"/>
  <c r="F31" i="6"/>
  <c r="G30"/>
  <c r="M30" s="1"/>
  <c r="O30" s="1"/>
  <c r="H30"/>
  <c r="N30" i="3"/>
  <c r="P30" s="1"/>
  <c r="G31"/>
  <c r="M31" s="1"/>
  <c r="O31" s="1"/>
  <c r="N13"/>
  <c r="M15"/>
  <c r="N15" s="1"/>
  <c r="H32" l="1"/>
  <c r="F33"/>
  <c r="A18" i="5" s="1"/>
  <c r="A28" i="3"/>
  <c r="C29"/>
  <c r="Q29" i="6"/>
  <c r="R29" s="1"/>
  <c r="S29"/>
  <c r="C28"/>
  <c r="Q30" i="3"/>
  <c r="R30" s="1"/>
  <c r="S30" s="1"/>
  <c r="N30" i="6"/>
  <c r="P30" s="1"/>
  <c r="H31"/>
  <c r="F32"/>
  <c r="G31"/>
  <c r="M31" s="1"/>
  <c r="O31" s="1"/>
  <c r="N31" i="3"/>
  <c r="P31" s="1"/>
  <c r="G32"/>
  <c r="M32" s="1"/>
  <c r="O32" s="1"/>
  <c r="M16"/>
  <c r="F34" l="1"/>
  <c r="A19" i="5" s="1"/>
  <c r="H33" i="3"/>
  <c r="C30"/>
  <c r="B15" i="5" s="1"/>
  <c r="A29" i="3"/>
  <c r="B14" i="5"/>
  <c r="Q30" i="6"/>
  <c r="R30" s="1"/>
  <c r="S30"/>
  <c r="C13" i="5"/>
  <c r="A28" i="6"/>
  <c r="C29"/>
  <c r="Q31" i="3"/>
  <c r="R31" s="1"/>
  <c r="S31" s="1"/>
  <c r="N31" i="6"/>
  <c r="P31" s="1"/>
  <c r="H32"/>
  <c r="G32"/>
  <c r="M32" s="1"/>
  <c r="O32" s="1"/>
  <c r="F33"/>
  <c r="N32" i="3"/>
  <c r="P32" s="1"/>
  <c r="G33"/>
  <c r="M33" s="1"/>
  <c r="O33" s="1"/>
  <c r="H34" l="1"/>
  <c r="F35"/>
  <c r="A20" i="5" s="1"/>
  <c r="A30" i="3"/>
  <c r="C31"/>
  <c r="Q31" i="6"/>
  <c r="R31" s="1"/>
  <c r="S31"/>
  <c r="C14" i="5"/>
  <c r="A29" i="6"/>
  <c r="C30"/>
  <c r="Q32" i="3"/>
  <c r="R32" s="1"/>
  <c r="S32" s="1"/>
  <c r="N32" i="6"/>
  <c r="P32" s="1"/>
  <c r="F34"/>
  <c r="G33"/>
  <c r="M33" s="1"/>
  <c r="O33" s="1"/>
  <c r="H33"/>
  <c r="N33" i="3"/>
  <c r="P33" s="1"/>
  <c r="G34"/>
  <c r="M34" s="1"/>
  <c r="O34" s="1"/>
  <c r="H35" l="1"/>
  <c r="F36"/>
  <c r="A21" i="5" s="1"/>
  <c r="C32" i="3"/>
  <c r="A32" s="1"/>
  <c r="A31"/>
  <c r="B16" i="5"/>
  <c r="Q32" i="6"/>
  <c r="R32" s="1"/>
  <c r="S32"/>
  <c r="A30"/>
  <c r="C15" i="5"/>
  <c r="C31" i="6"/>
  <c r="Q33" i="3"/>
  <c r="R33" s="1"/>
  <c r="S33" s="1"/>
  <c r="N33" i="6"/>
  <c r="P33" s="1"/>
  <c r="F35"/>
  <c r="G34"/>
  <c r="M34" s="1"/>
  <c r="O34" s="1"/>
  <c r="H34"/>
  <c r="N34" i="3"/>
  <c r="P34" s="1"/>
  <c r="G35"/>
  <c r="M35" s="1"/>
  <c r="O35" s="1"/>
  <c r="F37" l="1"/>
  <c r="A22" i="5" s="1"/>
  <c r="H36" i="3"/>
  <c r="C33"/>
  <c r="A33" s="1"/>
  <c r="B17" i="5"/>
  <c r="Q33" i="6"/>
  <c r="R33" s="1"/>
  <c r="S33"/>
  <c r="C16" i="5"/>
  <c r="A31" i="6"/>
  <c r="C32"/>
  <c r="Q34" i="3"/>
  <c r="R34" s="1"/>
  <c r="S34" s="1"/>
  <c r="N34" i="6"/>
  <c r="P34" s="1"/>
  <c r="G35"/>
  <c r="M35" s="1"/>
  <c r="O35" s="1"/>
  <c r="H35"/>
  <c r="F36"/>
  <c r="N35" i="3"/>
  <c r="P35" s="1"/>
  <c r="G36"/>
  <c r="M36" s="1"/>
  <c r="O36" s="1"/>
  <c r="H37" l="1"/>
  <c r="F38"/>
  <c r="A23" i="5" s="1"/>
  <c r="B18"/>
  <c r="C34" i="3"/>
  <c r="B19" i="5" s="1"/>
  <c r="Q34" i="6"/>
  <c r="R34" s="1"/>
  <c r="S34"/>
  <c r="C17" i="5"/>
  <c r="A32" i="6"/>
  <c r="C33"/>
  <c r="Q35" i="3"/>
  <c r="R35" s="1"/>
  <c r="S35"/>
  <c r="N35" i="6"/>
  <c r="P35" s="1"/>
  <c r="H36"/>
  <c r="G36"/>
  <c r="M36" s="1"/>
  <c r="O36" s="1"/>
  <c r="F37"/>
  <c r="N36" i="3"/>
  <c r="P36" s="1"/>
  <c r="G37"/>
  <c r="M37" s="1"/>
  <c r="O37" s="1"/>
  <c r="H38" l="1"/>
  <c r="F39"/>
  <c r="A24" i="5" s="1"/>
  <c r="C35" i="3"/>
  <c r="B20" i="5" s="1"/>
  <c r="A34" i="3"/>
  <c r="Q35" i="6"/>
  <c r="R35" s="1"/>
  <c r="S35"/>
  <c r="C18" i="5"/>
  <c r="A33" i="6"/>
  <c r="C34"/>
  <c r="Q36" i="3"/>
  <c r="R36" s="1"/>
  <c r="S36"/>
  <c r="N36" i="6"/>
  <c r="P36" s="1"/>
  <c r="F38"/>
  <c r="G37"/>
  <c r="M37" s="1"/>
  <c r="O37" s="1"/>
  <c r="H37"/>
  <c r="N37" i="3"/>
  <c r="P37" s="1"/>
  <c r="G38"/>
  <c r="M38" s="1"/>
  <c r="O38" s="1"/>
  <c r="H39" l="1"/>
  <c r="F40"/>
  <c r="A25" i="5" s="1"/>
  <c r="A35" i="3"/>
  <c r="Q36" i="6"/>
  <c r="R36" s="1"/>
  <c r="S36"/>
  <c r="C19" i="5"/>
  <c r="A34" i="6"/>
  <c r="C35"/>
  <c r="C36" i="3"/>
  <c r="Q37"/>
  <c r="R37" s="1"/>
  <c r="S37"/>
  <c r="F39" i="6"/>
  <c r="G38"/>
  <c r="M38" s="1"/>
  <c r="O38" s="1"/>
  <c r="H38"/>
  <c r="N37"/>
  <c r="P37" s="1"/>
  <c r="N38" i="3"/>
  <c r="P38" s="1"/>
  <c r="G39"/>
  <c r="M39" s="1"/>
  <c r="O39" s="1"/>
  <c r="H40" l="1"/>
  <c r="F41"/>
  <c r="A26" i="5" s="1"/>
  <c r="C37" i="3"/>
  <c r="Q37" i="6"/>
  <c r="R37" s="1"/>
  <c r="S37"/>
  <c r="A35"/>
  <c r="C20" i="5"/>
  <c r="C36" i="6"/>
  <c r="Q38" i="3"/>
  <c r="R38" s="1"/>
  <c r="S38" s="1"/>
  <c r="A36"/>
  <c r="B21" i="5"/>
  <c r="G39" i="6"/>
  <c r="M39" s="1"/>
  <c r="O39" s="1"/>
  <c r="H39"/>
  <c r="F40"/>
  <c r="N38"/>
  <c r="P38" s="1"/>
  <c r="N39" i="3"/>
  <c r="P39" s="1"/>
  <c r="G40"/>
  <c r="M40" s="1"/>
  <c r="O40" s="1"/>
  <c r="H41" l="1"/>
  <c r="F42"/>
  <c r="A27" i="5" s="1"/>
  <c r="C37" i="6"/>
  <c r="A37" s="1"/>
  <c r="C38" i="3"/>
  <c r="B23" i="5" s="1"/>
  <c r="B22"/>
  <c r="A37" i="3"/>
  <c r="Q38" i="6"/>
  <c r="R38" s="1"/>
  <c r="S38"/>
  <c r="A36"/>
  <c r="C21" i="5"/>
  <c r="Q39" i="3"/>
  <c r="R39" s="1"/>
  <c r="S39" s="1"/>
  <c r="N39" i="6"/>
  <c r="P39" s="1"/>
  <c r="H40"/>
  <c r="G40"/>
  <c r="M40" s="1"/>
  <c r="O40" s="1"/>
  <c r="F41"/>
  <c r="N40" i="3"/>
  <c r="P40" s="1"/>
  <c r="G41"/>
  <c r="M41" s="1"/>
  <c r="O41" s="1"/>
  <c r="H42" l="1"/>
  <c r="G42"/>
  <c r="M42" s="1"/>
  <c r="O42" s="1"/>
  <c r="F43"/>
  <c r="A28" i="5" s="1"/>
  <c r="C22"/>
  <c r="A38" i="3"/>
  <c r="C38" i="6"/>
  <c r="C23" i="5" s="1"/>
  <c r="C39" i="3"/>
  <c r="B24" i="5" s="1"/>
  <c r="Q39" i="6"/>
  <c r="R39" s="1"/>
  <c r="S39"/>
  <c r="Q40" i="3"/>
  <c r="R40" s="1"/>
  <c r="S40" s="1"/>
  <c r="N40" i="6"/>
  <c r="P40" s="1"/>
  <c r="F42"/>
  <c r="G41"/>
  <c r="M41" s="1"/>
  <c r="O41" s="1"/>
  <c r="H41"/>
  <c r="G43" i="3"/>
  <c r="M43" s="1"/>
  <c r="O43" s="1"/>
  <c r="N41"/>
  <c r="P41" s="1"/>
  <c r="N42" l="1"/>
  <c r="P42" s="1"/>
  <c r="Q42" s="1"/>
  <c r="R42" s="1"/>
  <c r="S42" s="1"/>
  <c r="F44"/>
  <c r="A29" i="5" s="1"/>
  <c r="H43" i="3"/>
  <c r="N43" s="1"/>
  <c r="P43" s="1"/>
  <c r="A38" i="6"/>
  <c r="C39"/>
  <c r="A39" s="1"/>
  <c r="A39" i="3"/>
  <c r="C40"/>
  <c r="B25" i="5" s="1"/>
  <c r="Q40" i="6"/>
  <c r="R40" s="1"/>
  <c r="S40"/>
  <c r="Q41" i="3"/>
  <c r="R41" s="1"/>
  <c r="S41" s="1"/>
  <c r="F43" i="6"/>
  <c r="G42"/>
  <c r="M42" s="1"/>
  <c r="O42" s="1"/>
  <c r="H42"/>
  <c r="N41"/>
  <c r="P41" s="1"/>
  <c r="G44" i="3" l="1"/>
  <c r="M44" s="1"/>
  <c r="O44" s="1"/>
  <c r="H44"/>
  <c r="F45"/>
  <c r="A30" i="5" s="1"/>
  <c r="C24"/>
  <c r="A40" i="3"/>
  <c r="C40" i="6"/>
  <c r="C42" i="3"/>
  <c r="A42" s="1"/>
  <c r="Q41" i="6"/>
  <c r="R41" s="1"/>
  <c r="S41"/>
  <c r="Q43" i="3"/>
  <c r="R43" s="1"/>
  <c r="S43"/>
  <c r="C41"/>
  <c r="F44" i="6"/>
  <c r="G43"/>
  <c r="M43" s="1"/>
  <c r="O43" s="1"/>
  <c r="H43"/>
  <c r="N42"/>
  <c r="P42" s="1"/>
  <c r="N44" i="3" l="1"/>
  <c r="P44" s="1"/>
  <c r="Q44" s="1"/>
  <c r="R44" s="1"/>
  <c r="H45"/>
  <c r="F46"/>
  <c r="A31" i="5" s="1"/>
  <c r="G45" i="3"/>
  <c r="M45" s="1"/>
  <c r="O45" s="1"/>
  <c r="C43"/>
  <c r="B28" i="5" s="1"/>
  <c r="A40" i="6"/>
  <c r="C25" i="5"/>
  <c r="C41" i="6"/>
  <c r="C26" i="5" s="1"/>
  <c r="B27"/>
  <c r="Q42" i="6"/>
  <c r="R42" s="1"/>
  <c r="S42"/>
  <c r="B26" i="5"/>
  <c r="A41" i="3"/>
  <c r="N43" i="6"/>
  <c r="P43" s="1"/>
  <c r="H44"/>
  <c r="G44"/>
  <c r="M44" s="1"/>
  <c r="O44" s="1"/>
  <c r="F45"/>
  <c r="S44" i="3" l="1"/>
  <c r="C44" s="1"/>
  <c r="G46"/>
  <c r="M46" s="1"/>
  <c r="O46" s="1"/>
  <c r="F47"/>
  <c r="A32" i="5" s="1"/>
  <c r="N45" i="3"/>
  <c r="P45" s="1"/>
  <c r="Q45" s="1"/>
  <c r="R45" s="1"/>
  <c r="S45" s="1"/>
  <c r="H46"/>
  <c r="A43"/>
  <c r="A41" i="6"/>
  <c r="Q43"/>
  <c r="R43" s="1"/>
  <c r="S43"/>
  <c r="C42"/>
  <c r="F46"/>
  <c r="G45"/>
  <c r="M45" s="1"/>
  <c r="O45" s="1"/>
  <c r="H45"/>
  <c r="N44"/>
  <c r="P44" s="1"/>
  <c r="N46" i="3" l="1"/>
  <c r="P46" s="1"/>
  <c r="Q46" s="1"/>
  <c r="R46" s="1"/>
  <c r="S46" s="1"/>
  <c r="H47"/>
  <c r="G47"/>
  <c r="M47" s="1"/>
  <c r="O47" s="1"/>
  <c r="F48"/>
  <c r="A33" i="5" s="1"/>
  <c r="C43" i="6"/>
  <c r="C28" i="5" s="1"/>
  <c r="C45" i="3"/>
  <c r="B30" i="5" s="1"/>
  <c r="Q44" i="6"/>
  <c r="R44" s="1"/>
  <c r="S44"/>
  <c r="C27" i="5"/>
  <c r="A42" i="6"/>
  <c r="B29" i="5"/>
  <c r="A44" i="3"/>
  <c r="F47" i="6"/>
  <c r="G46"/>
  <c r="M46" s="1"/>
  <c r="O46" s="1"/>
  <c r="H46"/>
  <c r="N45"/>
  <c r="P45" s="1"/>
  <c r="G48" i="3" l="1"/>
  <c r="M48" s="1"/>
  <c r="O48" s="1"/>
  <c r="N47"/>
  <c r="P47" s="1"/>
  <c r="Q47" s="1"/>
  <c r="R47" s="1"/>
  <c r="S47" s="1"/>
  <c r="F49"/>
  <c r="A34" i="5" s="1"/>
  <c r="H48" i="3"/>
  <c r="A43" i="6"/>
  <c r="A45" i="3"/>
  <c r="C44" i="6"/>
  <c r="C29" i="5" s="1"/>
  <c r="Q45" i="6"/>
  <c r="R45" s="1"/>
  <c r="S45"/>
  <c r="C46" i="3"/>
  <c r="N46" i="6"/>
  <c r="P46" s="1"/>
  <c r="G47"/>
  <c r="M47" s="1"/>
  <c r="O47" s="1"/>
  <c r="H47"/>
  <c r="F48"/>
  <c r="N48" i="3" l="1"/>
  <c r="P48" s="1"/>
  <c r="Q48" s="1"/>
  <c r="R48" s="1"/>
  <c r="S48" s="1"/>
  <c r="G49"/>
  <c r="M49" s="1"/>
  <c r="O49" s="1"/>
  <c r="F50"/>
  <c r="A35" i="5" s="1"/>
  <c r="H49" i="3"/>
  <c r="C47"/>
  <c r="B32" i="5" s="1"/>
  <c r="A44" i="6"/>
  <c r="C45"/>
  <c r="A45" s="1"/>
  <c r="Q46"/>
  <c r="R46" s="1"/>
  <c r="S46"/>
  <c r="B31" i="5"/>
  <c r="A46" i="3"/>
  <c r="N47" i="6"/>
  <c r="P47" s="1"/>
  <c r="H48"/>
  <c r="G48"/>
  <c r="M48" s="1"/>
  <c r="O48" s="1"/>
  <c r="F49"/>
  <c r="N49" i="3" l="1"/>
  <c r="P49" s="1"/>
  <c r="Q49" s="1"/>
  <c r="R49" s="1"/>
  <c r="G50"/>
  <c r="M50" s="1"/>
  <c r="O50" s="1"/>
  <c r="F51"/>
  <c r="A36" i="5" s="1"/>
  <c r="H50" i="3"/>
  <c r="A47"/>
  <c r="C30" i="5"/>
  <c r="C46" i="6"/>
  <c r="C31" i="5" s="1"/>
  <c r="C48" i="3"/>
  <c r="Q47" i="6"/>
  <c r="R47" s="1"/>
  <c r="S47"/>
  <c r="N48"/>
  <c r="P48" s="1"/>
  <c r="F50"/>
  <c r="G49"/>
  <c r="M49" s="1"/>
  <c r="O49" s="1"/>
  <c r="H49"/>
  <c r="A46" l="1"/>
  <c r="F52" i="3"/>
  <c r="A37" i="5" s="1"/>
  <c r="S49" i="3"/>
  <c r="C49" s="1"/>
  <c r="A49" s="1"/>
  <c r="N50"/>
  <c r="P50" s="1"/>
  <c r="Q50" s="1"/>
  <c r="R50" s="1"/>
  <c r="S50" s="1"/>
  <c r="H51"/>
  <c r="G51"/>
  <c r="M51" s="1"/>
  <c r="O51" s="1"/>
  <c r="C47" i="6"/>
  <c r="C32" i="5" s="1"/>
  <c r="A48" i="3"/>
  <c r="B33" i="5"/>
  <c r="Q48" i="6"/>
  <c r="R48" s="1"/>
  <c r="S48"/>
  <c r="F51"/>
  <c r="G50"/>
  <c r="M50" s="1"/>
  <c r="O50" s="1"/>
  <c r="H50"/>
  <c r="N49"/>
  <c r="P49" s="1"/>
  <c r="G52" i="3" l="1"/>
  <c r="M52" s="1"/>
  <c r="O52" s="1"/>
  <c r="F53"/>
  <c r="A38" i="5" s="1"/>
  <c r="H52" i="3"/>
  <c r="N51"/>
  <c r="P51" s="1"/>
  <c r="Q51" s="1"/>
  <c r="R51" s="1"/>
  <c r="S51" s="1"/>
  <c r="A47" i="6"/>
  <c r="C48"/>
  <c r="C33" i="5" s="1"/>
  <c r="B34"/>
  <c r="C50" i="3"/>
  <c r="Q49" i="6"/>
  <c r="R49" s="1"/>
  <c r="S49"/>
  <c r="F52"/>
  <c r="H51"/>
  <c r="G51"/>
  <c r="M51" s="1"/>
  <c r="O51" s="1"/>
  <c r="N50"/>
  <c r="P50" s="1"/>
  <c r="N52" i="3" l="1"/>
  <c r="P52" s="1"/>
  <c r="Q52" s="1"/>
  <c r="R52" s="1"/>
  <c r="H53"/>
  <c r="G53"/>
  <c r="M53" s="1"/>
  <c r="O53" s="1"/>
  <c r="F54"/>
  <c r="A39" i="5" s="1"/>
  <c r="C51" i="3"/>
  <c r="B36" i="5" s="1"/>
  <c r="A48" i="6"/>
  <c r="C49"/>
  <c r="A49" s="1"/>
  <c r="A50" i="3"/>
  <c r="B35" i="5"/>
  <c r="Q50" i="6"/>
  <c r="R50" s="1"/>
  <c r="S50"/>
  <c r="N51"/>
  <c r="P51" s="1"/>
  <c r="H52"/>
  <c r="G52"/>
  <c r="M52" s="1"/>
  <c r="O52" s="1"/>
  <c r="F53"/>
  <c r="H54" i="3"/>
  <c r="N53" l="1"/>
  <c r="P53" s="1"/>
  <c r="Q53" s="1"/>
  <c r="R53" s="1"/>
  <c r="G54"/>
  <c r="M54" s="1"/>
  <c r="O54" s="1"/>
  <c r="F55"/>
  <c r="A40" i="5" s="1"/>
  <c r="S52" i="3"/>
  <c r="C52" s="1"/>
  <c r="A51"/>
  <c r="C34" i="5"/>
  <c r="C50" i="6"/>
  <c r="C35" i="5" s="1"/>
  <c r="Q51" i="6"/>
  <c r="R51" s="1"/>
  <c r="S51"/>
  <c r="N52"/>
  <c r="P52" s="1"/>
  <c r="F54"/>
  <c r="G53"/>
  <c r="M53" s="1"/>
  <c r="O53" s="1"/>
  <c r="H53"/>
  <c r="S53" i="3" l="1"/>
  <c r="C53" s="1"/>
  <c r="N54"/>
  <c r="P54" s="1"/>
  <c r="Q54" s="1"/>
  <c r="R54" s="1"/>
  <c r="S54" s="1"/>
  <c r="H55"/>
  <c r="G55"/>
  <c r="M55" s="1"/>
  <c r="O55" s="1"/>
  <c r="F56"/>
  <c r="A41" i="5" s="1"/>
  <c r="A50" i="6"/>
  <c r="C51"/>
  <c r="C36" i="5" s="1"/>
  <c r="B37"/>
  <c r="A52" i="3"/>
  <c r="Q52" i="6"/>
  <c r="R52" s="1"/>
  <c r="S52"/>
  <c r="F55"/>
  <c r="G54"/>
  <c r="M54" s="1"/>
  <c r="O54" s="1"/>
  <c r="H54"/>
  <c r="N53"/>
  <c r="P53" s="1"/>
  <c r="G56" i="3" l="1"/>
  <c r="M56" s="1"/>
  <c r="O56" s="1"/>
  <c r="N55"/>
  <c r="P55" s="1"/>
  <c r="Q55" s="1"/>
  <c r="R55" s="1"/>
  <c r="H56"/>
  <c r="F57"/>
  <c r="A42" i="5" s="1"/>
  <c r="A51" i="6"/>
  <c r="C52"/>
  <c r="A52" s="1"/>
  <c r="C54" i="3"/>
  <c r="B39" i="5" s="1"/>
  <c r="A53" i="3"/>
  <c r="B38" i="5"/>
  <c r="Q53" i="6"/>
  <c r="R53" s="1"/>
  <c r="S53"/>
  <c r="G55"/>
  <c r="M55" s="1"/>
  <c r="O55" s="1"/>
  <c r="H55"/>
  <c r="F56"/>
  <c r="N54"/>
  <c r="P54" s="1"/>
  <c r="F58" i="3"/>
  <c r="A43" i="5" s="1"/>
  <c r="H57" i="3" l="1"/>
  <c r="S55"/>
  <c r="C55" s="1"/>
  <c r="B40" i="5" s="1"/>
  <c r="N56" i="3"/>
  <c r="P56" s="1"/>
  <c r="Q56" s="1"/>
  <c r="R56" s="1"/>
  <c r="S56" s="1"/>
  <c r="G57"/>
  <c r="M57" s="1"/>
  <c r="O57" s="1"/>
  <c r="C53" i="6"/>
  <c r="C38" i="5" s="1"/>
  <c r="C37"/>
  <c r="A54" i="3"/>
  <c r="Q54" i="6"/>
  <c r="R54" s="1"/>
  <c r="S54"/>
  <c r="N55"/>
  <c r="P55" s="1"/>
  <c r="H56"/>
  <c r="F57"/>
  <c r="G56"/>
  <c r="M56" s="1"/>
  <c r="O56" s="1"/>
  <c r="F59" i="3"/>
  <c r="A44" i="5" s="1"/>
  <c r="H58" i="3"/>
  <c r="G58"/>
  <c r="M58" s="1"/>
  <c r="O58" s="1"/>
  <c r="N57" l="1"/>
  <c r="P57" s="1"/>
  <c r="Q57" s="1"/>
  <c r="R57" s="1"/>
  <c r="S57" s="1"/>
  <c r="A53" i="6"/>
  <c r="A55" i="3"/>
  <c r="C56"/>
  <c r="C54" i="6"/>
  <c r="Q55"/>
  <c r="R55" s="1"/>
  <c r="S55"/>
  <c r="N56"/>
  <c r="P56" s="1"/>
  <c r="F58"/>
  <c r="G57"/>
  <c r="M57" s="1"/>
  <c r="O57" s="1"/>
  <c r="H57"/>
  <c r="N58" i="3"/>
  <c r="P58" s="1"/>
  <c r="F60"/>
  <c r="A45" i="5" s="1"/>
  <c r="H59" i="3"/>
  <c r="G59"/>
  <c r="M59" s="1"/>
  <c r="O59" s="1"/>
  <c r="C57" l="1"/>
  <c r="A57" s="1"/>
  <c r="C55" i="6"/>
  <c r="C40" i="5" s="1"/>
  <c r="D40" s="1"/>
  <c r="B41"/>
  <c r="A56" i="3"/>
  <c r="C39" i="5"/>
  <c r="A54" i="6"/>
  <c r="Q56"/>
  <c r="R56" s="1"/>
  <c r="S56"/>
  <c r="Q58" i="3"/>
  <c r="R58" s="1"/>
  <c r="S58" s="1"/>
  <c r="F59" i="6"/>
  <c r="G58"/>
  <c r="M58" s="1"/>
  <c r="O58" s="1"/>
  <c r="H58"/>
  <c r="N57"/>
  <c r="P57" s="1"/>
  <c r="N59" i="3"/>
  <c r="P59" s="1"/>
  <c r="F61"/>
  <c r="A46" i="5" s="1"/>
  <c r="H60" i="3"/>
  <c r="G60"/>
  <c r="M60" s="1"/>
  <c r="O60" s="1"/>
  <c r="A55" i="6" l="1"/>
  <c r="B42" i="5"/>
  <c r="Q57" i="6"/>
  <c r="R57" s="1"/>
  <c r="S57"/>
  <c r="C56"/>
  <c r="C58" i="3"/>
  <c r="Q59"/>
  <c r="R59" s="1"/>
  <c r="S59" s="1"/>
  <c r="N58" i="6"/>
  <c r="P58" s="1"/>
  <c r="F60"/>
  <c r="G59"/>
  <c r="M59" s="1"/>
  <c r="O59" s="1"/>
  <c r="H59"/>
  <c r="N60" i="3"/>
  <c r="P60" s="1"/>
  <c r="F62"/>
  <c r="A47" i="5" s="1"/>
  <c r="H61" i="3"/>
  <c r="G61"/>
  <c r="M61" s="1"/>
  <c r="O61" s="1"/>
  <c r="C57" i="6" l="1"/>
  <c r="C59" i="3"/>
  <c r="Q58" i="6"/>
  <c r="R58" s="1"/>
  <c r="S58"/>
  <c r="C41" i="5"/>
  <c r="D41" s="1"/>
  <c r="A56" i="6"/>
  <c r="Q60" i="3"/>
  <c r="R60" s="1"/>
  <c r="S60" s="1"/>
  <c r="A58"/>
  <c r="B43" i="5"/>
  <c r="H60" i="6"/>
  <c r="F61"/>
  <c r="G60"/>
  <c r="M60" s="1"/>
  <c r="O60" s="1"/>
  <c r="N59"/>
  <c r="P59" s="1"/>
  <c r="N61" i="3"/>
  <c r="P61" s="1"/>
  <c r="F63"/>
  <c r="A48" i="5" s="1"/>
  <c r="H62" i="3"/>
  <c r="G62"/>
  <c r="M62" s="1"/>
  <c r="O62" s="1"/>
  <c r="C60" l="1"/>
  <c r="B45" i="5" s="1"/>
  <c r="C58" i="6"/>
  <c r="A58" s="1"/>
  <c r="A57"/>
  <c r="C42" i="5"/>
  <c r="D42" s="1"/>
  <c r="B44"/>
  <c r="A59" i="3"/>
  <c r="Q59" i="6"/>
  <c r="R59" s="1"/>
  <c r="S59"/>
  <c r="Q61" i="3"/>
  <c r="R61" s="1"/>
  <c r="S61" s="1"/>
  <c r="F62" i="6"/>
  <c r="G61"/>
  <c r="M61" s="1"/>
  <c r="O61" s="1"/>
  <c r="H61"/>
  <c r="N60"/>
  <c r="P60" s="1"/>
  <c r="N62" i="3"/>
  <c r="P62" s="1"/>
  <c r="F64"/>
  <c r="A49" i="5" s="1"/>
  <c r="G63" i="3"/>
  <c r="M63" s="1"/>
  <c r="O63" s="1"/>
  <c r="H63"/>
  <c r="A60" l="1"/>
  <c r="C43" i="5"/>
  <c r="D43" s="1"/>
  <c r="C59" i="6"/>
  <c r="C44" i="5" s="1"/>
  <c r="D44" s="1"/>
  <c r="C61" i="3"/>
  <c r="B46" i="5" s="1"/>
  <c r="Q60" i="6"/>
  <c r="R60" s="1"/>
  <c r="S60"/>
  <c r="Q62" i="3"/>
  <c r="R62" s="1"/>
  <c r="S62" s="1"/>
  <c r="N61" i="6"/>
  <c r="P61" s="1"/>
  <c r="F63"/>
  <c r="G62"/>
  <c r="M62" s="1"/>
  <c r="O62" s="1"/>
  <c r="H62"/>
  <c r="N63" i="3"/>
  <c r="P63" s="1"/>
  <c r="F65"/>
  <c r="A50" i="5" s="1"/>
  <c r="H64" i="3"/>
  <c r="G64"/>
  <c r="M64" s="1"/>
  <c r="O64" s="1"/>
  <c r="A59" i="6" l="1"/>
  <c r="A61" i="3"/>
  <c r="C60" i="6"/>
  <c r="Q61"/>
  <c r="R61" s="1"/>
  <c r="S61"/>
  <c r="Q63" i="3"/>
  <c r="R63" s="1"/>
  <c r="S63" s="1"/>
  <c r="C62"/>
  <c r="N62" i="6"/>
  <c r="P62" s="1"/>
  <c r="G63"/>
  <c r="M63" s="1"/>
  <c r="O63" s="1"/>
  <c r="H63"/>
  <c r="F64"/>
  <c r="N64" i="3"/>
  <c r="P64" s="1"/>
  <c r="F66"/>
  <c r="A51" i="5" s="1"/>
  <c r="H65" i="3"/>
  <c r="G65"/>
  <c r="M65" s="1"/>
  <c r="O65" s="1"/>
  <c r="C61" i="6" l="1"/>
  <c r="A61" s="1"/>
  <c r="C63" i="3"/>
  <c r="B48" i="5" s="1"/>
  <c r="Q62" i="6"/>
  <c r="R62" s="1"/>
  <c r="S62"/>
  <c r="A60"/>
  <c r="C45" i="5"/>
  <c r="D45" s="1"/>
  <c r="Q64" i="3"/>
  <c r="R64" s="1"/>
  <c r="S64" s="1"/>
  <c r="A62"/>
  <c r="B47" i="5"/>
  <c r="H64" i="6"/>
  <c r="F65"/>
  <c r="G64"/>
  <c r="M64" s="1"/>
  <c r="O64" s="1"/>
  <c r="N63"/>
  <c r="P63" s="1"/>
  <c r="N65" i="3"/>
  <c r="P65" s="1"/>
  <c r="F67"/>
  <c r="A52" i="5" s="1"/>
  <c r="H66" i="3"/>
  <c r="G66"/>
  <c r="M66" s="1"/>
  <c r="O66" s="1"/>
  <c r="C46" i="5" l="1"/>
  <c r="D46" s="1"/>
  <c r="C62" i="6"/>
  <c r="A62" s="1"/>
  <c r="A63" i="3"/>
  <c r="C64"/>
  <c r="Q63" i="6"/>
  <c r="R63" s="1"/>
  <c r="S63"/>
  <c r="Q65" i="3"/>
  <c r="R65" s="1"/>
  <c r="S65"/>
  <c r="N64" i="6"/>
  <c r="P64" s="1"/>
  <c r="F66"/>
  <c r="G65"/>
  <c r="M65" s="1"/>
  <c r="O65" s="1"/>
  <c r="H65"/>
  <c r="N66" i="3"/>
  <c r="P66" s="1"/>
  <c r="F68"/>
  <c r="A53" i="5" s="1"/>
  <c r="G67" i="3"/>
  <c r="M67" s="1"/>
  <c r="O67" s="1"/>
  <c r="H67"/>
  <c r="C47" i="5" l="1"/>
  <c r="D47" s="1"/>
  <c r="C63" i="6"/>
  <c r="C48" i="5" s="1"/>
  <c r="D48" s="1"/>
  <c r="C65" i="3"/>
  <c r="B50" i="5" s="1"/>
  <c r="A64" i="3"/>
  <c r="B49" i="5"/>
  <c r="Q64" i="6"/>
  <c r="R64" s="1"/>
  <c r="S64"/>
  <c r="Q66" i="3"/>
  <c r="R66" s="1"/>
  <c r="S66"/>
  <c r="F67" i="6"/>
  <c r="G66"/>
  <c r="M66" s="1"/>
  <c r="O66" s="1"/>
  <c r="H66"/>
  <c r="N65"/>
  <c r="P65" s="1"/>
  <c r="F69" i="3"/>
  <c r="A54" i="5" s="1"/>
  <c r="H68" i="3"/>
  <c r="G68"/>
  <c r="M68" s="1"/>
  <c r="O68" s="1"/>
  <c r="N67"/>
  <c r="P67" s="1"/>
  <c r="C64" i="6" l="1"/>
  <c r="A64" s="1"/>
  <c r="A65" i="3"/>
  <c r="C66"/>
  <c r="B51" i="5" s="1"/>
  <c r="A63" i="6"/>
  <c r="Q65"/>
  <c r="R65" s="1"/>
  <c r="S65"/>
  <c r="Q67" i="3"/>
  <c r="R67" s="1"/>
  <c r="S67" s="1"/>
  <c r="N68"/>
  <c r="P68" s="1"/>
  <c r="F68" i="6"/>
  <c r="G67"/>
  <c r="M67" s="1"/>
  <c r="O67" s="1"/>
  <c r="H67"/>
  <c r="N66"/>
  <c r="P66" s="1"/>
  <c r="F70" i="3"/>
  <c r="A55" i="5" s="1"/>
  <c r="H69" i="3"/>
  <c r="G69"/>
  <c r="M69" s="1"/>
  <c r="O69" s="1"/>
  <c r="C49" i="5" l="1"/>
  <c r="D49" s="1"/>
  <c r="A66" i="3"/>
  <c r="C65" i="6"/>
  <c r="Q66"/>
  <c r="R66" s="1"/>
  <c r="S66"/>
  <c r="Q68" i="3"/>
  <c r="R68" s="1"/>
  <c r="S68" s="1"/>
  <c r="C67"/>
  <c r="H68" i="6"/>
  <c r="F69"/>
  <c r="G68"/>
  <c r="M68" s="1"/>
  <c r="O68" s="1"/>
  <c r="N67"/>
  <c r="P67" s="1"/>
  <c r="N69" i="3"/>
  <c r="P69" s="1"/>
  <c r="F71"/>
  <c r="A56" i="5" s="1"/>
  <c r="H70" i="3"/>
  <c r="G70"/>
  <c r="M70" s="1"/>
  <c r="O70" s="1"/>
  <c r="A65" i="6" l="1"/>
  <c r="C50" i="5"/>
  <c r="D50" s="1"/>
  <c r="C66" i="6"/>
  <c r="Q67"/>
  <c r="R67" s="1"/>
  <c r="S67"/>
  <c r="Q69" i="3"/>
  <c r="R69" s="1"/>
  <c r="S69" s="1"/>
  <c r="B52" i="5"/>
  <c r="A67" i="3"/>
  <c r="C68"/>
  <c r="F70" i="6"/>
  <c r="G69"/>
  <c r="M69" s="1"/>
  <c r="O69" s="1"/>
  <c r="H69"/>
  <c r="N68"/>
  <c r="P68" s="1"/>
  <c r="N70" i="3"/>
  <c r="P70" s="1"/>
  <c r="F72"/>
  <c r="A57" i="5" s="1"/>
  <c r="G71" i="3"/>
  <c r="M71" s="1"/>
  <c r="O71" s="1"/>
  <c r="H71"/>
  <c r="C67" i="6" l="1"/>
  <c r="C69" i="3"/>
  <c r="Q68" i="6"/>
  <c r="R68" s="1"/>
  <c r="S68"/>
  <c r="C51" i="5"/>
  <c r="D51" s="1"/>
  <c r="A66" i="6"/>
  <c r="B53" i="5"/>
  <c r="A68" i="3"/>
  <c r="Q70"/>
  <c r="R70" s="1"/>
  <c r="S70"/>
  <c r="H70" i="6"/>
  <c r="F71"/>
  <c r="G70"/>
  <c r="M70" s="1"/>
  <c r="O70" s="1"/>
  <c r="N69"/>
  <c r="P69" s="1"/>
  <c r="N71" i="3"/>
  <c r="P71" s="1"/>
  <c r="F73"/>
  <c r="A58" i="5" s="1"/>
  <c r="H72" i="3"/>
  <c r="G72"/>
  <c r="M72" s="1"/>
  <c r="O72" s="1"/>
  <c r="C68" i="6" l="1"/>
  <c r="C52" i="5"/>
  <c r="D52" s="1"/>
  <c r="A67" i="6"/>
  <c r="B54" i="5"/>
  <c r="A69" i="3"/>
  <c r="Q69" i="6"/>
  <c r="R69" s="1"/>
  <c r="S69"/>
  <c r="Q71" i="3"/>
  <c r="R71" s="1"/>
  <c r="S71" s="1"/>
  <c r="C70"/>
  <c r="F72" i="6"/>
  <c r="G71"/>
  <c r="M71" s="1"/>
  <c r="O71" s="1"/>
  <c r="H71"/>
  <c r="N70"/>
  <c r="P70" s="1"/>
  <c r="N72" i="3"/>
  <c r="P72" s="1"/>
  <c r="F74"/>
  <c r="A59" i="5" s="1"/>
  <c r="H73" i="3"/>
  <c r="G73"/>
  <c r="M73" s="1"/>
  <c r="O73" s="1"/>
  <c r="C53" i="5" l="1"/>
  <c r="D53" s="1"/>
  <c r="A68" i="6"/>
  <c r="C69"/>
  <c r="C54" i="5" s="1"/>
  <c r="D54" s="1"/>
  <c r="C71" i="3"/>
  <c r="B56" i="5" s="1"/>
  <c r="Q70" i="6"/>
  <c r="R70" s="1"/>
  <c r="S70"/>
  <c r="B55" i="5"/>
  <c r="A70" i="3"/>
  <c r="Q72"/>
  <c r="R72" s="1"/>
  <c r="S72"/>
  <c r="N71" i="6"/>
  <c r="P71" s="1"/>
  <c r="H72"/>
  <c r="G72"/>
  <c r="M72" s="1"/>
  <c r="O72" s="1"/>
  <c r="F73"/>
  <c r="N73" i="3"/>
  <c r="P73" s="1"/>
  <c r="F75"/>
  <c r="A60" i="5" s="1"/>
  <c r="H74" i="3"/>
  <c r="G74"/>
  <c r="M74" s="1"/>
  <c r="O74" s="1"/>
  <c r="C70" i="6" l="1"/>
  <c r="C55" i="5" s="1"/>
  <c r="D55" s="1"/>
  <c r="A69" i="6"/>
  <c r="A71" i="3"/>
  <c r="Q71" i="6"/>
  <c r="R71" s="1"/>
  <c r="S71"/>
  <c r="Q73" i="3"/>
  <c r="R73" s="1"/>
  <c r="S73" s="1"/>
  <c r="C72"/>
  <c r="N72" i="6"/>
  <c r="P72" s="1"/>
  <c r="F74"/>
  <c r="G73"/>
  <c r="M73" s="1"/>
  <c r="O73" s="1"/>
  <c r="H73"/>
  <c r="N74" i="3"/>
  <c r="P74" s="1"/>
  <c r="F76"/>
  <c r="A61" i="5" s="1"/>
  <c r="G75" i="3"/>
  <c r="M75" s="1"/>
  <c r="O75" s="1"/>
  <c r="H75"/>
  <c r="A70" i="6" l="1"/>
  <c r="Q72"/>
  <c r="R72" s="1"/>
  <c r="S72"/>
  <c r="C71"/>
  <c r="Q74" i="3"/>
  <c r="R74" s="1"/>
  <c r="S74" s="1"/>
  <c r="A72"/>
  <c r="B57" i="5"/>
  <c r="C73" i="3"/>
  <c r="N73" i="6"/>
  <c r="P73" s="1"/>
  <c r="H74"/>
  <c r="F75"/>
  <c r="G74"/>
  <c r="M74" s="1"/>
  <c r="O74" s="1"/>
  <c r="N75" i="3"/>
  <c r="P75" s="1"/>
  <c r="F77"/>
  <c r="A62" i="5" s="1"/>
  <c r="H76" i="3"/>
  <c r="G76"/>
  <c r="M76" s="1"/>
  <c r="O76" s="1"/>
  <c r="C72" i="6" l="1"/>
  <c r="C57" i="5" s="1"/>
  <c r="D57" s="1"/>
  <c r="Q73" i="6"/>
  <c r="R73" s="1"/>
  <c r="S73"/>
  <c r="C56" i="5"/>
  <c r="D56" s="1"/>
  <c r="A71" i="6"/>
  <c r="Q75" i="3"/>
  <c r="R75" s="1"/>
  <c r="S75" s="1"/>
  <c r="A73"/>
  <c r="B58" i="5"/>
  <c r="C74" i="3"/>
  <c r="F76" i="6"/>
  <c r="G75"/>
  <c r="M75" s="1"/>
  <c r="O75" s="1"/>
  <c r="H75"/>
  <c r="N74"/>
  <c r="P74" s="1"/>
  <c r="N76" i="3"/>
  <c r="P76" s="1"/>
  <c r="F78"/>
  <c r="A63" i="5" s="1"/>
  <c r="H77" i="3"/>
  <c r="G77"/>
  <c r="M77" s="1"/>
  <c r="O77" s="1"/>
  <c r="A72" i="6" l="1"/>
  <c r="C75" i="3"/>
  <c r="B60" i="5" s="1"/>
  <c r="C73" i="6"/>
  <c r="A73" s="1"/>
  <c r="Q74"/>
  <c r="R74" s="1"/>
  <c r="S74"/>
  <c r="Q76" i="3"/>
  <c r="R76" s="1"/>
  <c r="S76" s="1"/>
  <c r="B59" i="5"/>
  <c r="A74" i="3"/>
  <c r="H76" i="6"/>
  <c r="F77"/>
  <c r="G76"/>
  <c r="M76" s="1"/>
  <c r="O76" s="1"/>
  <c r="N75"/>
  <c r="P75" s="1"/>
  <c r="F79" i="3"/>
  <c r="A64" i="5" s="1"/>
  <c r="H78" i="3"/>
  <c r="G78"/>
  <c r="M78" s="1"/>
  <c r="O78" s="1"/>
  <c r="N77"/>
  <c r="P77" s="1"/>
  <c r="C74" i="6" l="1"/>
  <c r="C59" i="5" s="1"/>
  <c r="D59" s="1"/>
  <c r="A75" i="3"/>
  <c r="C58" i="5"/>
  <c r="D58" s="1"/>
  <c r="C76" i="3"/>
  <c r="Q75" i="6"/>
  <c r="R75" s="1"/>
  <c r="S75"/>
  <c r="Q77" i="3"/>
  <c r="R77" s="1"/>
  <c r="S77"/>
  <c r="N76" i="6"/>
  <c r="P76" s="1"/>
  <c r="F78"/>
  <c r="G77"/>
  <c r="M77" s="1"/>
  <c r="O77" s="1"/>
  <c r="H77"/>
  <c r="N78" i="3"/>
  <c r="P78" s="1"/>
  <c r="F80"/>
  <c r="A65" i="5" s="1"/>
  <c r="G79" i="3"/>
  <c r="M79" s="1"/>
  <c r="O79" s="1"/>
  <c r="H79"/>
  <c r="A74" i="6" l="1"/>
  <c r="A76" i="3"/>
  <c r="B61" i="5"/>
  <c r="C77" i="3"/>
  <c r="Q76" i="6"/>
  <c r="R76" s="1"/>
  <c r="S76"/>
  <c r="C75"/>
  <c r="Q78" i="3"/>
  <c r="R78" s="1"/>
  <c r="S78" s="1"/>
  <c r="H78" i="6"/>
  <c r="F79"/>
  <c r="G78"/>
  <c r="M78" s="1"/>
  <c r="O78" s="1"/>
  <c r="N77"/>
  <c r="P77" s="1"/>
  <c r="N79" i="3"/>
  <c r="P79" s="1"/>
  <c r="F81"/>
  <c r="A66" i="5" s="1"/>
  <c r="H80" i="3"/>
  <c r="G80"/>
  <c r="M80" s="1"/>
  <c r="O80" s="1"/>
  <c r="C76" i="6" l="1"/>
  <c r="A76" s="1"/>
  <c r="B62" i="5"/>
  <c r="A77" i="3"/>
  <c r="C78"/>
  <c r="Q77" i="6"/>
  <c r="R77" s="1"/>
  <c r="S77"/>
  <c r="C60" i="5"/>
  <c r="D60" s="1"/>
  <c r="A75" i="6"/>
  <c r="C61" i="5"/>
  <c r="D61" s="1"/>
  <c r="Q79" i="3"/>
  <c r="R79" s="1"/>
  <c r="S79" s="1"/>
  <c r="N78" i="6"/>
  <c r="P78" s="1"/>
  <c r="F80"/>
  <c r="G79"/>
  <c r="M79" s="1"/>
  <c r="O79" s="1"/>
  <c r="H79"/>
  <c r="N80" i="3"/>
  <c r="P80" s="1"/>
  <c r="F82"/>
  <c r="A67" i="5" s="1"/>
  <c r="H81" i="3"/>
  <c r="G81"/>
  <c r="M81" s="1"/>
  <c r="O81" s="1"/>
  <c r="C79" l="1"/>
  <c r="B64" i="5" s="1"/>
  <c r="A78" i="3"/>
  <c r="B63" i="5"/>
  <c r="C77" i="6"/>
  <c r="Q78"/>
  <c r="R78" s="1"/>
  <c r="S78"/>
  <c r="Q80" i="3"/>
  <c r="R80" s="1"/>
  <c r="S80" s="1"/>
  <c r="H80" i="6"/>
  <c r="F81"/>
  <c r="G80"/>
  <c r="M80" s="1"/>
  <c r="O80" s="1"/>
  <c r="N79"/>
  <c r="P79" s="1"/>
  <c r="F83" i="3"/>
  <c r="A68" i="5" s="1"/>
  <c r="H82" i="3"/>
  <c r="G82"/>
  <c r="M82" s="1"/>
  <c r="O82" s="1"/>
  <c r="N81"/>
  <c r="P81" s="1"/>
  <c r="C78" i="6" l="1"/>
  <c r="C63" i="5" s="1"/>
  <c r="D63" s="1"/>
  <c r="A79" i="3"/>
  <c r="C80"/>
  <c r="Q79" i="6"/>
  <c r="R79" s="1"/>
  <c r="S79"/>
  <c r="A77"/>
  <c r="C62" i="5"/>
  <c r="D62" s="1"/>
  <c r="Q81" i="3"/>
  <c r="R81" s="1"/>
  <c r="S81" s="1"/>
  <c r="N80" i="6"/>
  <c r="P80" s="1"/>
  <c r="F82"/>
  <c r="G81"/>
  <c r="M81" s="1"/>
  <c r="O81" s="1"/>
  <c r="H81"/>
  <c r="N82" i="3"/>
  <c r="P82" s="1"/>
  <c r="F84"/>
  <c r="A69" i="5" s="1"/>
  <c r="G83" i="3"/>
  <c r="M83" s="1"/>
  <c r="O83" s="1"/>
  <c r="H83"/>
  <c r="A78" i="6" l="1"/>
  <c r="C79"/>
  <c r="C81" i="3"/>
  <c r="A80"/>
  <c r="B65" i="5"/>
  <c r="Q80" i="6"/>
  <c r="R80" s="1"/>
  <c r="S80"/>
  <c r="Q82" i="3"/>
  <c r="R82" s="1"/>
  <c r="S82" s="1"/>
  <c r="H82" i="6"/>
  <c r="F83"/>
  <c r="G82"/>
  <c r="M82" s="1"/>
  <c r="O82" s="1"/>
  <c r="N81"/>
  <c r="P81" s="1"/>
  <c r="F85" i="3"/>
  <c r="A70" i="5" s="1"/>
  <c r="H84" i="3"/>
  <c r="G84"/>
  <c r="M84" s="1"/>
  <c r="O84" s="1"/>
  <c r="N83"/>
  <c r="P83" s="1"/>
  <c r="C80" i="6" l="1"/>
  <c r="C65" i="5" s="1"/>
  <c r="D65" s="1"/>
  <c r="C64"/>
  <c r="D64" s="1"/>
  <c r="A79" i="6"/>
  <c r="B66" i="5"/>
  <c r="A81" i="3"/>
  <c r="C82"/>
  <c r="Q81" i="6"/>
  <c r="R81" s="1"/>
  <c r="S81"/>
  <c r="Q83" i="3"/>
  <c r="R83" s="1"/>
  <c r="S83" s="1"/>
  <c r="N82" i="6"/>
  <c r="P82" s="1"/>
  <c r="F84"/>
  <c r="G83"/>
  <c r="M83" s="1"/>
  <c r="O83" s="1"/>
  <c r="H83"/>
  <c r="N84" i="3"/>
  <c r="P84" s="1"/>
  <c r="F86"/>
  <c r="A71" i="5" s="1"/>
  <c r="H85" i="3"/>
  <c r="G85"/>
  <c r="M85" s="1"/>
  <c r="O85" s="1"/>
  <c r="A80" i="6" l="1"/>
  <c r="C83" i="3"/>
  <c r="B68" i="5" s="1"/>
  <c r="C81" i="6"/>
  <c r="C66" i="5" s="1"/>
  <c r="D66" s="1"/>
  <c r="A82" i="3"/>
  <c r="B67" i="5"/>
  <c r="Q82" i="6"/>
  <c r="R82" s="1"/>
  <c r="S82"/>
  <c r="Q84" i="3"/>
  <c r="R84" s="1"/>
  <c r="S84" s="1"/>
  <c r="H84" i="6"/>
  <c r="F85"/>
  <c r="G84"/>
  <c r="M84" s="1"/>
  <c r="O84" s="1"/>
  <c r="N83"/>
  <c r="P83" s="1"/>
  <c r="N85" i="3"/>
  <c r="P85" s="1"/>
  <c r="F87"/>
  <c r="A72" i="5" s="1"/>
  <c r="H86" i="3"/>
  <c r="G86"/>
  <c r="M86" s="1"/>
  <c r="O86" s="1"/>
  <c r="A83" l="1"/>
  <c r="A81" i="6"/>
  <c r="C82"/>
  <c r="A82" s="1"/>
  <c r="C84" i="3"/>
  <c r="Q83" i="6"/>
  <c r="R83" s="1"/>
  <c r="S83"/>
  <c r="C67" i="5"/>
  <c r="D67" s="1"/>
  <c r="Q85" i="3"/>
  <c r="R85" s="1"/>
  <c r="S85" s="1"/>
  <c r="N84" i="6"/>
  <c r="P84" s="1"/>
  <c r="F86"/>
  <c r="G85"/>
  <c r="M85" s="1"/>
  <c r="O85" s="1"/>
  <c r="H85"/>
  <c r="N86" i="3"/>
  <c r="P86" s="1"/>
  <c r="F88"/>
  <c r="A73" i="5" s="1"/>
  <c r="H87" i="3"/>
  <c r="G87"/>
  <c r="M87" s="1"/>
  <c r="O87" s="1"/>
  <c r="C83" i="6" l="1"/>
  <c r="C68" i="5" s="1"/>
  <c r="D68" s="1"/>
  <c r="B69"/>
  <c r="A84" i="3"/>
  <c r="Q84" i="6"/>
  <c r="R84" s="1"/>
  <c r="S84"/>
  <c r="Q86" i="3"/>
  <c r="R86" s="1"/>
  <c r="S86" s="1"/>
  <c r="C85"/>
  <c r="F87" i="6"/>
  <c r="G86"/>
  <c r="M86" s="1"/>
  <c r="O86" s="1"/>
  <c r="H86"/>
  <c r="N85"/>
  <c r="P85" s="1"/>
  <c r="N87" i="3"/>
  <c r="P87" s="1"/>
  <c r="F89"/>
  <c r="A74" i="5" s="1"/>
  <c r="H88" i="3"/>
  <c r="G88"/>
  <c r="M88" s="1"/>
  <c r="O88" s="1"/>
  <c r="A83" i="6" l="1"/>
  <c r="C84"/>
  <c r="C69" i="5" s="1"/>
  <c r="D69" s="1"/>
  <c r="Q85" i="6"/>
  <c r="R85" s="1"/>
  <c r="S85"/>
  <c r="Q87" i="3"/>
  <c r="R87" s="1"/>
  <c r="S87"/>
  <c r="B70" i="5"/>
  <c r="A85" i="3"/>
  <c r="C86"/>
  <c r="G87" i="6"/>
  <c r="M87" s="1"/>
  <c r="O87" s="1"/>
  <c r="F88"/>
  <c r="H87"/>
  <c r="N86"/>
  <c r="P86" s="1"/>
  <c r="N88" i="3"/>
  <c r="P88" s="1"/>
  <c r="F90"/>
  <c r="A75" i="5" s="1"/>
  <c r="H89" i="3"/>
  <c r="G89"/>
  <c r="M89" s="1"/>
  <c r="O89" s="1"/>
  <c r="C85" i="6" l="1"/>
  <c r="A84"/>
  <c r="Q86"/>
  <c r="R86" s="1"/>
  <c r="S86"/>
  <c r="Q88" i="3"/>
  <c r="R88" s="1"/>
  <c r="S88"/>
  <c r="A86"/>
  <c r="B71" i="5"/>
  <c r="C87" i="3"/>
  <c r="H88" i="6"/>
  <c r="G88"/>
  <c r="M88" s="1"/>
  <c r="O88" s="1"/>
  <c r="F89"/>
  <c r="N87"/>
  <c r="P87" s="1"/>
  <c r="N89" i="3"/>
  <c r="P89" s="1"/>
  <c r="F91"/>
  <c r="A76" i="5" s="1"/>
  <c r="H90" i="3"/>
  <c r="G90"/>
  <c r="M90" s="1"/>
  <c r="O90" s="1"/>
  <c r="C70" i="5" l="1"/>
  <c r="D70" s="1"/>
  <c r="A85" i="6"/>
  <c r="C86"/>
  <c r="Q87"/>
  <c r="R87" s="1"/>
  <c r="S87"/>
  <c r="Q89" i="3"/>
  <c r="R89" s="1"/>
  <c r="S89" s="1"/>
  <c r="B72" i="5"/>
  <c r="A87" i="3"/>
  <c r="C88"/>
  <c r="N88" i="6"/>
  <c r="P88" s="1"/>
  <c r="F90"/>
  <c r="G89"/>
  <c r="M89" s="1"/>
  <c r="O89" s="1"/>
  <c r="H89"/>
  <c r="N90" i="3"/>
  <c r="P90" s="1"/>
  <c r="F92"/>
  <c r="A77" i="5" s="1"/>
  <c r="H91" i="3"/>
  <c r="G91"/>
  <c r="M91" s="1"/>
  <c r="O91" s="1"/>
  <c r="C71" i="5" l="1"/>
  <c r="D71" s="1"/>
  <c r="A86" i="6"/>
  <c r="C87"/>
  <c r="Q88"/>
  <c r="R88" s="1"/>
  <c r="S88"/>
  <c r="Q90" i="3"/>
  <c r="R90" s="1"/>
  <c r="S90" s="1"/>
  <c r="B73" i="5"/>
  <c r="A88" i="3"/>
  <c r="C89"/>
  <c r="N89" i="6"/>
  <c r="P89" s="1"/>
  <c r="H90"/>
  <c r="F91"/>
  <c r="G90"/>
  <c r="M90" s="1"/>
  <c r="O90" s="1"/>
  <c r="N91" i="3"/>
  <c r="P91" s="1"/>
  <c r="F93"/>
  <c r="A78" i="5" s="1"/>
  <c r="H92" i="3"/>
  <c r="G92"/>
  <c r="M92" s="1"/>
  <c r="O92" s="1"/>
  <c r="C72" i="5" l="1"/>
  <c r="D72" s="1"/>
  <c r="A87" i="6"/>
  <c r="Q89"/>
  <c r="R89" s="1"/>
  <c r="S89"/>
  <c r="C88"/>
  <c r="Q91" i="3"/>
  <c r="R91" s="1"/>
  <c r="S91" s="1"/>
  <c r="B74" i="5"/>
  <c r="A89" i="3"/>
  <c r="C90"/>
  <c r="N90" i="6"/>
  <c r="P90" s="1"/>
  <c r="F92"/>
  <c r="G91"/>
  <c r="M91" s="1"/>
  <c r="O91" s="1"/>
  <c r="H91"/>
  <c r="N92" i="3"/>
  <c r="P92" s="1"/>
  <c r="F94"/>
  <c r="A79" i="5" s="1"/>
  <c r="H93" i="3"/>
  <c r="G93"/>
  <c r="M93" s="1"/>
  <c r="O93" s="1"/>
  <c r="C89" i="6" l="1"/>
  <c r="C91" i="3"/>
  <c r="B76" i="5" s="1"/>
  <c r="Q90" i="6"/>
  <c r="R90" s="1"/>
  <c r="S90"/>
  <c r="A88"/>
  <c r="C73" i="5"/>
  <c r="D73" s="1"/>
  <c r="Q92" i="3"/>
  <c r="R92" s="1"/>
  <c r="S92" s="1"/>
  <c r="B75" i="5"/>
  <c r="A90" i="3"/>
  <c r="N91" i="6"/>
  <c r="P91" s="1"/>
  <c r="H92"/>
  <c r="F93"/>
  <c r="G92"/>
  <c r="M92" s="1"/>
  <c r="O92" s="1"/>
  <c r="N93" i="3"/>
  <c r="P93" s="1"/>
  <c r="F95"/>
  <c r="A80" i="5" s="1"/>
  <c r="H94" i="3"/>
  <c r="G94"/>
  <c r="M94" s="1"/>
  <c r="O94" s="1"/>
  <c r="A89" i="6" l="1"/>
  <c r="C74" i="5"/>
  <c r="D74" s="1"/>
  <c r="C90" i="6"/>
  <c r="C75" i="5" s="1"/>
  <c r="D75" s="1"/>
  <c r="A91" i="3"/>
  <c r="Q91" i="6"/>
  <c r="R91" s="1"/>
  <c r="S91"/>
  <c r="Q93" i="3"/>
  <c r="R93" s="1"/>
  <c r="S93" s="1"/>
  <c r="C92"/>
  <c r="N92" i="6"/>
  <c r="P92" s="1"/>
  <c r="F94"/>
  <c r="G93"/>
  <c r="M93" s="1"/>
  <c r="O93" s="1"/>
  <c r="H93"/>
  <c r="N94" i="3"/>
  <c r="P94" s="1"/>
  <c r="F96"/>
  <c r="A81" i="5" s="1"/>
  <c r="H95" i="3"/>
  <c r="G95"/>
  <c r="M95" s="1"/>
  <c r="O95" s="1"/>
  <c r="A90" i="6" l="1"/>
  <c r="C91"/>
  <c r="C76" i="5" s="1"/>
  <c r="D76" s="1"/>
  <c r="C93" i="3"/>
  <c r="A93" s="1"/>
  <c r="Q92" i="6"/>
  <c r="R92" s="1"/>
  <c r="S92"/>
  <c r="Q94" i="3"/>
  <c r="R94" s="1"/>
  <c r="S94" s="1"/>
  <c r="B77" i="5"/>
  <c r="A92" i="3"/>
  <c r="N93" i="6"/>
  <c r="P93" s="1"/>
  <c r="H94"/>
  <c r="F95"/>
  <c r="G94"/>
  <c r="M94" s="1"/>
  <c r="O94" s="1"/>
  <c r="N95" i="3"/>
  <c r="P95" s="1"/>
  <c r="F97"/>
  <c r="A82" i="5" s="1"/>
  <c r="H96" i="3"/>
  <c r="G96"/>
  <c r="M96" s="1"/>
  <c r="O96" s="1"/>
  <c r="A91" i="6" l="1"/>
  <c r="B78" i="5"/>
  <c r="Q93" i="6"/>
  <c r="R93" s="1"/>
  <c r="S93"/>
  <c r="C92"/>
  <c r="Q95" i="3"/>
  <c r="R95" s="1"/>
  <c r="S95"/>
  <c r="C94"/>
  <c r="N94" i="6"/>
  <c r="P94" s="1"/>
  <c r="F96"/>
  <c r="G95"/>
  <c r="M95" s="1"/>
  <c r="O95" s="1"/>
  <c r="H95"/>
  <c r="F98" i="3"/>
  <c r="A83" i="5" s="1"/>
  <c r="H97" i="3"/>
  <c r="G97"/>
  <c r="M97" s="1"/>
  <c r="O97" s="1"/>
  <c r="N96"/>
  <c r="P96" s="1"/>
  <c r="C93" i="6" l="1"/>
  <c r="C78" i="5" s="1"/>
  <c r="D78" s="1"/>
  <c r="C95" i="3"/>
  <c r="Q94" i="6"/>
  <c r="R94" s="1"/>
  <c r="S94"/>
  <c r="C77" i="5"/>
  <c r="D77" s="1"/>
  <c r="A92" i="6"/>
  <c r="Q96" i="3"/>
  <c r="R96" s="1"/>
  <c r="S96"/>
  <c r="B79" i="5"/>
  <c r="A94" i="3"/>
  <c r="N95" i="6"/>
  <c r="P95" s="1"/>
  <c r="H96"/>
  <c r="F97"/>
  <c r="G96"/>
  <c r="M96" s="1"/>
  <c r="O96" s="1"/>
  <c r="N97" i="3"/>
  <c r="P97" s="1"/>
  <c r="F99"/>
  <c r="A84" i="5" s="1"/>
  <c r="H98" i="3"/>
  <c r="G98"/>
  <c r="M98" s="1"/>
  <c r="O98" s="1"/>
  <c r="A93" i="6" l="1"/>
  <c r="C94"/>
  <c r="C79" i="5" s="1"/>
  <c r="D79" s="1"/>
  <c r="C96" i="3"/>
  <c r="B81" i="5" s="1"/>
  <c r="B80"/>
  <c r="A95" i="3"/>
  <c r="Q95" i="6"/>
  <c r="R95" s="1"/>
  <c r="S95"/>
  <c r="Q97" i="3"/>
  <c r="R97" s="1"/>
  <c r="S97"/>
  <c r="N96" i="6"/>
  <c r="P96" s="1"/>
  <c r="F98"/>
  <c r="G97"/>
  <c r="M97" s="1"/>
  <c r="O97" s="1"/>
  <c r="H97"/>
  <c r="N98" i="3"/>
  <c r="P98" s="1"/>
  <c r="F100"/>
  <c r="A85" i="5" s="1"/>
  <c r="H99" i="3"/>
  <c r="G99"/>
  <c r="M99" s="1"/>
  <c r="O99" s="1"/>
  <c r="A94" i="6" l="1"/>
  <c r="A96" i="3"/>
  <c r="C97"/>
  <c r="Q96" i="6"/>
  <c r="R96" s="1"/>
  <c r="S96"/>
  <c r="C95"/>
  <c r="Q98" i="3"/>
  <c r="R98" s="1"/>
  <c r="S98"/>
  <c r="H98" i="6"/>
  <c r="F99"/>
  <c r="G98"/>
  <c r="M98" s="1"/>
  <c r="O98" s="1"/>
  <c r="N97"/>
  <c r="P97" s="1"/>
  <c r="N99" i="3"/>
  <c r="P99" s="1"/>
  <c r="F101"/>
  <c r="A86" i="5" s="1"/>
  <c r="H100" i="3"/>
  <c r="G100"/>
  <c r="M100" s="1"/>
  <c r="O100" s="1"/>
  <c r="C96" i="6" l="1"/>
  <c r="C81" i="5" s="1"/>
  <c r="D81" s="1"/>
  <c r="C98" i="3"/>
  <c r="A98" s="1"/>
  <c r="B82" i="5"/>
  <c r="A97" i="3"/>
  <c r="Q97" i="6"/>
  <c r="R97" s="1"/>
  <c r="S97"/>
  <c r="C80" i="5"/>
  <c r="D80" s="1"/>
  <c r="A95" i="6"/>
  <c r="Q99" i="3"/>
  <c r="R99" s="1"/>
  <c r="S99"/>
  <c r="N98" i="6"/>
  <c r="P98" s="1"/>
  <c r="F100"/>
  <c r="G99"/>
  <c r="M99" s="1"/>
  <c r="O99" s="1"/>
  <c r="H99"/>
  <c r="N100" i="3"/>
  <c r="P100" s="1"/>
  <c r="F102"/>
  <c r="A87" i="5" s="1"/>
  <c r="H101" i="3"/>
  <c r="G101"/>
  <c r="M101" s="1"/>
  <c r="O101" s="1"/>
  <c r="C97" i="6" l="1"/>
  <c r="A97" s="1"/>
  <c r="B83" i="5"/>
  <c r="C99" i="3"/>
  <c r="B84" i="5" s="1"/>
  <c r="A96" i="6"/>
  <c r="Q98"/>
  <c r="R98" s="1"/>
  <c r="S98"/>
  <c r="Q100" i="3"/>
  <c r="R100" s="1"/>
  <c r="S100"/>
  <c r="N99" i="6"/>
  <c r="P99" s="1"/>
  <c r="H100"/>
  <c r="F101"/>
  <c r="G100"/>
  <c r="M100" s="1"/>
  <c r="O100" s="1"/>
  <c r="N101" i="3"/>
  <c r="P101" s="1"/>
  <c r="F103"/>
  <c r="A88" i="5" s="1"/>
  <c r="H102" i="3"/>
  <c r="G102"/>
  <c r="M102" s="1"/>
  <c r="O102" s="1"/>
  <c r="C82" i="5" l="1"/>
  <c r="D82" s="1"/>
  <c r="C98" i="6"/>
  <c r="C83" i="5" s="1"/>
  <c r="D83" s="1"/>
  <c r="A99" i="3"/>
  <c r="C100"/>
  <c r="A100" s="1"/>
  <c r="Q99" i="6"/>
  <c r="R99" s="1"/>
  <c r="S99"/>
  <c r="Q101" i="3"/>
  <c r="R101" s="1"/>
  <c r="S101" s="1"/>
  <c r="N100" i="6"/>
  <c r="P100" s="1"/>
  <c r="F102"/>
  <c r="G101"/>
  <c r="M101" s="1"/>
  <c r="O101" s="1"/>
  <c r="H101"/>
  <c r="N102" i="3"/>
  <c r="P102" s="1"/>
  <c r="F104"/>
  <c r="A89" i="5" s="1"/>
  <c r="H103" i="3"/>
  <c r="G103"/>
  <c r="M103" s="1"/>
  <c r="O103" s="1"/>
  <c r="A98" i="6" l="1"/>
  <c r="C101" i="3"/>
  <c r="A101" s="1"/>
  <c r="B85" i="5"/>
  <c r="N101" i="6"/>
  <c r="P101" s="1"/>
  <c r="Q101" s="1"/>
  <c r="R101" s="1"/>
  <c r="C99"/>
  <c r="Q100"/>
  <c r="R100" s="1"/>
  <c r="S100"/>
  <c r="Q102" i="3"/>
  <c r="R102" s="1"/>
  <c r="S102" s="1"/>
  <c r="H102" i="6"/>
  <c r="F103"/>
  <c r="G102"/>
  <c r="M102" s="1"/>
  <c r="O102" s="1"/>
  <c r="N103" i="3"/>
  <c r="P103" s="1"/>
  <c r="F105"/>
  <c r="A90" i="5" s="1"/>
  <c r="H104" i="3"/>
  <c r="G104"/>
  <c r="M104" s="1"/>
  <c r="O104" s="1"/>
  <c r="B86" i="5" l="1"/>
  <c r="C100" i="6"/>
  <c r="C102" i="3"/>
  <c r="S101" i="6"/>
  <c r="C101" s="1"/>
  <c r="A99"/>
  <c r="C84" i="5"/>
  <c r="D84" s="1"/>
  <c r="Q103" i="3"/>
  <c r="R103" s="1"/>
  <c r="S103"/>
  <c r="N102" i="6"/>
  <c r="P102" s="1"/>
  <c r="F104"/>
  <c r="G103"/>
  <c r="M103" s="1"/>
  <c r="O103" s="1"/>
  <c r="H103"/>
  <c r="F106" i="3"/>
  <c r="A91" i="5" s="1"/>
  <c r="H105" i="3"/>
  <c r="G105"/>
  <c r="M105" s="1"/>
  <c r="O105" s="1"/>
  <c r="N104"/>
  <c r="P104" s="1"/>
  <c r="C103" l="1"/>
  <c r="B88" i="5" s="1"/>
  <c r="C85"/>
  <c r="D85" s="1"/>
  <c r="A100" i="6"/>
  <c r="C86" i="5"/>
  <c r="D86" s="1"/>
  <c r="A101" i="6"/>
  <c r="B87" i="5"/>
  <c r="A102" i="3"/>
  <c r="Q102" i="6"/>
  <c r="R102" s="1"/>
  <c r="S102"/>
  <c r="Q104" i="3"/>
  <c r="R104" s="1"/>
  <c r="S104" s="1"/>
  <c r="N105"/>
  <c r="P105" s="1"/>
  <c r="N103" i="6"/>
  <c r="P103" s="1"/>
  <c r="H104"/>
  <c r="G104"/>
  <c r="M104" s="1"/>
  <c r="O104" s="1"/>
  <c r="F105"/>
  <c r="F107" i="3"/>
  <c r="A92" i="5" s="1"/>
  <c r="H106" i="3"/>
  <c r="G106"/>
  <c r="M106" s="1"/>
  <c r="O106" s="1"/>
  <c r="A103" l="1"/>
  <c r="C102" i="6"/>
  <c r="C87" i="5" s="1"/>
  <c r="D87" s="1"/>
  <c r="C104" i="3"/>
  <c r="A104" s="1"/>
  <c r="Q103" i="6"/>
  <c r="R103" s="1"/>
  <c r="S103"/>
  <c r="Q105" i="3"/>
  <c r="R105" s="1"/>
  <c r="S105"/>
  <c r="F106" i="6"/>
  <c r="G105"/>
  <c r="M105" s="1"/>
  <c r="O105" s="1"/>
  <c r="H105"/>
  <c r="N104"/>
  <c r="P104" s="1"/>
  <c r="F108" i="3"/>
  <c r="A93" i="5" s="1"/>
  <c r="H107" i="3"/>
  <c r="G107"/>
  <c r="M107" s="1"/>
  <c r="O107" s="1"/>
  <c r="N106"/>
  <c r="P106" s="1"/>
  <c r="A102" i="6" l="1"/>
  <c r="C103"/>
  <c r="C88" i="5" s="1"/>
  <c r="D88" s="1"/>
  <c r="B89"/>
  <c r="C105" i="3"/>
  <c r="B90" i="5" s="1"/>
  <c r="Q104" i="6"/>
  <c r="R104" s="1"/>
  <c r="S104"/>
  <c r="Q106" i="3"/>
  <c r="R106" s="1"/>
  <c r="S106" s="1"/>
  <c r="H106" i="6"/>
  <c r="F107"/>
  <c r="G106"/>
  <c r="M106" s="1"/>
  <c r="O106" s="1"/>
  <c r="N105"/>
  <c r="P105" s="1"/>
  <c r="N107" i="3"/>
  <c r="P107" s="1"/>
  <c r="F109"/>
  <c r="A94" i="5" s="1"/>
  <c r="H108" i="3"/>
  <c r="G108"/>
  <c r="M108" s="1"/>
  <c r="O108" s="1"/>
  <c r="C106" l="1"/>
  <c r="A106" s="1"/>
  <c r="A103" i="6"/>
  <c r="C104"/>
  <c r="C89" i="5" s="1"/>
  <c r="D89" s="1"/>
  <c r="A105" i="3"/>
  <c r="Q105" i="6"/>
  <c r="R105" s="1"/>
  <c r="S105"/>
  <c r="Q107" i="3"/>
  <c r="R107" s="1"/>
  <c r="S107" s="1"/>
  <c r="N106" i="6"/>
  <c r="P106" s="1"/>
  <c r="F108"/>
  <c r="G107"/>
  <c r="M107" s="1"/>
  <c r="O107" s="1"/>
  <c r="H107"/>
  <c r="N108" i="3"/>
  <c r="P108" s="1"/>
  <c r="F110"/>
  <c r="A95" i="5" s="1"/>
  <c r="H109" i="3"/>
  <c r="G109"/>
  <c r="M109" s="1"/>
  <c r="O109" s="1"/>
  <c r="B91" i="5" l="1"/>
  <c r="A104" i="6"/>
  <c r="C105"/>
  <c r="C90" i="5" s="1"/>
  <c r="D90" s="1"/>
  <c r="Q106" i="6"/>
  <c r="R106" s="1"/>
  <c r="S106"/>
  <c r="C107" i="3"/>
  <c r="Q108"/>
  <c r="R108" s="1"/>
  <c r="S108" s="1"/>
  <c r="N107" i="6"/>
  <c r="P107" s="1"/>
  <c r="H108"/>
  <c r="F109"/>
  <c r="G108"/>
  <c r="M108" s="1"/>
  <c r="O108" s="1"/>
  <c r="N109" i="3"/>
  <c r="P109" s="1"/>
  <c r="F111"/>
  <c r="A96" i="5" s="1"/>
  <c r="H110" i="3"/>
  <c r="G110"/>
  <c r="M110" s="1"/>
  <c r="O110" s="1"/>
  <c r="C108" l="1"/>
  <c r="B93" i="5" s="1"/>
  <c r="C106" i="6"/>
  <c r="A105"/>
  <c r="Q107"/>
  <c r="R107" s="1"/>
  <c r="S107"/>
  <c r="Q109" i="3"/>
  <c r="R109" s="1"/>
  <c r="S109" s="1"/>
  <c r="B92" i="5"/>
  <c r="A107" i="3"/>
  <c r="N108" i="6"/>
  <c r="P108" s="1"/>
  <c r="F110"/>
  <c r="G109"/>
  <c r="M109" s="1"/>
  <c r="O109" s="1"/>
  <c r="H109"/>
  <c r="N110" i="3"/>
  <c r="P110" s="1"/>
  <c r="F112"/>
  <c r="A97" i="5" s="1"/>
  <c r="H111" i="3"/>
  <c r="G111"/>
  <c r="M111" s="1"/>
  <c r="O111" s="1"/>
  <c r="A108" l="1"/>
  <c r="A106" i="6"/>
  <c r="C91" i="5"/>
  <c r="D91" s="1"/>
  <c r="C109" i="3"/>
  <c r="B94" i="5" s="1"/>
  <c r="C107" i="6"/>
  <c r="C92" i="5" s="1"/>
  <c r="D92" s="1"/>
  <c r="Q108" i="6"/>
  <c r="R108" s="1"/>
  <c r="S108"/>
  <c r="Q110" i="3"/>
  <c r="R110" s="1"/>
  <c r="S110" s="1"/>
  <c r="N109" i="6"/>
  <c r="P109" s="1"/>
  <c r="H110"/>
  <c r="F111"/>
  <c r="G110"/>
  <c r="M110" s="1"/>
  <c r="O110" s="1"/>
  <c r="N111" i="3"/>
  <c r="P111" s="1"/>
  <c r="F113"/>
  <c r="A98" i="5" s="1"/>
  <c r="H112" i="3"/>
  <c r="G112"/>
  <c r="M112" s="1"/>
  <c r="O112" s="1"/>
  <c r="C108" i="6" l="1"/>
  <c r="C93" i="5" s="1"/>
  <c r="D93" s="1"/>
  <c r="A109" i="3"/>
  <c r="A107" i="6"/>
  <c r="C110" i="3"/>
  <c r="B95" i="5" s="1"/>
  <c r="Q109" i="6"/>
  <c r="R109" s="1"/>
  <c r="S109"/>
  <c r="Q111" i="3"/>
  <c r="R111" s="1"/>
  <c r="S111" s="1"/>
  <c r="N110" i="6"/>
  <c r="P110" s="1"/>
  <c r="F112"/>
  <c r="G111"/>
  <c r="M111" s="1"/>
  <c r="O111" s="1"/>
  <c r="H111"/>
  <c r="N112" i="3"/>
  <c r="P112" s="1"/>
  <c r="F114"/>
  <c r="A99" i="5" s="1"/>
  <c r="H113" i="3"/>
  <c r="G113"/>
  <c r="M113" s="1"/>
  <c r="O113" s="1"/>
  <c r="A108" i="6" l="1"/>
  <c r="A110" i="3"/>
  <c r="Q110" i="6"/>
  <c r="R110" s="1"/>
  <c r="S110"/>
  <c r="C109"/>
  <c r="C111" i="3"/>
  <c r="Q112"/>
  <c r="R112" s="1"/>
  <c r="S112" s="1"/>
  <c r="H112" i="6"/>
  <c r="F113"/>
  <c r="G112"/>
  <c r="M112" s="1"/>
  <c r="O112" s="1"/>
  <c r="N111"/>
  <c r="P111" s="1"/>
  <c r="N113" i="3"/>
  <c r="P113" s="1"/>
  <c r="F115"/>
  <c r="A100" i="5" s="1"/>
  <c r="H114" i="3"/>
  <c r="G114"/>
  <c r="M114" s="1"/>
  <c r="O114" s="1"/>
  <c r="C112" l="1"/>
  <c r="A112" s="1"/>
  <c r="Q111" i="6"/>
  <c r="R111" s="1"/>
  <c r="S111"/>
  <c r="A109"/>
  <c r="C94" i="5"/>
  <c r="D94" s="1"/>
  <c r="C110" i="6"/>
  <c r="A111" i="3"/>
  <c r="B96" i="5"/>
  <c r="Q113" i="3"/>
  <c r="R113" s="1"/>
  <c r="S113" s="1"/>
  <c r="N112" i="6"/>
  <c r="P112" s="1"/>
  <c r="F114"/>
  <c r="G113"/>
  <c r="M113" s="1"/>
  <c r="O113" s="1"/>
  <c r="H113"/>
  <c r="N114" i="3"/>
  <c r="P114" s="1"/>
  <c r="F116"/>
  <c r="A101" i="5" s="1"/>
  <c r="H115" i="3"/>
  <c r="G115"/>
  <c r="M115" s="1"/>
  <c r="O115" s="1"/>
  <c r="B97" i="5" l="1"/>
  <c r="C113" i="3"/>
  <c r="Q112" i="6"/>
  <c r="R112" s="1"/>
  <c r="S112"/>
  <c r="C95" i="5"/>
  <c r="D95" s="1"/>
  <c r="A110" i="6"/>
  <c r="C111"/>
  <c r="Q114" i="3"/>
  <c r="R114" s="1"/>
  <c r="S114"/>
  <c r="N113" i="6"/>
  <c r="P113" s="1"/>
  <c r="H114"/>
  <c r="F115"/>
  <c r="G114"/>
  <c r="M114" s="1"/>
  <c r="O114" s="1"/>
  <c r="N115" i="3"/>
  <c r="P115" s="1"/>
  <c r="F117"/>
  <c r="A102" i="5" s="1"/>
  <c r="H116" i="3"/>
  <c r="G116"/>
  <c r="M116" s="1"/>
  <c r="O116" s="1"/>
  <c r="C114" l="1"/>
  <c r="B98" i="5"/>
  <c r="A113" i="3"/>
  <c r="Q113" i="6"/>
  <c r="R113" s="1"/>
  <c r="S113"/>
  <c r="C96" i="5"/>
  <c r="D96" s="1"/>
  <c r="A111" i="6"/>
  <c r="C112"/>
  <c r="Q115" i="3"/>
  <c r="R115" s="1"/>
  <c r="S115" s="1"/>
  <c r="N114" i="6"/>
  <c r="P114" s="1"/>
  <c r="F116"/>
  <c r="G115"/>
  <c r="M115" s="1"/>
  <c r="O115" s="1"/>
  <c r="H115"/>
  <c r="N116" i="3"/>
  <c r="P116" s="1"/>
  <c r="F118"/>
  <c r="A103" i="5" s="1"/>
  <c r="H117" i="3"/>
  <c r="G117"/>
  <c r="M117" s="1"/>
  <c r="O117" s="1"/>
  <c r="A114" l="1"/>
  <c r="B99" i="5"/>
  <c r="C115" i="3"/>
  <c r="Q114" i="6"/>
  <c r="R114" s="1"/>
  <c r="S114"/>
  <c r="A112"/>
  <c r="C97" i="5"/>
  <c r="D97" s="1"/>
  <c r="C113" i="6"/>
  <c r="Q116" i="3"/>
  <c r="R116" s="1"/>
  <c r="S116" s="1"/>
  <c r="H116" i="6"/>
  <c r="F117"/>
  <c r="G116"/>
  <c r="M116" s="1"/>
  <c r="O116" s="1"/>
  <c r="N115"/>
  <c r="P115" s="1"/>
  <c r="N117" i="3"/>
  <c r="P117" s="1"/>
  <c r="F119"/>
  <c r="A104" i="5" s="1"/>
  <c r="H118" i="3"/>
  <c r="G118"/>
  <c r="M118" s="1"/>
  <c r="O118" s="1"/>
  <c r="C116" l="1"/>
  <c r="A116" s="1"/>
  <c r="C114" i="6"/>
  <c r="C99" i="5" s="1"/>
  <c r="D99" s="1"/>
  <c r="B100"/>
  <c r="A115" i="3"/>
  <c r="A113" i="6"/>
  <c r="C98" i="5"/>
  <c r="D98" s="1"/>
  <c r="Q115" i="6"/>
  <c r="R115" s="1"/>
  <c r="S115"/>
  <c r="Q117" i="3"/>
  <c r="R117" s="1"/>
  <c r="S117" s="1"/>
  <c r="F118" i="6"/>
  <c r="G117"/>
  <c r="M117" s="1"/>
  <c r="O117" s="1"/>
  <c r="H117"/>
  <c r="N116"/>
  <c r="P116" s="1"/>
  <c r="N118" i="3"/>
  <c r="P118" s="1"/>
  <c r="F120"/>
  <c r="A105" i="5" s="1"/>
  <c r="H119" i="3"/>
  <c r="G119"/>
  <c r="M119" s="1"/>
  <c r="O119" s="1"/>
  <c r="A114" i="6" l="1"/>
  <c r="B101" i="5"/>
  <c r="C117" i="3"/>
  <c r="Q116" i="6"/>
  <c r="R116" s="1"/>
  <c r="S116"/>
  <c r="C115"/>
  <c r="Q118" i="3"/>
  <c r="R118" s="1"/>
  <c r="S118" s="1"/>
  <c r="H118" i="6"/>
  <c r="F119"/>
  <c r="G118"/>
  <c r="M118" s="1"/>
  <c r="O118" s="1"/>
  <c r="N117"/>
  <c r="P117" s="1"/>
  <c r="N119" i="3"/>
  <c r="P119" s="1"/>
  <c r="F121"/>
  <c r="A106" i="5" s="1"/>
  <c r="H120" i="3"/>
  <c r="G120"/>
  <c r="M120" s="1"/>
  <c r="O120" s="1"/>
  <c r="C118" l="1"/>
  <c r="B103" i="5" s="1"/>
  <c r="B102"/>
  <c r="A117" i="3"/>
  <c r="Q117" i="6"/>
  <c r="R117" s="1"/>
  <c r="S117"/>
  <c r="A115"/>
  <c r="C100" i="5"/>
  <c r="D100" s="1"/>
  <c r="C116" i="6"/>
  <c r="Q119" i="3"/>
  <c r="R119" s="1"/>
  <c r="S119"/>
  <c r="N118" i="6"/>
  <c r="P118" s="1"/>
  <c r="F120"/>
  <c r="G119"/>
  <c r="M119" s="1"/>
  <c r="O119" s="1"/>
  <c r="H119"/>
  <c r="N120" i="3"/>
  <c r="P120" s="1"/>
  <c r="F122"/>
  <c r="A107" i="5" s="1"/>
  <c r="H121" i="3"/>
  <c r="G121"/>
  <c r="M121" s="1"/>
  <c r="O121" s="1"/>
  <c r="C119" l="1"/>
  <c r="B104" i="5" s="1"/>
  <c r="A118" i="3"/>
  <c r="Q118" i="6"/>
  <c r="R118" s="1"/>
  <c r="S118"/>
  <c r="A116"/>
  <c r="C101" i="5"/>
  <c r="D101" s="1"/>
  <c r="C117" i="6"/>
  <c r="Q120" i="3"/>
  <c r="R120" s="1"/>
  <c r="S120" s="1"/>
  <c r="H120" i="6"/>
  <c r="G120"/>
  <c r="M120" s="1"/>
  <c r="O120" s="1"/>
  <c r="F121"/>
  <c r="N119"/>
  <c r="P119" s="1"/>
  <c r="F123" i="3"/>
  <c r="A108" i="5" s="1"/>
  <c r="H122" i="3"/>
  <c r="G122"/>
  <c r="M122" s="1"/>
  <c r="O122" s="1"/>
  <c r="N121"/>
  <c r="P121" s="1"/>
  <c r="A119" l="1"/>
  <c r="C120"/>
  <c r="A120" s="1"/>
  <c r="A117" i="6"/>
  <c r="C102" i="5"/>
  <c r="D102" s="1"/>
  <c r="N120" i="6"/>
  <c r="P120" s="1"/>
  <c r="C118"/>
  <c r="Q119"/>
  <c r="R119" s="1"/>
  <c r="S119"/>
  <c r="Q121" i="3"/>
  <c r="R121" s="1"/>
  <c r="S121"/>
  <c r="N122"/>
  <c r="P122" s="1"/>
  <c r="F122" i="6"/>
  <c r="G121"/>
  <c r="M121" s="1"/>
  <c r="O121" s="1"/>
  <c r="H121"/>
  <c r="F124" i="3"/>
  <c r="A109" i="5" s="1"/>
  <c r="H123" i="3"/>
  <c r="G123"/>
  <c r="M123" s="1"/>
  <c r="O123" s="1"/>
  <c r="C121" l="1"/>
  <c r="B105" i="5"/>
  <c r="C119" i="6"/>
  <c r="Q120"/>
  <c r="R120" s="1"/>
  <c r="S120"/>
  <c r="A118"/>
  <c r="C103" i="5"/>
  <c r="D103" s="1"/>
  <c r="Q122" i="3"/>
  <c r="R122" s="1"/>
  <c r="S122" s="1"/>
  <c r="H122" i="6"/>
  <c r="F123"/>
  <c r="G122"/>
  <c r="M122" s="1"/>
  <c r="O122" s="1"/>
  <c r="N121"/>
  <c r="P121" s="1"/>
  <c r="N123" i="3"/>
  <c r="P123" s="1"/>
  <c r="F125"/>
  <c r="A110" i="5" s="1"/>
  <c r="H124" i="3"/>
  <c r="G124"/>
  <c r="M124" s="1"/>
  <c r="O124" s="1"/>
  <c r="A121" l="1"/>
  <c r="B106" i="5"/>
  <c r="C122" i="3"/>
  <c r="B107" i="5" s="1"/>
  <c r="C120" i="6"/>
  <c r="A120" s="1"/>
  <c r="A119"/>
  <c r="C104" i="5"/>
  <c r="D104" s="1"/>
  <c r="Q121" i="6"/>
  <c r="R121" s="1"/>
  <c r="S121"/>
  <c r="Q123" i="3"/>
  <c r="R123" s="1"/>
  <c r="S123" s="1"/>
  <c r="N122" i="6"/>
  <c r="P122" s="1"/>
  <c r="F124"/>
  <c r="G123"/>
  <c r="M123" s="1"/>
  <c r="O123" s="1"/>
  <c r="H123"/>
  <c r="N124" i="3"/>
  <c r="P124" s="1"/>
  <c r="F126"/>
  <c r="A111" i="5" s="1"/>
  <c r="H125" i="3"/>
  <c r="G125"/>
  <c r="M125" s="1"/>
  <c r="O125" s="1"/>
  <c r="A122" l="1"/>
  <c r="C105" i="5"/>
  <c r="D105" s="1"/>
  <c r="C123" i="3"/>
  <c r="A123" s="1"/>
  <c r="Q122" i="6"/>
  <c r="R122" s="1"/>
  <c r="S122"/>
  <c r="C121"/>
  <c r="Q124" i="3"/>
  <c r="R124" s="1"/>
  <c r="S124" s="1"/>
  <c r="N123" i="6"/>
  <c r="P123" s="1"/>
  <c r="H124"/>
  <c r="G124"/>
  <c r="M124" s="1"/>
  <c r="O124" s="1"/>
  <c r="F125"/>
  <c r="N125" i="3"/>
  <c r="P125" s="1"/>
  <c r="F127"/>
  <c r="A112" i="5" s="1"/>
  <c r="H126" i="3"/>
  <c r="G126"/>
  <c r="M126" s="1"/>
  <c r="O126" s="1"/>
  <c r="B108" i="5" l="1"/>
  <c r="C124" i="3"/>
  <c r="A124" s="1"/>
  <c r="C122" i="6"/>
  <c r="A122" s="1"/>
  <c r="Q123"/>
  <c r="R123" s="1"/>
  <c r="S123"/>
  <c r="C106" i="5"/>
  <c r="D106" s="1"/>
  <c r="A121" i="6"/>
  <c r="Q125" i="3"/>
  <c r="R125" s="1"/>
  <c r="S125" s="1"/>
  <c r="N124" i="6"/>
  <c r="P124" s="1"/>
  <c r="F126"/>
  <c r="G125"/>
  <c r="M125" s="1"/>
  <c r="O125" s="1"/>
  <c r="H125"/>
  <c r="N126" i="3"/>
  <c r="P126" s="1"/>
  <c r="F128"/>
  <c r="A113" i="5" s="1"/>
  <c r="H127" i="3"/>
  <c r="G127"/>
  <c r="M127" s="1"/>
  <c r="O127" s="1"/>
  <c r="C125" l="1"/>
  <c r="A125" s="1"/>
  <c r="B109" i="5"/>
  <c r="C107"/>
  <c r="D107" s="1"/>
  <c r="C123" i="6"/>
  <c r="Q124"/>
  <c r="R124" s="1"/>
  <c r="S124"/>
  <c r="Q126" i="3"/>
  <c r="R126" s="1"/>
  <c r="S126"/>
  <c r="N125" i="6"/>
  <c r="P125" s="1"/>
  <c r="H126"/>
  <c r="F127"/>
  <c r="G126"/>
  <c r="M126" s="1"/>
  <c r="O126" s="1"/>
  <c r="F129" i="3"/>
  <c r="A114" i="5" s="1"/>
  <c r="H128" i="3"/>
  <c r="G128"/>
  <c r="M128" s="1"/>
  <c r="O128" s="1"/>
  <c r="N127"/>
  <c r="P127" s="1"/>
  <c r="B110" i="5" l="1"/>
  <c r="C108"/>
  <c r="D108" s="1"/>
  <c r="A123" i="6"/>
  <c r="C124"/>
  <c r="C109" i="5" s="1"/>
  <c r="D109" s="1"/>
  <c r="C126" i="3"/>
  <c r="Q125" i="6"/>
  <c r="R125" s="1"/>
  <c r="S125"/>
  <c r="A124"/>
  <c r="Q127" i="3"/>
  <c r="R127" s="1"/>
  <c r="S127" s="1"/>
  <c r="N126" i="6"/>
  <c r="P126" s="1"/>
  <c r="F128"/>
  <c r="G127"/>
  <c r="M127" s="1"/>
  <c r="O127" s="1"/>
  <c r="H127"/>
  <c r="N128" i="3"/>
  <c r="P128" s="1"/>
  <c r="F130"/>
  <c r="A115" i="5" s="1"/>
  <c r="H129" i="3"/>
  <c r="G129"/>
  <c r="M129" s="1"/>
  <c r="O129" s="1"/>
  <c r="C125" i="6" l="1"/>
  <c r="C110" i="5" s="1"/>
  <c r="D110" s="1"/>
  <c r="A126" i="3"/>
  <c r="B111" i="5"/>
  <c r="C127" i="3"/>
  <c r="Q126" i="6"/>
  <c r="R126" s="1"/>
  <c r="S126"/>
  <c r="Q128" i="3"/>
  <c r="R128" s="1"/>
  <c r="S128"/>
  <c r="N127" i="6"/>
  <c r="P127" s="1"/>
  <c r="H128"/>
  <c r="F129"/>
  <c r="G128"/>
  <c r="M128" s="1"/>
  <c r="O128" s="1"/>
  <c r="N129" i="3"/>
  <c r="P129" s="1"/>
  <c r="F131"/>
  <c r="A116" i="5" s="1"/>
  <c r="H130" i="3"/>
  <c r="G130"/>
  <c r="M130" s="1"/>
  <c r="O130" s="1"/>
  <c r="A125" i="6" l="1"/>
  <c r="C126"/>
  <c r="C111" i="5" s="1"/>
  <c r="D111" s="1"/>
  <c r="C128" i="3"/>
  <c r="A128" s="1"/>
  <c r="A127"/>
  <c r="B112" i="5"/>
  <c r="Q127" i="6"/>
  <c r="R127" s="1"/>
  <c r="S127"/>
  <c r="Q129" i="3"/>
  <c r="R129" s="1"/>
  <c r="S129" s="1"/>
  <c r="N128" i="6"/>
  <c r="P128" s="1"/>
  <c r="F130"/>
  <c r="G129"/>
  <c r="M129" s="1"/>
  <c r="O129" s="1"/>
  <c r="H129"/>
  <c r="F132" i="3"/>
  <c r="A117" i="5" s="1"/>
  <c r="G131" i="3"/>
  <c r="M131" s="1"/>
  <c r="O131" s="1"/>
  <c r="H131"/>
  <c r="N130"/>
  <c r="P130" s="1"/>
  <c r="C127" i="6" l="1"/>
  <c r="A127" s="1"/>
  <c r="A126"/>
  <c r="B113" i="5"/>
  <c r="C129" i="3"/>
  <c r="Q128" i="6"/>
  <c r="R128" s="1"/>
  <c r="S128"/>
  <c r="Q130" i="3"/>
  <c r="R130" s="1"/>
  <c r="S130" s="1"/>
  <c r="N129" i="6"/>
  <c r="P129" s="1"/>
  <c r="H130"/>
  <c r="F131"/>
  <c r="G130"/>
  <c r="M130" s="1"/>
  <c r="O130" s="1"/>
  <c r="N131" i="3"/>
  <c r="P131" s="1"/>
  <c r="F133"/>
  <c r="A118" i="5" s="1"/>
  <c r="H132" i="3"/>
  <c r="G132"/>
  <c r="M132" s="1"/>
  <c r="O132" s="1"/>
  <c r="C112" i="5" l="1"/>
  <c r="D112" s="1"/>
  <c r="C128" i="6"/>
  <c r="B114" i="5"/>
  <c r="A129" i="3"/>
  <c r="C130"/>
  <c r="Q129" i="6"/>
  <c r="R129" s="1"/>
  <c r="S129"/>
  <c r="Q131" i="3"/>
  <c r="R131" s="1"/>
  <c r="S131" s="1"/>
  <c r="N130" i="6"/>
  <c r="P130" s="1"/>
  <c r="F132"/>
  <c r="G131"/>
  <c r="M131" s="1"/>
  <c r="O131" s="1"/>
  <c r="H131"/>
  <c r="N132" i="3"/>
  <c r="P132" s="1"/>
  <c r="F134"/>
  <c r="A119" i="5" s="1"/>
  <c r="H133" i="3"/>
  <c r="G133"/>
  <c r="M133" s="1"/>
  <c r="O133" s="1"/>
  <c r="A128" i="6" l="1"/>
  <c r="C113" i="5"/>
  <c r="D113" s="1"/>
  <c r="C131" i="3"/>
  <c r="A131" s="1"/>
  <c r="C129" i="6"/>
  <c r="A130" i="3"/>
  <c r="B115" i="5"/>
  <c r="Q130" i="6"/>
  <c r="R130" s="1"/>
  <c r="S130"/>
  <c r="Q132" i="3"/>
  <c r="R132" s="1"/>
  <c r="S132"/>
  <c r="N131" i="6"/>
  <c r="P131" s="1"/>
  <c r="H132"/>
  <c r="G132"/>
  <c r="M132" s="1"/>
  <c r="O132" s="1"/>
  <c r="F133"/>
  <c r="N133" i="3"/>
  <c r="P133" s="1"/>
  <c r="F135"/>
  <c r="A120" i="5" s="1"/>
  <c r="H134" i="3"/>
  <c r="G134"/>
  <c r="M134" s="1"/>
  <c r="O134" s="1"/>
  <c r="C132" l="1"/>
  <c r="A132" s="1"/>
  <c r="B116" i="5"/>
  <c r="C114"/>
  <c r="D114" s="1"/>
  <c r="A129" i="6"/>
  <c r="C130"/>
  <c r="Q131"/>
  <c r="R131" s="1"/>
  <c r="S131"/>
  <c r="Q133" i="3"/>
  <c r="R133" s="1"/>
  <c r="S133" s="1"/>
  <c r="N132" i="6"/>
  <c r="P132" s="1"/>
  <c r="F134"/>
  <c r="G133"/>
  <c r="M133" s="1"/>
  <c r="O133" s="1"/>
  <c r="H133"/>
  <c r="N134" i="3"/>
  <c r="P134" s="1"/>
  <c r="F136"/>
  <c r="A121" i="5" s="1"/>
  <c r="G135" i="3"/>
  <c r="M135" s="1"/>
  <c r="O135" s="1"/>
  <c r="H135"/>
  <c r="C131" i="6" l="1"/>
  <c r="C116" i="5" s="1"/>
  <c r="D116" s="1"/>
  <c r="B117"/>
  <c r="C133" i="3"/>
  <c r="B118" i="5" s="1"/>
  <c r="C115"/>
  <c r="D115" s="1"/>
  <c r="A130" i="6"/>
  <c r="Q132"/>
  <c r="R132" s="1"/>
  <c r="S132"/>
  <c r="Q134" i="3"/>
  <c r="R134" s="1"/>
  <c r="S134" s="1"/>
  <c r="H134" i="6"/>
  <c r="F135"/>
  <c r="G134"/>
  <c r="M134" s="1"/>
  <c r="O134" s="1"/>
  <c r="N133"/>
  <c r="P133" s="1"/>
  <c r="N135" i="3"/>
  <c r="P135" s="1"/>
  <c r="F137"/>
  <c r="A122" i="5" s="1"/>
  <c r="H136" i="3"/>
  <c r="G136"/>
  <c r="M136" s="1"/>
  <c r="O136" s="1"/>
  <c r="A131" i="6" l="1"/>
  <c r="A133" i="3"/>
  <c r="C134"/>
  <c r="Q133" i="6"/>
  <c r="R133" s="1"/>
  <c r="S133"/>
  <c r="C132"/>
  <c r="Q135" i="3"/>
  <c r="R135" s="1"/>
  <c r="S135"/>
  <c r="N134" i="6"/>
  <c r="P134" s="1"/>
  <c r="F136"/>
  <c r="G135"/>
  <c r="M135" s="1"/>
  <c r="O135" s="1"/>
  <c r="H135"/>
  <c r="N136" i="3"/>
  <c r="P136" s="1"/>
  <c r="F138"/>
  <c r="A123" i="5" s="1"/>
  <c r="H137" i="3"/>
  <c r="G137"/>
  <c r="M137" s="1"/>
  <c r="O137" s="1"/>
  <c r="C135" l="1"/>
  <c r="A135" s="1"/>
  <c r="A134"/>
  <c r="B119" i="5"/>
  <c r="Q134" i="6"/>
  <c r="R134" s="1"/>
  <c r="S134"/>
  <c r="C133"/>
  <c r="A132"/>
  <c r="C117" i="5"/>
  <c r="D117" s="1"/>
  <c r="B120"/>
  <c r="Q136" i="3"/>
  <c r="R136" s="1"/>
  <c r="S136" s="1"/>
  <c r="N135" i="6"/>
  <c r="P135" s="1"/>
  <c r="H136"/>
  <c r="G136"/>
  <c r="M136" s="1"/>
  <c r="O136" s="1"/>
  <c r="F137"/>
  <c r="N137" i="3"/>
  <c r="P137" s="1"/>
  <c r="F139"/>
  <c r="A124" i="5" s="1"/>
  <c r="H138" i="3"/>
  <c r="G138"/>
  <c r="M138" s="1"/>
  <c r="O138" s="1"/>
  <c r="C136" l="1"/>
  <c r="B121" i="5" s="1"/>
  <c r="Q135" i="6"/>
  <c r="R135" s="1"/>
  <c r="S135"/>
  <c r="C118" i="5"/>
  <c r="D118" s="1"/>
  <c r="A133" i="6"/>
  <c r="C134"/>
  <c r="Q137" i="3"/>
  <c r="R137" s="1"/>
  <c r="S137" s="1"/>
  <c r="N136" i="6"/>
  <c r="P136" s="1"/>
  <c r="F138"/>
  <c r="G137"/>
  <c r="M137" s="1"/>
  <c r="O137" s="1"/>
  <c r="H137"/>
  <c r="N138" i="3"/>
  <c r="P138" s="1"/>
  <c r="F140"/>
  <c r="A125" i="5" s="1"/>
  <c r="G139" i="3"/>
  <c r="M139" s="1"/>
  <c r="O139" s="1"/>
  <c r="H139"/>
  <c r="C137" l="1"/>
  <c r="A137" s="1"/>
  <c r="A136"/>
  <c r="Q136" i="6"/>
  <c r="R136" s="1"/>
  <c r="S136"/>
  <c r="A134"/>
  <c r="C119" i="5"/>
  <c r="D119" s="1"/>
  <c r="C135" i="6"/>
  <c r="Q138" i="3"/>
  <c r="R138" s="1"/>
  <c r="S138"/>
  <c r="H138" i="6"/>
  <c r="F139"/>
  <c r="G138"/>
  <c r="M138" s="1"/>
  <c r="O138" s="1"/>
  <c r="N137"/>
  <c r="P137" s="1"/>
  <c r="N139" i="3"/>
  <c r="P139" s="1"/>
  <c r="F141"/>
  <c r="A126" i="5" s="1"/>
  <c r="H140" i="3"/>
  <c r="G140"/>
  <c r="M140" s="1"/>
  <c r="O140" s="1"/>
  <c r="B122" i="5" l="1"/>
  <c r="C138" i="3"/>
  <c r="A138" s="1"/>
  <c r="Q137" i="6"/>
  <c r="R137" s="1"/>
  <c r="S137"/>
  <c r="A135"/>
  <c r="C120" i="5"/>
  <c r="D120" s="1"/>
  <c r="C136" i="6"/>
  <c r="Q139" i="3"/>
  <c r="R139" s="1"/>
  <c r="S139" s="1"/>
  <c r="N138" i="6"/>
  <c r="P138" s="1"/>
  <c r="F140"/>
  <c r="G139"/>
  <c r="M139" s="1"/>
  <c r="O139" s="1"/>
  <c r="H139"/>
  <c r="N140" i="3"/>
  <c r="P140" s="1"/>
  <c r="F142"/>
  <c r="A127" i="5" s="1"/>
  <c r="H141" i="3"/>
  <c r="G141"/>
  <c r="M141" s="1"/>
  <c r="O141" s="1"/>
  <c r="B123" i="5" l="1"/>
  <c r="C139" i="3"/>
  <c r="Q138" i="6"/>
  <c r="R138" s="1"/>
  <c r="S138"/>
  <c r="C121" i="5"/>
  <c r="D121" s="1"/>
  <c r="A136" i="6"/>
  <c r="C137"/>
  <c r="Q140" i="3"/>
  <c r="R140" s="1"/>
  <c r="S140" s="1"/>
  <c r="N139" i="6"/>
  <c r="P139" s="1"/>
  <c r="H140"/>
  <c r="G140"/>
  <c r="M140" s="1"/>
  <c r="O140" s="1"/>
  <c r="F141"/>
  <c r="F143" i="3"/>
  <c r="A128" i="5" s="1"/>
  <c r="H142" i="3"/>
  <c r="G142"/>
  <c r="M142" s="1"/>
  <c r="O142" s="1"/>
  <c r="N141"/>
  <c r="P141" s="1"/>
  <c r="C140" l="1"/>
  <c r="A140" s="1"/>
  <c r="B124" i="5"/>
  <c r="A139" i="3"/>
  <c r="Q139" i="6"/>
  <c r="R139" s="1"/>
  <c r="S139"/>
  <c r="A137"/>
  <c r="C122" i="5"/>
  <c r="D122" s="1"/>
  <c r="C138" i="6"/>
  <c r="Q141" i="3"/>
  <c r="R141" s="1"/>
  <c r="S141"/>
  <c r="N140" i="6"/>
  <c r="P140" s="1"/>
  <c r="F142"/>
  <c r="G141"/>
  <c r="M141" s="1"/>
  <c r="O141" s="1"/>
  <c r="H141"/>
  <c r="N142" i="3"/>
  <c r="P142" s="1"/>
  <c r="F144"/>
  <c r="A129" i="5" s="1"/>
  <c r="G143" i="3"/>
  <c r="M143" s="1"/>
  <c r="O143" s="1"/>
  <c r="H143"/>
  <c r="B125" i="5" l="1"/>
  <c r="C139" i="6"/>
  <c r="C141" i="3"/>
  <c r="Q140" i="6"/>
  <c r="R140" s="1"/>
  <c r="S140"/>
  <c r="A138"/>
  <c r="C123" i="5"/>
  <c r="D123" s="1"/>
  <c r="Q142" i="3"/>
  <c r="R142" s="1"/>
  <c r="S142" s="1"/>
  <c r="N141" i="6"/>
  <c r="P141" s="1"/>
  <c r="H142"/>
  <c r="F143"/>
  <c r="G142"/>
  <c r="M142" s="1"/>
  <c r="O142" s="1"/>
  <c r="F145" i="3"/>
  <c r="A130" i="5" s="1"/>
  <c r="H144" i="3"/>
  <c r="G144"/>
  <c r="M144" s="1"/>
  <c r="O144" s="1"/>
  <c r="N143"/>
  <c r="P143" s="1"/>
  <c r="C142" l="1"/>
  <c r="A142" s="1"/>
  <c r="C140" i="6"/>
  <c r="C125" i="5" s="1"/>
  <c r="D125" s="1"/>
  <c r="C124"/>
  <c r="D124" s="1"/>
  <c r="A139" i="6"/>
  <c r="A141" i="3"/>
  <c r="B126" i="5"/>
  <c r="Q141" i="6"/>
  <c r="R141" s="1"/>
  <c r="S141"/>
  <c r="Q143" i="3"/>
  <c r="R143" s="1"/>
  <c r="S143" s="1"/>
  <c r="N142" i="6"/>
  <c r="P142" s="1"/>
  <c r="F144"/>
  <c r="G143"/>
  <c r="M143" s="1"/>
  <c r="O143" s="1"/>
  <c r="H143"/>
  <c r="N144" i="3"/>
  <c r="P144" s="1"/>
  <c r="F146"/>
  <c r="A131" i="5" s="1"/>
  <c r="H145" i="3"/>
  <c r="G145"/>
  <c r="M145" s="1"/>
  <c r="O145" s="1"/>
  <c r="C143" l="1"/>
  <c r="B128" i="5" s="1"/>
  <c r="C141" i="6"/>
  <c r="A141" s="1"/>
  <c r="B127" i="5"/>
  <c r="A140" i="6"/>
  <c r="Q142"/>
  <c r="R142" s="1"/>
  <c r="S142"/>
  <c r="Q144" i="3"/>
  <c r="R144" s="1"/>
  <c r="S144"/>
  <c r="H144" i="6"/>
  <c r="F145"/>
  <c r="G144"/>
  <c r="M144" s="1"/>
  <c r="O144" s="1"/>
  <c r="N143"/>
  <c r="P143" s="1"/>
  <c r="F147" i="3"/>
  <c r="A132" i="5" s="1"/>
  <c r="H146" i="3"/>
  <c r="G146"/>
  <c r="M146" s="1"/>
  <c r="O146" s="1"/>
  <c r="N145"/>
  <c r="P145" s="1"/>
  <c r="A143" l="1"/>
  <c r="C126" i="5"/>
  <c r="D126" s="1"/>
  <c r="C144" i="3"/>
  <c r="A144" s="1"/>
  <c r="C142" i="6"/>
  <c r="Q143"/>
  <c r="R143" s="1"/>
  <c r="S143"/>
  <c r="Q145" i="3"/>
  <c r="R145" s="1"/>
  <c r="S145"/>
  <c r="N144" i="6"/>
  <c r="P144" s="1"/>
  <c r="F146"/>
  <c r="G145"/>
  <c r="M145" s="1"/>
  <c r="O145" s="1"/>
  <c r="H145"/>
  <c r="N146" i="3"/>
  <c r="P146" s="1"/>
  <c r="F148"/>
  <c r="A133" i="5" s="1"/>
  <c r="G147" i="3"/>
  <c r="M147" s="1"/>
  <c r="O147" s="1"/>
  <c r="H147"/>
  <c r="B129" i="5" l="1"/>
  <c r="C143" i="6"/>
  <c r="C128" i="5" s="1"/>
  <c r="D128" s="1"/>
  <c r="C127"/>
  <c r="D127" s="1"/>
  <c r="A142" i="6"/>
  <c r="C145" i="3"/>
  <c r="Q144" i="6"/>
  <c r="R144" s="1"/>
  <c r="S144"/>
  <c r="Q146" i="3"/>
  <c r="R146" s="1"/>
  <c r="S146" s="1"/>
  <c r="N145" i="6"/>
  <c r="P145" s="1"/>
  <c r="H146"/>
  <c r="F147"/>
  <c r="G146"/>
  <c r="M146" s="1"/>
  <c r="O146" s="1"/>
  <c r="N147" i="3"/>
  <c r="P147" s="1"/>
  <c r="F149"/>
  <c r="A134" i="5" s="1"/>
  <c r="H148" i="3"/>
  <c r="G148"/>
  <c r="M148" s="1"/>
  <c r="O148" s="1"/>
  <c r="A143" i="6" l="1"/>
  <c r="C144"/>
  <c r="A144" s="1"/>
  <c r="B130" i="5"/>
  <c r="A145" i="3"/>
  <c r="C146"/>
  <c r="Q145" i="6"/>
  <c r="R145" s="1"/>
  <c r="S145"/>
  <c r="Q147" i="3"/>
  <c r="R147" s="1"/>
  <c r="S147"/>
  <c r="N146" i="6"/>
  <c r="P146" s="1"/>
  <c r="F148"/>
  <c r="G147"/>
  <c r="M147" s="1"/>
  <c r="O147" s="1"/>
  <c r="H147"/>
  <c r="N148" i="3"/>
  <c r="P148" s="1"/>
  <c r="F150"/>
  <c r="A135" i="5" s="1"/>
  <c r="H149" i="3"/>
  <c r="G149"/>
  <c r="M149" s="1"/>
  <c r="O149" s="1"/>
  <c r="C145" i="6" l="1"/>
  <c r="C130" i="5" s="1"/>
  <c r="D130" s="1"/>
  <c r="C129"/>
  <c r="D129" s="1"/>
  <c r="C147" i="3"/>
  <c r="A147" s="1"/>
  <c r="A146"/>
  <c r="B131" i="5"/>
  <c r="Q146" i="6"/>
  <c r="R146" s="1"/>
  <c r="S146"/>
  <c r="Q148" i="3"/>
  <c r="R148" s="1"/>
  <c r="S148"/>
  <c r="N147" i="6"/>
  <c r="P147" s="1"/>
  <c r="H148"/>
  <c r="G148"/>
  <c r="M148" s="1"/>
  <c r="O148" s="1"/>
  <c r="F149"/>
  <c r="N149" i="3"/>
  <c r="P149" s="1"/>
  <c r="F151"/>
  <c r="A136" i="5" s="1"/>
  <c r="H150" i="3"/>
  <c r="G150"/>
  <c r="M150" s="1"/>
  <c r="O150" s="1"/>
  <c r="A145" i="6" l="1"/>
  <c r="C146"/>
  <c r="C131" i="5" s="1"/>
  <c r="D131" s="1"/>
  <c r="C148" i="3"/>
  <c r="B132" i="5"/>
  <c r="Q147" i="6"/>
  <c r="R147" s="1"/>
  <c r="S147"/>
  <c r="Q149" i="3"/>
  <c r="R149" s="1"/>
  <c r="S149"/>
  <c r="N148" i="6"/>
  <c r="P148" s="1"/>
  <c r="F150"/>
  <c r="G149"/>
  <c r="M149" s="1"/>
  <c r="O149" s="1"/>
  <c r="H149"/>
  <c r="N150" i="3"/>
  <c r="P150" s="1"/>
  <c r="F152"/>
  <c r="A137" i="5" s="1"/>
  <c r="G151" i="3"/>
  <c r="M151" s="1"/>
  <c r="O151" s="1"/>
  <c r="H151"/>
  <c r="A146" i="6" l="1"/>
  <c r="C147"/>
  <c r="C132" i="5" s="1"/>
  <c r="D132" s="1"/>
  <c r="A148" i="3"/>
  <c r="B133" i="5"/>
  <c r="C149" i="3"/>
  <c r="Q148" i="6"/>
  <c r="R148" s="1"/>
  <c r="S148"/>
  <c r="Q150" i="3"/>
  <c r="R150" s="1"/>
  <c r="S150" s="1"/>
  <c r="F151" i="6"/>
  <c r="G150"/>
  <c r="M150" s="1"/>
  <c r="O150" s="1"/>
  <c r="H150"/>
  <c r="N149"/>
  <c r="P149" s="1"/>
  <c r="N151" i="3"/>
  <c r="P151" s="1"/>
  <c r="F153"/>
  <c r="A138" i="5" s="1"/>
  <c r="H152" i="3"/>
  <c r="G152"/>
  <c r="M152" s="1"/>
  <c r="O152" s="1"/>
  <c r="C150" l="1"/>
  <c r="A150" s="1"/>
  <c r="A147" i="6"/>
  <c r="C148"/>
  <c r="C133" i="5" s="1"/>
  <c r="D133" s="1"/>
  <c r="A149" i="3"/>
  <c r="B134" i="5"/>
  <c r="Q149" i="6"/>
  <c r="R149" s="1"/>
  <c r="S149"/>
  <c r="Q151" i="3"/>
  <c r="R151" s="1"/>
  <c r="S151"/>
  <c r="G151" i="6"/>
  <c r="M151" s="1"/>
  <c r="O151" s="1"/>
  <c r="F152"/>
  <c r="H151"/>
  <c r="N150"/>
  <c r="P150" s="1"/>
  <c r="N152" i="3"/>
  <c r="P152" s="1"/>
  <c r="F154"/>
  <c r="A139" i="5" s="1"/>
  <c r="H153" i="3"/>
  <c r="G153"/>
  <c r="M153" s="1"/>
  <c r="O153" s="1"/>
  <c r="B135" i="5" l="1"/>
  <c r="A148" i="6"/>
  <c r="C151" i="3"/>
  <c r="A151" s="1"/>
  <c r="Q150" i="6"/>
  <c r="R150" s="1"/>
  <c r="S150"/>
  <c r="C149"/>
  <c r="Q152" i="3"/>
  <c r="R152" s="1"/>
  <c r="S152"/>
  <c r="H152" i="6"/>
  <c r="F153"/>
  <c r="G152"/>
  <c r="M152" s="1"/>
  <c r="O152" s="1"/>
  <c r="N151"/>
  <c r="P151" s="1"/>
  <c r="F155" i="3"/>
  <c r="A140" i="5" s="1"/>
  <c r="H154" i="3"/>
  <c r="G154"/>
  <c r="M154" s="1"/>
  <c r="O154" s="1"/>
  <c r="N153"/>
  <c r="P153" s="1"/>
  <c r="B136" i="5" l="1"/>
  <c r="C152" i="3"/>
  <c r="B137" i="5" s="1"/>
  <c r="C134"/>
  <c r="D134" s="1"/>
  <c r="A149" i="6"/>
  <c r="C150"/>
  <c r="Q151"/>
  <c r="R151" s="1"/>
  <c r="S151"/>
  <c r="Q153" i="3"/>
  <c r="R153" s="1"/>
  <c r="S153" s="1"/>
  <c r="N152" i="6"/>
  <c r="P152" s="1"/>
  <c r="F154"/>
  <c r="G153"/>
  <c r="M153" s="1"/>
  <c r="O153" s="1"/>
  <c r="H153"/>
  <c r="N154" i="3"/>
  <c r="P154" s="1"/>
  <c r="F156"/>
  <c r="A141" i="5" s="1"/>
  <c r="H155" i="3"/>
  <c r="G155"/>
  <c r="M155" s="1"/>
  <c r="O155" s="1"/>
  <c r="C151" i="6" l="1"/>
  <c r="C136" i="5" s="1"/>
  <c r="D136" s="1"/>
  <c r="A152" i="3"/>
  <c r="C153"/>
  <c r="A153" s="1"/>
  <c r="Q152" i="6"/>
  <c r="R152" s="1"/>
  <c r="S152"/>
  <c r="C135" i="5"/>
  <c r="D135" s="1"/>
  <c r="A150" i="6"/>
  <c r="Q154" i="3"/>
  <c r="R154" s="1"/>
  <c r="S154"/>
  <c r="N153" i="6"/>
  <c r="P153" s="1"/>
  <c r="H154"/>
  <c r="F155"/>
  <c r="G154"/>
  <c r="M154" s="1"/>
  <c r="O154" s="1"/>
  <c r="N155" i="3"/>
  <c r="P155" s="1"/>
  <c r="F157"/>
  <c r="A142" i="5" s="1"/>
  <c r="H156" i="3"/>
  <c r="G156"/>
  <c r="M156" s="1"/>
  <c r="O156" s="1"/>
  <c r="A151" i="6" l="1"/>
  <c r="C154" i="3"/>
  <c r="C152" i="6"/>
  <c r="B138" i="5"/>
  <c r="Q153" i="6"/>
  <c r="R153" s="1"/>
  <c r="S153"/>
  <c r="Q155" i="3"/>
  <c r="R155" s="1"/>
  <c r="S155"/>
  <c r="N154" i="6"/>
  <c r="P154" s="1"/>
  <c r="F156"/>
  <c r="G155"/>
  <c r="M155" s="1"/>
  <c r="O155" s="1"/>
  <c r="H155"/>
  <c r="N156" i="3"/>
  <c r="P156" s="1"/>
  <c r="F158"/>
  <c r="A143" i="5" s="1"/>
  <c r="H157" i="3"/>
  <c r="G157"/>
  <c r="M157" s="1"/>
  <c r="O157" s="1"/>
  <c r="A154" l="1"/>
  <c r="B139" i="5"/>
  <c r="C153" i="6"/>
  <c r="C138" i="5" s="1"/>
  <c r="D138" s="1"/>
  <c r="A152" i="6"/>
  <c r="C137" i="5"/>
  <c r="D137" s="1"/>
  <c r="C155" i="3"/>
  <c r="Q154" i="6"/>
  <c r="R154" s="1"/>
  <c r="S154"/>
  <c r="Q156" i="3"/>
  <c r="R156" s="1"/>
  <c r="S156" s="1"/>
  <c r="N155" i="6"/>
  <c r="P155" s="1"/>
  <c r="H156"/>
  <c r="G156"/>
  <c r="M156" s="1"/>
  <c r="O156" s="1"/>
  <c r="F157"/>
  <c r="N157" i="3"/>
  <c r="P157" s="1"/>
  <c r="F159"/>
  <c r="A144" i="5" s="1"/>
  <c r="H158" i="3"/>
  <c r="G158"/>
  <c r="M158" s="1"/>
  <c r="O158" s="1"/>
  <c r="A153" i="6" l="1"/>
  <c r="C154"/>
  <c r="C139" i="5" s="1"/>
  <c r="D139" s="1"/>
  <c r="A155" i="3"/>
  <c r="B140" i="5"/>
  <c r="C156" i="3"/>
  <c r="Q155" i="6"/>
  <c r="R155" s="1"/>
  <c r="S155"/>
  <c r="Q157" i="3"/>
  <c r="R157" s="1"/>
  <c r="S157" s="1"/>
  <c r="N156" i="6"/>
  <c r="P156" s="1"/>
  <c r="F158"/>
  <c r="G157"/>
  <c r="M157" s="1"/>
  <c r="O157" s="1"/>
  <c r="H157"/>
  <c r="N158" i="3"/>
  <c r="P158" s="1"/>
  <c r="F160"/>
  <c r="A145" i="5" s="1"/>
  <c r="H159" i="3"/>
  <c r="G159"/>
  <c r="M159" s="1"/>
  <c r="O159" s="1"/>
  <c r="A154" i="6" l="1"/>
  <c r="C157" i="3"/>
  <c r="A157" s="1"/>
  <c r="A156"/>
  <c r="B141" i="5"/>
  <c r="C155" i="6"/>
  <c r="Q156"/>
  <c r="R156" s="1"/>
  <c r="S156"/>
  <c r="Q158" i="3"/>
  <c r="R158" s="1"/>
  <c r="S158" s="1"/>
  <c r="N157" i="6"/>
  <c r="P157" s="1"/>
  <c r="H158"/>
  <c r="F159"/>
  <c r="G158"/>
  <c r="M158" s="1"/>
  <c r="O158" s="1"/>
  <c r="N159" i="3"/>
  <c r="P159" s="1"/>
  <c r="F161"/>
  <c r="A146" i="5" s="1"/>
  <c r="H160" i="3"/>
  <c r="G160"/>
  <c r="M160" s="1"/>
  <c r="O160" s="1"/>
  <c r="C156" i="6" l="1"/>
  <c r="C141" i="5" s="1"/>
  <c r="D141" s="1"/>
  <c r="B142"/>
  <c r="C158" i="3"/>
  <c r="C140" i="5"/>
  <c r="D140" s="1"/>
  <c r="A155" i="6"/>
  <c r="Q157"/>
  <c r="R157" s="1"/>
  <c r="S157"/>
  <c r="Q159" i="3"/>
  <c r="R159" s="1"/>
  <c r="S159" s="1"/>
  <c r="N158" i="6"/>
  <c r="P158" s="1"/>
  <c r="F160"/>
  <c r="G159"/>
  <c r="M159" s="1"/>
  <c r="O159" s="1"/>
  <c r="H159"/>
  <c r="N160" i="3"/>
  <c r="P160" s="1"/>
  <c r="F162"/>
  <c r="A147" i="5" s="1"/>
  <c r="H161" i="3"/>
  <c r="G161"/>
  <c r="M161" s="1"/>
  <c r="O161" s="1"/>
  <c r="A156" i="6" l="1"/>
  <c r="C159" i="3"/>
  <c r="C157" i="6"/>
  <c r="A158" i="3"/>
  <c r="B143" i="5"/>
  <c r="Q158" i="6"/>
  <c r="R158" s="1"/>
  <c r="S158"/>
  <c r="Q160" i="3"/>
  <c r="R160" s="1"/>
  <c r="S160" s="1"/>
  <c r="N159" i="6"/>
  <c r="P159" s="1"/>
  <c r="H160"/>
  <c r="F161"/>
  <c r="G160"/>
  <c r="M160" s="1"/>
  <c r="O160" s="1"/>
  <c r="N161" i="3"/>
  <c r="P161" s="1"/>
  <c r="F163"/>
  <c r="A148" i="5" s="1"/>
  <c r="H162" i="3"/>
  <c r="G162"/>
  <c r="M162" s="1"/>
  <c r="O162" s="1"/>
  <c r="A159" l="1"/>
  <c r="B144" i="5"/>
  <c r="C160" i="3"/>
  <c r="A160" s="1"/>
  <c r="C158" i="6"/>
  <c r="C143" i="5" s="1"/>
  <c r="D143" s="1"/>
  <c r="C142"/>
  <c r="D142" s="1"/>
  <c r="A157" i="6"/>
  <c r="Q159"/>
  <c r="R159" s="1"/>
  <c r="S159"/>
  <c r="Q161" i="3"/>
  <c r="R161" s="1"/>
  <c r="S161"/>
  <c r="N160" i="6"/>
  <c r="P160" s="1"/>
  <c r="F162"/>
  <c r="G161"/>
  <c r="M161" s="1"/>
  <c r="O161" s="1"/>
  <c r="H161"/>
  <c r="N162" i="3"/>
  <c r="P162" s="1"/>
  <c r="F164"/>
  <c r="A149" i="5" s="1"/>
  <c r="H163" i="3"/>
  <c r="G163"/>
  <c r="M163" s="1"/>
  <c r="O163" s="1"/>
  <c r="A158" i="6" l="1"/>
  <c r="B145" i="5"/>
  <c r="C161" i="3"/>
  <c r="A161" s="1"/>
  <c r="C159" i="6"/>
  <c r="Q160"/>
  <c r="R160" s="1"/>
  <c r="S160"/>
  <c r="Q162" i="3"/>
  <c r="R162" s="1"/>
  <c r="S162"/>
  <c r="N161" i="6"/>
  <c r="P161" s="1"/>
  <c r="H162"/>
  <c r="F163"/>
  <c r="G162"/>
  <c r="M162" s="1"/>
  <c r="O162" s="1"/>
  <c r="N163" i="3"/>
  <c r="P163" s="1"/>
  <c r="F165"/>
  <c r="A150" i="5" s="1"/>
  <c r="H164" i="3"/>
  <c r="G164"/>
  <c r="M164" s="1"/>
  <c r="O164" s="1"/>
  <c r="B146" i="5" l="1"/>
  <c r="C160" i="6"/>
  <c r="C145" i="5" s="1"/>
  <c r="D145" s="1"/>
  <c r="C144"/>
  <c r="D144" s="1"/>
  <c r="A159" i="6"/>
  <c r="C162" i="3"/>
  <c r="Q161" i="6"/>
  <c r="R161" s="1"/>
  <c r="S161"/>
  <c r="Q163" i="3"/>
  <c r="R163" s="1"/>
  <c r="S163"/>
  <c r="N162" i="6"/>
  <c r="P162" s="1"/>
  <c r="F164"/>
  <c r="G163"/>
  <c r="M163" s="1"/>
  <c r="O163" s="1"/>
  <c r="H163"/>
  <c r="N164" i="3"/>
  <c r="P164" s="1"/>
  <c r="F166"/>
  <c r="A151" i="5" s="1"/>
  <c r="H165" i="3"/>
  <c r="G165"/>
  <c r="M165" s="1"/>
  <c r="O165" s="1"/>
  <c r="C161" i="6" l="1"/>
  <c r="C146" i="5" s="1"/>
  <c r="D146" s="1"/>
  <c r="C163" i="3"/>
  <c r="A163" s="1"/>
  <c r="A160" i="6"/>
  <c r="A162" i="3"/>
  <c r="B147" i="5"/>
  <c r="Q162" i="6"/>
  <c r="R162" s="1"/>
  <c r="S162"/>
  <c r="Q164" i="3"/>
  <c r="R164" s="1"/>
  <c r="S164" s="1"/>
  <c r="N163" i="6"/>
  <c r="P163" s="1"/>
  <c r="H164"/>
  <c r="G164"/>
  <c r="M164" s="1"/>
  <c r="O164" s="1"/>
  <c r="F165"/>
  <c r="N165" i="3"/>
  <c r="P165" s="1"/>
  <c r="F167"/>
  <c r="A152" i="5" s="1"/>
  <c r="H166" i="3"/>
  <c r="G166"/>
  <c r="M166" s="1"/>
  <c r="O166" s="1"/>
  <c r="A161" i="6" l="1"/>
  <c r="B148" i="5"/>
  <c r="C164" i="3"/>
  <c r="A164" s="1"/>
  <c r="Q163" i="6"/>
  <c r="R163" s="1"/>
  <c r="S163"/>
  <c r="C162"/>
  <c r="Q165" i="3"/>
  <c r="R165" s="1"/>
  <c r="S165" s="1"/>
  <c r="N164" i="6"/>
  <c r="P164" s="1"/>
  <c r="F166"/>
  <c r="G165"/>
  <c r="M165" s="1"/>
  <c r="O165" s="1"/>
  <c r="H165"/>
  <c r="N166" i="3"/>
  <c r="P166" s="1"/>
  <c r="F168"/>
  <c r="A153" i="5" s="1"/>
  <c r="H167" i="3"/>
  <c r="G167"/>
  <c r="M167" s="1"/>
  <c r="O167" s="1"/>
  <c r="B149" i="5" l="1"/>
  <c r="C165" i="3"/>
  <c r="Q164" i="6"/>
  <c r="R164" s="1"/>
  <c r="S164"/>
  <c r="C147" i="5"/>
  <c r="D147" s="1"/>
  <c r="A162" i="6"/>
  <c r="C163"/>
  <c r="Q166" i="3"/>
  <c r="R166" s="1"/>
  <c r="S166"/>
  <c r="N165" i="6"/>
  <c r="P165" s="1"/>
  <c r="H166"/>
  <c r="F167"/>
  <c r="G166"/>
  <c r="M166" s="1"/>
  <c r="O166" s="1"/>
  <c r="N167" i="3"/>
  <c r="P167" s="1"/>
  <c r="F169"/>
  <c r="A154" i="5" s="1"/>
  <c r="H168" i="3"/>
  <c r="G168"/>
  <c r="M168" s="1"/>
  <c r="O168" s="1"/>
  <c r="C166" l="1"/>
  <c r="B150" i="5"/>
  <c r="A165" i="3"/>
  <c r="Q165" i="6"/>
  <c r="R165" s="1"/>
  <c r="S165"/>
  <c r="C148" i="5"/>
  <c r="D148" s="1"/>
  <c r="A163" i="6"/>
  <c r="C164"/>
  <c r="Q167" i="3"/>
  <c r="R167" s="1"/>
  <c r="S167" s="1"/>
  <c r="N166" i="6"/>
  <c r="P166" s="1"/>
  <c r="F168"/>
  <c r="G167"/>
  <c r="M167" s="1"/>
  <c r="O167" s="1"/>
  <c r="H167"/>
  <c r="N168" i="3"/>
  <c r="P168" s="1"/>
  <c r="F170"/>
  <c r="A155" i="5" s="1"/>
  <c r="H169" i="3"/>
  <c r="G169"/>
  <c r="M169" s="1"/>
  <c r="O169" s="1"/>
  <c r="A166" l="1"/>
  <c r="B151" i="5"/>
  <c r="C165" i="6"/>
  <c r="C150" i="5" s="1"/>
  <c r="D150" s="1"/>
  <c r="C167" i="3"/>
  <c r="A164" i="6"/>
  <c r="C149" i="5"/>
  <c r="D149" s="1"/>
  <c r="Q166" i="6"/>
  <c r="R166" s="1"/>
  <c r="S166"/>
  <c r="Q168" i="3"/>
  <c r="R168" s="1"/>
  <c r="S168" s="1"/>
  <c r="N167" i="6"/>
  <c r="P167" s="1"/>
  <c r="H168"/>
  <c r="F169"/>
  <c r="G168"/>
  <c r="M168" s="1"/>
  <c r="O168" s="1"/>
  <c r="N169" i="3"/>
  <c r="P169" s="1"/>
  <c r="F171"/>
  <c r="A156" i="5" s="1"/>
  <c r="H170" i="3"/>
  <c r="G170"/>
  <c r="M170" s="1"/>
  <c r="O170" s="1"/>
  <c r="C168" l="1"/>
  <c r="A168" s="1"/>
  <c r="A165" i="6"/>
  <c r="A167" i="3"/>
  <c r="B152" i="5"/>
  <c r="C166" i="6"/>
  <c r="Q167"/>
  <c r="R167" s="1"/>
  <c r="S167"/>
  <c r="Q169" i="3"/>
  <c r="R169" s="1"/>
  <c r="S169"/>
  <c r="N168" i="6"/>
  <c r="P168" s="1"/>
  <c r="F170"/>
  <c r="G169"/>
  <c r="M169" s="1"/>
  <c r="O169" s="1"/>
  <c r="H169"/>
  <c r="N170" i="3"/>
  <c r="P170" s="1"/>
  <c r="F172"/>
  <c r="A157" i="5" s="1"/>
  <c r="H171" i="3"/>
  <c r="G171"/>
  <c r="M171" s="1"/>
  <c r="O171" s="1"/>
  <c r="B153" i="5" l="1"/>
  <c r="C169" i="3"/>
  <c r="A169" s="1"/>
  <c r="C167" i="6"/>
  <c r="C152" i="5" s="1"/>
  <c r="D152" s="1"/>
  <c r="Q168" i="6"/>
  <c r="R168" s="1"/>
  <c r="S168"/>
  <c r="C151" i="5"/>
  <c r="D151" s="1"/>
  <c r="A166" i="6"/>
  <c r="Q170" i="3"/>
  <c r="R170" s="1"/>
  <c r="S170" s="1"/>
  <c r="N169" i="6"/>
  <c r="P169" s="1"/>
  <c r="H170"/>
  <c r="F171"/>
  <c r="G170"/>
  <c r="M170" s="1"/>
  <c r="O170" s="1"/>
  <c r="N171" i="3"/>
  <c r="P171" s="1"/>
  <c r="F173"/>
  <c r="A158" i="5" s="1"/>
  <c r="H172" i="3"/>
  <c r="G172"/>
  <c r="M172" s="1"/>
  <c r="O172" s="1"/>
  <c r="C170" l="1"/>
  <c r="A170" s="1"/>
  <c r="A167" i="6"/>
  <c r="B154" i="5"/>
  <c r="Q169" i="6"/>
  <c r="R169" s="1"/>
  <c r="S169"/>
  <c r="C168"/>
  <c r="Q171" i="3"/>
  <c r="R171" s="1"/>
  <c r="S171"/>
  <c r="N170" i="6"/>
  <c r="P170" s="1"/>
  <c r="F172"/>
  <c r="G171"/>
  <c r="M171" s="1"/>
  <c r="O171" s="1"/>
  <c r="H171"/>
  <c r="N172" i="3"/>
  <c r="P172" s="1"/>
  <c r="F174"/>
  <c r="A159" i="5" s="1"/>
  <c r="H173" i="3"/>
  <c r="G173"/>
  <c r="M173" s="1"/>
  <c r="O173" s="1"/>
  <c r="B155" i="5" l="1"/>
  <c r="C171" i="3"/>
  <c r="Q170" i="6"/>
  <c r="R170" s="1"/>
  <c r="S170"/>
  <c r="C153" i="5"/>
  <c r="D153" s="1"/>
  <c r="A168" i="6"/>
  <c r="C169"/>
  <c r="Q172" i="3"/>
  <c r="R172" s="1"/>
  <c r="S172" s="1"/>
  <c r="N171" i="6"/>
  <c r="P171" s="1"/>
  <c r="H172"/>
  <c r="G172"/>
  <c r="M172" s="1"/>
  <c r="O172" s="1"/>
  <c r="F173"/>
  <c r="N173" i="3"/>
  <c r="P173" s="1"/>
  <c r="F175"/>
  <c r="A160" i="5" s="1"/>
  <c r="H174" i="3"/>
  <c r="G174"/>
  <c r="M174" s="1"/>
  <c r="O174" s="1"/>
  <c r="C170" i="6" l="1"/>
  <c r="C155" i="5" s="1"/>
  <c r="D155" s="1"/>
  <c r="B156"/>
  <c r="A171" i="3"/>
  <c r="C172"/>
  <c r="Q171" i="6"/>
  <c r="R171" s="1"/>
  <c r="S171"/>
  <c r="C154" i="5"/>
  <c r="D154" s="1"/>
  <c r="A169" i="6"/>
  <c r="Q173" i="3"/>
  <c r="R173" s="1"/>
  <c r="S173"/>
  <c r="N172" i="6"/>
  <c r="P172" s="1"/>
  <c r="F174"/>
  <c r="G173"/>
  <c r="M173" s="1"/>
  <c r="O173" s="1"/>
  <c r="H173"/>
  <c r="N174" i="3"/>
  <c r="P174" s="1"/>
  <c r="F176"/>
  <c r="A161" i="5" s="1"/>
  <c r="H175" i="3"/>
  <c r="G175"/>
  <c r="M175" s="1"/>
  <c r="O175" s="1"/>
  <c r="A170" i="6" l="1"/>
  <c r="C173" i="3"/>
  <c r="A173" s="1"/>
  <c r="A172"/>
  <c r="B157" i="5"/>
  <c r="C171" i="6"/>
  <c r="Q172"/>
  <c r="R172" s="1"/>
  <c r="S172"/>
  <c r="Q174" i="3"/>
  <c r="R174" s="1"/>
  <c r="S174" s="1"/>
  <c r="N173" i="6"/>
  <c r="P173" s="1"/>
  <c r="H174"/>
  <c r="F175"/>
  <c r="G174"/>
  <c r="M174" s="1"/>
  <c r="O174" s="1"/>
  <c r="N175" i="3"/>
  <c r="P175" s="1"/>
  <c r="F177"/>
  <c r="A162" i="5" s="1"/>
  <c r="H176" i="3"/>
  <c r="G176"/>
  <c r="M176" s="1"/>
  <c r="O176" s="1"/>
  <c r="C172" i="6" l="1"/>
  <c r="C157" i="5" s="1"/>
  <c r="D157" s="1"/>
  <c r="C174" i="3"/>
  <c r="B158" i="5"/>
  <c r="Q173" i="6"/>
  <c r="R173" s="1"/>
  <c r="S173"/>
  <c r="C156" i="5"/>
  <c r="D156" s="1"/>
  <c r="A171" i="6"/>
  <c r="Q175" i="3"/>
  <c r="R175" s="1"/>
  <c r="S175"/>
  <c r="N174" i="6"/>
  <c r="P174" s="1"/>
  <c r="F176"/>
  <c r="G175"/>
  <c r="M175" s="1"/>
  <c r="O175" s="1"/>
  <c r="H175"/>
  <c r="N176" i="3"/>
  <c r="P176" s="1"/>
  <c r="F178"/>
  <c r="A163" i="5" s="1"/>
  <c r="H177" i="3"/>
  <c r="G177"/>
  <c r="M177" s="1"/>
  <c r="O177" s="1"/>
  <c r="C175" l="1"/>
  <c r="B160" i="5" s="1"/>
  <c r="A172" i="6"/>
  <c r="C173"/>
  <c r="A174" i="3"/>
  <c r="B159" i="5"/>
  <c r="Q174" i="6"/>
  <c r="R174" s="1"/>
  <c r="S174"/>
  <c r="Q176" i="3"/>
  <c r="R176" s="1"/>
  <c r="S176" s="1"/>
  <c r="H176" i="6"/>
  <c r="F177"/>
  <c r="G176"/>
  <c r="M176" s="1"/>
  <c r="O176" s="1"/>
  <c r="N175"/>
  <c r="P175" s="1"/>
  <c r="N177" i="3"/>
  <c r="P177" s="1"/>
  <c r="F179"/>
  <c r="A164" i="5" s="1"/>
  <c r="H178" i="3"/>
  <c r="G178"/>
  <c r="M178" s="1"/>
  <c r="O178" s="1"/>
  <c r="A175" l="1"/>
  <c r="C176"/>
  <c r="A176" s="1"/>
  <c r="C158" i="5"/>
  <c r="D158" s="1"/>
  <c r="A173" i="6"/>
  <c r="C174"/>
  <c r="B161" i="5"/>
  <c r="Q175" i="6"/>
  <c r="R175" s="1"/>
  <c r="S175"/>
  <c r="Q177" i="3"/>
  <c r="R177" s="1"/>
  <c r="S177" s="1"/>
  <c r="N176" i="6"/>
  <c r="P176" s="1"/>
  <c r="F178"/>
  <c r="G177"/>
  <c r="M177" s="1"/>
  <c r="O177" s="1"/>
  <c r="H177"/>
  <c r="N178" i="3"/>
  <c r="P178" s="1"/>
  <c r="F180"/>
  <c r="A165" i="5" s="1"/>
  <c r="H179" i="3"/>
  <c r="G179"/>
  <c r="M179" s="1"/>
  <c r="O179" s="1"/>
  <c r="C159" i="5" l="1"/>
  <c r="D159" s="1"/>
  <c r="A174" i="6"/>
  <c r="C175"/>
  <c r="A175" s="1"/>
  <c r="Q176"/>
  <c r="R176" s="1"/>
  <c r="S176"/>
  <c r="Q178" i="3"/>
  <c r="R178" s="1"/>
  <c r="S178" s="1"/>
  <c r="C177"/>
  <c r="N177" i="6"/>
  <c r="P177" s="1"/>
  <c r="H178"/>
  <c r="F179"/>
  <c r="G178"/>
  <c r="M178" s="1"/>
  <c r="O178" s="1"/>
  <c r="N179" i="3"/>
  <c r="P179" s="1"/>
  <c r="F181"/>
  <c r="A166" i="5" s="1"/>
  <c r="H180" i="3"/>
  <c r="G180"/>
  <c r="M180" s="1"/>
  <c r="O180" s="1"/>
  <c r="C160" i="5" l="1"/>
  <c r="D160" s="1"/>
  <c r="C178" i="3"/>
  <c r="Q177" i="6"/>
  <c r="R177" s="1"/>
  <c r="S177"/>
  <c r="C176"/>
  <c r="Q179" i="3"/>
  <c r="R179" s="1"/>
  <c r="S179" s="1"/>
  <c r="B162" i="5"/>
  <c r="A177" i="3"/>
  <c r="N178" i="6"/>
  <c r="P178" s="1"/>
  <c r="F180"/>
  <c r="G179"/>
  <c r="M179" s="1"/>
  <c r="O179" s="1"/>
  <c r="H179"/>
  <c r="N180" i="3"/>
  <c r="P180" s="1"/>
  <c r="F182"/>
  <c r="A167" i="5" s="1"/>
  <c r="H181" i="3"/>
  <c r="G181"/>
  <c r="M181" s="1"/>
  <c r="O181" s="1"/>
  <c r="C177" i="6" l="1"/>
  <c r="C162" i="5" s="1"/>
  <c r="D162" s="1"/>
  <c r="C179" i="3"/>
  <c r="B164" i="5" s="1"/>
  <c r="B163"/>
  <c r="A178" i="3"/>
  <c r="A176" i="6"/>
  <c r="C161" i="5"/>
  <c r="D161" s="1"/>
  <c r="Q178" i="6"/>
  <c r="R178" s="1"/>
  <c r="S178"/>
  <c r="Q180" i="3"/>
  <c r="R180" s="1"/>
  <c r="S180"/>
  <c r="N179" i="6"/>
  <c r="P179" s="1"/>
  <c r="H180"/>
  <c r="F181"/>
  <c r="G180"/>
  <c r="M180" s="1"/>
  <c r="O180" s="1"/>
  <c r="N181" i="3"/>
  <c r="P181" s="1"/>
  <c r="F183"/>
  <c r="A168" i="5" s="1"/>
  <c r="H182" i="3"/>
  <c r="G182"/>
  <c r="M182" s="1"/>
  <c r="O182" s="1"/>
  <c r="A179" l="1"/>
  <c r="A177" i="6"/>
  <c r="C180" i="3"/>
  <c r="B165" i="5" s="1"/>
  <c r="C178" i="6"/>
  <c r="C163" i="5" s="1"/>
  <c r="D163" s="1"/>
  <c r="Q179" i="6"/>
  <c r="R179" s="1"/>
  <c r="S179"/>
  <c r="Q181" i="3"/>
  <c r="R181" s="1"/>
  <c r="S181"/>
  <c r="N180" i="6"/>
  <c r="P180" s="1"/>
  <c r="F182"/>
  <c r="G181"/>
  <c r="M181" s="1"/>
  <c r="O181" s="1"/>
  <c r="H181"/>
  <c r="N182" i="3"/>
  <c r="P182" s="1"/>
  <c r="F184"/>
  <c r="A169" i="5" s="1"/>
  <c r="H183" i="3"/>
  <c r="G183"/>
  <c r="M183" s="1"/>
  <c r="O183" s="1"/>
  <c r="A180" l="1"/>
  <c r="A178" i="6"/>
  <c r="C179"/>
  <c r="C164" i="5" s="1"/>
  <c r="D164" s="1"/>
  <c r="C181" i="3"/>
  <c r="B166" i="5" s="1"/>
  <c r="Q180" i="6"/>
  <c r="R180" s="1"/>
  <c r="S180"/>
  <c r="Q182" i="3"/>
  <c r="R182" s="1"/>
  <c r="S182" s="1"/>
  <c r="N181" i="6"/>
  <c r="P181" s="1"/>
  <c r="H182"/>
  <c r="F183"/>
  <c r="G182"/>
  <c r="M182" s="1"/>
  <c r="O182" s="1"/>
  <c r="N183" i="3"/>
  <c r="P183" s="1"/>
  <c r="F185"/>
  <c r="A170" i="5" s="1"/>
  <c r="H184" i="3"/>
  <c r="G184"/>
  <c r="M184" s="1"/>
  <c r="O184" s="1"/>
  <c r="A179" i="6" l="1"/>
  <c r="C182" i="3"/>
  <c r="B167" i="5" s="1"/>
  <c r="A181" i="3"/>
  <c r="Q181" i="6"/>
  <c r="R181" s="1"/>
  <c r="S181"/>
  <c r="C180"/>
  <c r="Q183" i="3"/>
  <c r="R183" s="1"/>
  <c r="S183" s="1"/>
  <c r="N182" i="6"/>
  <c r="P182" s="1"/>
  <c r="F184"/>
  <c r="G183"/>
  <c r="M183" s="1"/>
  <c r="O183" s="1"/>
  <c r="H183"/>
  <c r="N184" i="3"/>
  <c r="P184" s="1"/>
  <c r="F186"/>
  <c r="A171" i="5" s="1"/>
  <c r="H185" i="3"/>
  <c r="G185"/>
  <c r="M185" s="1"/>
  <c r="O185" s="1"/>
  <c r="C183" l="1"/>
  <c r="A183" s="1"/>
  <c r="A182"/>
  <c r="Q182" i="6"/>
  <c r="R182" s="1"/>
  <c r="S182"/>
  <c r="C165" i="5"/>
  <c r="D165" s="1"/>
  <c r="A180" i="6"/>
  <c r="C181"/>
  <c r="Q184" i="3"/>
  <c r="R184" s="1"/>
  <c r="S184" s="1"/>
  <c r="N183" i="6"/>
  <c r="P183" s="1"/>
  <c r="H184"/>
  <c r="G184"/>
  <c r="M184" s="1"/>
  <c r="O184" s="1"/>
  <c r="F185"/>
  <c r="F187" i="3"/>
  <c r="A172" i="5" s="1"/>
  <c r="H186" i="3"/>
  <c r="G186"/>
  <c r="M186" s="1"/>
  <c r="O186" s="1"/>
  <c r="N185"/>
  <c r="P185" s="1"/>
  <c r="B168" i="5" l="1"/>
  <c r="Q183" i="6"/>
  <c r="R183" s="1"/>
  <c r="S183"/>
  <c r="C166" i="5"/>
  <c r="D166" s="1"/>
  <c r="A181" i="6"/>
  <c r="C182"/>
  <c r="Q185" i="3"/>
  <c r="R185" s="1"/>
  <c r="S185" s="1"/>
  <c r="C184"/>
  <c r="N184" i="6"/>
  <c r="P184" s="1"/>
  <c r="F186"/>
  <c r="G185"/>
  <c r="M185" s="1"/>
  <c r="O185" s="1"/>
  <c r="H185"/>
  <c r="N186" i="3"/>
  <c r="P186" s="1"/>
  <c r="F188"/>
  <c r="A173" i="5" s="1"/>
  <c r="H187" i="3"/>
  <c r="G187"/>
  <c r="M187" s="1"/>
  <c r="O187" s="1"/>
  <c r="Q184" i="6" l="1"/>
  <c r="R184" s="1"/>
  <c r="S184"/>
  <c r="C167" i="5"/>
  <c r="D167" s="1"/>
  <c r="A182" i="6"/>
  <c r="C183"/>
  <c r="Q186" i="3"/>
  <c r="R186" s="1"/>
  <c r="S186" s="1"/>
  <c r="B169" i="5"/>
  <c r="A184" i="3"/>
  <c r="C185"/>
  <c r="H186" i="6"/>
  <c r="F187"/>
  <c r="G186"/>
  <c r="M186" s="1"/>
  <c r="O186" s="1"/>
  <c r="N185"/>
  <c r="P185" s="1"/>
  <c r="N187" i="3"/>
  <c r="P187" s="1"/>
  <c r="F189"/>
  <c r="A174" i="5" s="1"/>
  <c r="H188" i="3"/>
  <c r="G188"/>
  <c r="M188" s="1"/>
  <c r="O188" s="1"/>
  <c r="C186" l="1"/>
  <c r="B171" i="5" s="1"/>
  <c r="Q185" i="6"/>
  <c r="R185" s="1"/>
  <c r="S185"/>
  <c r="C168" i="5"/>
  <c r="D168" s="1"/>
  <c r="A183" i="6"/>
  <c r="C184"/>
  <c r="Q187" i="3"/>
  <c r="R187" s="1"/>
  <c r="S187" s="1"/>
  <c r="A185"/>
  <c r="B170" i="5"/>
  <c r="N186" i="6"/>
  <c r="P186" s="1"/>
  <c r="F188"/>
  <c r="G187"/>
  <c r="M187" s="1"/>
  <c r="O187" s="1"/>
  <c r="H187"/>
  <c r="N188" i="3"/>
  <c r="P188" s="1"/>
  <c r="F190"/>
  <c r="A175" i="5" s="1"/>
  <c r="H189" i="3"/>
  <c r="G189"/>
  <c r="M189" s="1"/>
  <c r="O189" s="1"/>
  <c r="A186" l="1"/>
  <c r="Q186" i="6"/>
  <c r="R186" s="1"/>
  <c r="S186"/>
  <c r="C169" i="5"/>
  <c r="D169" s="1"/>
  <c r="A184" i="6"/>
  <c r="C185"/>
  <c r="C187" i="3"/>
  <c r="Q188"/>
  <c r="R188" s="1"/>
  <c r="S188" s="1"/>
  <c r="N187" i="6"/>
  <c r="P187" s="1"/>
  <c r="H188"/>
  <c r="G188"/>
  <c r="M188" s="1"/>
  <c r="O188" s="1"/>
  <c r="F189"/>
  <c r="N189" i="3"/>
  <c r="P189" s="1"/>
  <c r="F191"/>
  <c r="A176" i="5" s="1"/>
  <c r="H190" i="3"/>
  <c r="G190"/>
  <c r="M190" s="1"/>
  <c r="O190" s="1"/>
  <c r="C186" i="6" l="1"/>
  <c r="A186" s="1"/>
  <c r="C188" i="3"/>
  <c r="C170" i="5"/>
  <c r="D170" s="1"/>
  <c r="A185" i="6"/>
  <c r="Q187"/>
  <c r="R187" s="1"/>
  <c r="S187"/>
  <c r="B172" i="5"/>
  <c r="A187" i="3"/>
  <c r="Q189"/>
  <c r="R189" s="1"/>
  <c r="S189"/>
  <c r="N188" i="6"/>
  <c r="P188" s="1"/>
  <c r="F190"/>
  <c r="G189"/>
  <c r="M189" s="1"/>
  <c r="O189" s="1"/>
  <c r="H189"/>
  <c r="N190" i="3"/>
  <c r="P190" s="1"/>
  <c r="F192"/>
  <c r="A177" i="5" s="1"/>
  <c r="H191" i="3"/>
  <c r="G191"/>
  <c r="M191" s="1"/>
  <c r="O191" s="1"/>
  <c r="C189" l="1"/>
  <c r="B174" i="5" s="1"/>
  <c r="C171"/>
  <c r="D171" s="1"/>
  <c r="B173"/>
  <c r="A188" i="3"/>
  <c r="Q188" i="6"/>
  <c r="R188" s="1"/>
  <c r="S188"/>
  <c r="C187"/>
  <c r="Q190" i="3"/>
  <c r="R190" s="1"/>
  <c r="S190"/>
  <c r="N189" i="6"/>
  <c r="P189" s="1"/>
  <c r="H190"/>
  <c r="F191"/>
  <c r="G190"/>
  <c r="M190" s="1"/>
  <c r="O190" s="1"/>
  <c r="N191" i="3"/>
  <c r="P191" s="1"/>
  <c r="F193"/>
  <c r="A178" i="5" s="1"/>
  <c r="H192" i="3"/>
  <c r="G192"/>
  <c r="M192" s="1"/>
  <c r="O192" s="1"/>
  <c r="A189" l="1"/>
  <c r="C190"/>
  <c r="C188" i="6"/>
  <c r="Q189"/>
  <c r="R189" s="1"/>
  <c r="S189"/>
  <c r="C172" i="5"/>
  <c r="D172" s="1"/>
  <c r="A187" i="6"/>
  <c r="Q191" i="3"/>
  <c r="R191" s="1"/>
  <c r="S191" s="1"/>
  <c r="N190" i="6"/>
  <c r="P190" s="1"/>
  <c r="F192"/>
  <c r="G191"/>
  <c r="M191" s="1"/>
  <c r="O191" s="1"/>
  <c r="H191"/>
  <c r="N192" i="3"/>
  <c r="P192" s="1"/>
  <c r="F194"/>
  <c r="A179" i="5" s="1"/>
  <c r="H193" i="3"/>
  <c r="G193"/>
  <c r="M193" s="1"/>
  <c r="O193" s="1"/>
  <c r="C191" l="1"/>
  <c r="C189" i="6"/>
  <c r="A189" s="1"/>
  <c r="B175" i="5"/>
  <c r="A190" i="3"/>
  <c r="Q190" i="6"/>
  <c r="R190" s="1"/>
  <c r="S190"/>
  <c r="C173" i="5"/>
  <c r="D173" s="1"/>
  <c r="A188" i="6"/>
  <c r="Q192" i="3"/>
  <c r="R192" s="1"/>
  <c r="S192"/>
  <c r="N191" i="6"/>
  <c r="P191" s="1"/>
  <c r="H192"/>
  <c r="F193"/>
  <c r="G192"/>
  <c r="M192" s="1"/>
  <c r="O192" s="1"/>
  <c r="N193" i="3"/>
  <c r="P193" s="1"/>
  <c r="F195"/>
  <c r="A180" i="5" s="1"/>
  <c r="H194" i="3"/>
  <c r="G194"/>
  <c r="M194" s="1"/>
  <c r="O194" s="1"/>
  <c r="A191" l="1"/>
  <c r="B176" i="5"/>
  <c r="C174"/>
  <c r="D174" s="1"/>
  <c r="C192" i="3"/>
  <c r="Q191" i="6"/>
  <c r="R191" s="1"/>
  <c r="S191"/>
  <c r="C190"/>
  <c r="Q193" i="3"/>
  <c r="R193" s="1"/>
  <c r="S193"/>
  <c r="N194"/>
  <c r="P194" s="1"/>
  <c r="N192" i="6"/>
  <c r="P192" s="1"/>
  <c r="F194"/>
  <c r="G193"/>
  <c r="M193" s="1"/>
  <c r="O193" s="1"/>
  <c r="H193"/>
  <c r="F196" i="3"/>
  <c r="A181" i="5" s="1"/>
  <c r="H195" i="3"/>
  <c r="G195"/>
  <c r="M195" s="1"/>
  <c r="O195" s="1"/>
  <c r="C193" l="1"/>
  <c r="B178" i="5" s="1"/>
  <c r="C191" i="6"/>
  <c r="B177" i="5"/>
  <c r="A192" i="3"/>
  <c r="Q192" i="6"/>
  <c r="R192" s="1"/>
  <c r="S192"/>
  <c r="C175" i="5"/>
  <c r="D175" s="1"/>
  <c r="A190" i="6"/>
  <c r="Q194" i="3"/>
  <c r="R194" s="1"/>
  <c r="S194" s="1"/>
  <c r="N195"/>
  <c r="P195" s="1"/>
  <c r="N193" i="6"/>
  <c r="P193" s="1"/>
  <c r="H194"/>
  <c r="F195"/>
  <c r="G194"/>
  <c r="M194" s="1"/>
  <c r="O194" s="1"/>
  <c r="F197" i="3"/>
  <c r="A182" i="5" s="1"/>
  <c r="H196" i="3"/>
  <c r="G196"/>
  <c r="M196" s="1"/>
  <c r="O196" s="1"/>
  <c r="A193" l="1"/>
  <c r="C192" i="6"/>
  <c r="A192" s="1"/>
  <c r="A191"/>
  <c r="C176" i="5"/>
  <c r="D176" s="1"/>
  <c r="Q193" i="6"/>
  <c r="R193" s="1"/>
  <c r="S193"/>
  <c r="Q195" i="3"/>
  <c r="R195" s="1"/>
  <c r="S195" s="1"/>
  <c r="C194"/>
  <c r="N194" i="6"/>
  <c r="P194" s="1"/>
  <c r="F196"/>
  <c r="G195"/>
  <c r="M195" s="1"/>
  <c r="O195" s="1"/>
  <c r="H195"/>
  <c r="N196" i="3"/>
  <c r="P196" s="1"/>
  <c r="F198"/>
  <c r="A183" i="5" s="1"/>
  <c r="H197" i="3"/>
  <c r="G197"/>
  <c r="M197" s="1"/>
  <c r="O197" s="1"/>
  <c r="C177" i="5" l="1"/>
  <c r="D177" s="1"/>
  <c r="C193" i="6"/>
  <c r="C178" i="5" s="1"/>
  <c r="D178" s="1"/>
  <c r="Q194" i="6"/>
  <c r="R194" s="1"/>
  <c r="S194"/>
  <c r="Q196" i="3"/>
  <c r="R196" s="1"/>
  <c r="S196"/>
  <c r="A194"/>
  <c r="B179" i="5"/>
  <c r="C195" i="3"/>
  <c r="N195" i="6"/>
  <c r="P195" s="1"/>
  <c r="H196"/>
  <c r="G196"/>
  <c r="M196" s="1"/>
  <c r="O196" s="1"/>
  <c r="F197"/>
  <c r="N197" i="3"/>
  <c r="P197" s="1"/>
  <c r="F199"/>
  <c r="A184" i="5" s="1"/>
  <c r="H198" i="3"/>
  <c r="G198"/>
  <c r="M198" s="1"/>
  <c r="O198" s="1"/>
  <c r="C194" i="6" l="1"/>
  <c r="C179" i="5" s="1"/>
  <c r="D179" s="1"/>
  <c r="A193" i="6"/>
  <c r="Q195"/>
  <c r="R195" s="1"/>
  <c r="S195"/>
  <c r="Q197" i="3"/>
  <c r="R197" s="1"/>
  <c r="S197" s="1"/>
  <c r="B180" i="5"/>
  <c r="A195" i="3"/>
  <c r="C196"/>
  <c r="N196" i="6"/>
  <c r="P196" s="1"/>
  <c r="F198"/>
  <c r="G197"/>
  <c r="M197" s="1"/>
  <c r="O197" s="1"/>
  <c r="H197"/>
  <c r="N198" i="3"/>
  <c r="P198" s="1"/>
  <c r="F200"/>
  <c r="A185" i="5" s="1"/>
  <c r="H199" i="3"/>
  <c r="G199"/>
  <c r="M199" s="1"/>
  <c r="O199" s="1"/>
  <c r="A194" i="6" l="1"/>
  <c r="C195"/>
  <c r="C180" i="5" s="1"/>
  <c r="D180" s="1"/>
  <c r="Q196" i="6"/>
  <c r="R196" s="1"/>
  <c r="S196"/>
  <c r="Q198" i="3"/>
  <c r="R198" s="1"/>
  <c r="S198"/>
  <c r="B181" i="5"/>
  <c r="A196" i="3"/>
  <c r="C197"/>
  <c r="N197" i="6"/>
  <c r="P197" s="1"/>
  <c r="H198"/>
  <c r="F199"/>
  <c r="G198"/>
  <c r="M198" s="1"/>
  <c r="O198" s="1"/>
  <c r="N199" i="3"/>
  <c r="P199" s="1"/>
  <c r="F201"/>
  <c r="A186" i="5" s="1"/>
  <c r="H200" i="3"/>
  <c r="G200"/>
  <c r="M200" s="1"/>
  <c r="O200" s="1"/>
  <c r="C196" i="6" l="1"/>
  <c r="A195"/>
  <c r="Q197"/>
  <c r="R197" s="1"/>
  <c r="S197"/>
  <c r="Q199" i="3"/>
  <c r="R199" s="1"/>
  <c r="S199" s="1"/>
  <c r="B182" i="5"/>
  <c r="A197" i="3"/>
  <c r="C198"/>
  <c r="N198" i="6"/>
  <c r="P198" s="1"/>
  <c r="F200"/>
  <c r="G199"/>
  <c r="M199" s="1"/>
  <c r="O199" s="1"/>
  <c r="H199"/>
  <c r="N200" i="3"/>
  <c r="P200" s="1"/>
  <c r="F202"/>
  <c r="A187" i="5" s="1"/>
  <c r="H201" i="3"/>
  <c r="G201"/>
  <c r="M201" s="1"/>
  <c r="O201" s="1"/>
  <c r="C181" i="5" l="1"/>
  <c r="D181" s="1"/>
  <c r="A196" i="6"/>
  <c r="Q198"/>
  <c r="R198" s="1"/>
  <c r="S198"/>
  <c r="C197"/>
  <c r="Q200" i="3"/>
  <c r="R200" s="1"/>
  <c r="S200" s="1"/>
  <c r="B183" i="5"/>
  <c r="A198" i="3"/>
  <c r="C199"/>
  <c r="N199" i="6"/>
  <c r="P199" s="1"/>
  <c r="H200"/>
  <c r="G200"/>
  <c r="M200" s="1"/>
  <c r="O200" s="1"/>
  <c r="F201"/>
  <c r="N201" i="3"/>
  <c r="P201" s="1"/>
  <c r="F203"/>
  <c r="A188" i="5" s="1"/>
  <c r="H202" i="3"/>
  <c r="G202"/>
  <c r="M202" s="1"/>
  <c r="O202" s="1"/>
  <c r="C182" i="5" l="1"/>
  <c r="D182" s="1"/>
  <c r="A197" i="6"/>
  <c r="C198"/>
  <c r="Q199"/>
  <c r="R199" s="1"/>
  <c r="S199"/>
  <c r="Q201" i="3"/>
  <c r="R201" s="1"/>
  <c r="S201" s="1"/>
  <c r="B184" i="5"/>
  <c r="A199" i="3"/>
  <c r="C200"/>
  <c r="N200" i="6"/>
  <c r="P200" s="1"/>
  <c r="F202"/>
  <c r="G201"/>
  <c r="M201" s="1"/>
  <c r="O201" s="1"/>
  <c r="H201"/>
  <c r="F204" i="3"/>
  <c r="A189" i="5" s="1"/>
  <c r="H203" i="3"/>
  <c r="G203"/>
  <c r="M203" s="1"/>
  <c r="O203" s="1"/>
  <c r="N202"/>
  <c r="P202" s="1"/>
  <c r="Q200" i="6" l="1"/>
  <c r="R200" s="1"/>
  <c r="S200"/>
  <c r="C183" i="5"/>
  <c r="D183" s="1"/>
  <c r="A198" i="6"/>
  <c r="C199"/>
  <c r="Q202" i="3"/>
  <c r="R202" s="1"/>
  <c r="S202" s="1"/>
  <c r="B185" i="5"/>
  <c r="A200" i="3"/>
  <c r="C201"/>
  <c r="N201" i="6"/>
  <c r="P201" s="1"/>
  <c r="H202"/>
  <c r="F203"/>
  <c r="G202"/>
  <c r="M202" s="1"/>
  <c r="O202" s="1"/>
  <c r="N203" i="3"/>
  <c r="P203" s="1"/>
  <c r="F205"/>
  <c r="A190" i="5" s="1"/>
  <c r="H204" i="3"/>
  <c r="G204"/>
  <c r="M204" s="1"/>
  <c r="O204" s="1"/>
  <c r="C200" i="6" l="1"/>
  <c r="A199"/>
  <c r="C184" i="5"/>
  <c r="D184" s="1"/>
  <c r="Q201" i="6"/>
  <c r="R201" s="1"/>
  <c r="S201"/>
  <c r="Q203" i="3"/>
  <c r="R203" s="1"/>
  <c r="S203" s="1"/>
  <c r="A201"/>
  <c r="B186" i="5"/>
  <c r="C202" i="3"/>
  <c r="N202" i="6"/>
  <c r="P202" s="1"/>
  <c r="F204"/>
  <c r="G203"/>
  <c r="M203" s="1"/>
  <c r="O203" s="1"/>
  <c r="H203"/>
  <c r="N204" i="3"/>
  <c r="P204" s="1"/>
  <c r="F206"/>
  <c r="A191" i="5" s="1"/>
  <c r="H205" i="3"/>
  <c r="G205"/>
  <c r="M205" s="1"/>
  <c r="O205" s="1"/>
  <c r="A200" i="6" l="1"/>
  <c r="C185" i="5"/>
  <c r="D185" s="1"/>
  <c r="C201" i="6"/>
  <c r="Q202"/>
  <c r="R202" s="1"/>
  <c r="S202"/>
  <c r="Q204" i="3"/>
  <c r="R204" s="1"/>
  <c r="S204" s="1"/>
  <c r="B187" i="5"/>
  <c r="A202" i="3"/>
  <c r="C203"/>
  <c r="N203" i="6"/>
  <c r="P203" s="1"/>
  <c r="H204"/>
  <c r="G204"/>
  <c r="M204" s="1"/>
  <c r="O204" s="1"/>
  <c r="F205"/>
  <c r="N205" i="3"/>
  <c r="P205" s="1"/>
  <c r="F207"/>
  <c r="A192" i="5" s="1"/>
  <c r="H206" i="3"/>
  <c r="G206"/>
  <c r="M206" s="1"/>
  <c r="O206" s="1"/>
  <c r="C202" i="6" l="1"/>
  <c r="C186" i="5"/>
  <c r="D186" s="1"/>
  <c r="A201" i="6"/>
  <c r="Q203"/>
  <c r="R203" s="1"/>
  <c r="S203"/>
  <c r="Q205" i="3"/>
  <c r="R205" s="1"/>
  <c r="S205" s="1"/>
  <c r="B188" i="5"/>
  <c r="A203" i="3"/>
  <c r="C204"/>
  <c r="N204" i="6"/>
  <c r="P204" s="1"/>
  <c r="F206"/>
  <c r="G205"/>
  <c r="M205" s="1"/>
  <c r="O205" s="1"/>
  <c r="H205"/>
  <c r="N206" i="3"/>
  <c r="P206" s="1"/>
  <c r="F208"/>
  <c r="A193" i="5" s="1"/>
  <c r="H207" i="3"/>
  <c r="G207"/>
  <c r="M207" s="1"/>
  <c r="O207" s="1"/>
  <c r="C187" i="5" l="1"/>
  <c r="D187" s="1"/>
  <c r="A202" i="6"/>
  <c r="C203"/>
  <c r="C205" i="3"/>
  <c r="B190" i="5" s="1"/>
  <c r="Q204" i="6"/>
  <c r="R204" s="1"/>
  <c r="S204"/>
  <c r="Q206" i="3"/>
  <c r="R206" s="1"/>
  <c r="S206"/>
  <c r="B189" i="5"/>
  <c r="A204" i="3"/>
  <c r="N205" i="6"/>
  <c r="P205" s="1"/>
  <c r="F207"/>
  <c r="G206"/>
  <c r="M206" s="1"/>
  <c r="O206" s="1"/>
  <c r="H206"/>
  <c r="N207" i="3"/>
  <c r="P207" s="1"/>
  <c r="F209"/>
  <c r="A194" i="5" s="1"/>
  <c r="H208" i="3"/>
  <c r="G208"/>
  <c r="M208" s="1"/>
  <c r="O208" s="1"/>
  <c r="C204" i="6" l="1"/>
  <c r="C189" i="5" s="1"/>
  <c r="D189" s="1"/>
  <c r="C188"/>
  <c r="D188" s="1"/>
  <c r="A203" i="6"/>
  <c r="A205" i="3"/>
  <c r="C206"/>
  <c r="B191" i="5" s="1"/>
  <c r="Q205" i="6"/>
  <c r="R205" s="1"/>
  <c r="S205"/>
  <c r="Q207" i="3"/>
  <c r="R207" s="1"/>
  <c r="S207"/>
  <c r="N206" i="6"/>
  <c r="P206" s="1"/>
  <c r="F208"/>
  <c r="G207"/>
  <c r="M207" s="1"/>
  <c r="O207" s="1"/>
  <c r="H207"/>
  <c r="N208" i="3"/>
  <c r="P208" s="1"/>
  <c r="F210"/>
  <c r="A195" i="5" s="1"/>
  <c r="H209" i="3"/>
  <c r="G209"/>
  <c r="M209" s="1"/>
  <c r="O209" s="1"/>
  <c r="A204" i="6" l="1"/>
  <c r="A206" i="3"/>
  <c r="Q206" i="6"/>
  <c r="R206" s="1"/>
  <c r="S206"/>
  <c r="C205"/>
  <c r="C207" i="3"/>
  <c r="Q208"/>
  <c r="R208" s="1"/>
  <c r="S208" s="1"/>
  <c r="N207" i="6"/>
  <c r="P207" s="1"/>
  <c r="H208"/>
  <c r="F209"/>
  <c r="G208"/>
  <c r="M208" s="1"/>
  <c r="O208" s="1"/>
  <c r="N209" i="3"/>
  <c r="P209" s="1"/>
  <c r="F211"/>
  <c r="A196" i="5" s="1"/>
  <c r="H210" i="3"/>
  <c r="G210"/>
  <c r="M210" s="1"/>
  <c r="O210" s="1"/>
  <c r="C208" l="1"/>
  <c r="A208" s="1"/>
  <c r="C206" i="6"/>
  <c r="C191" i="5" s="1"/>
  <c r="D191" s="1"/>
  <c r="Q207" i="6"/>
  <c r="R207" s="1"/>
  <c r="S207"/>
  <c r="C190" i="5"/>
  <c r="D190" s="1"/>
  <c r="A205" i="6"/>
  <c r="B192" i="5"/>
  <c r="A207" i="3"/>
  <c r="Q209"/>
  <c r="R209" s="1"/>
  <c r="S209" s="1"/>
  <c r="N208" i="6"/>
  <c r="P208" s="1"/>
  <c r="F210"/>
  <c r="G209"/>
  <c r="M209" s="1"/>
  <c r="O209" s="1"/>
  <c r="H209"/>
  <c r="N210" i="3"/>
  <c r="P210" s="1"/>
  <c r="F212"/>
  <c r="A197" i="5" s="1"/>
  <c r="H211" i="3"/>
  <c r="G211"/>
  <c r="M211" s="1"/>
  <c r="O211" s="1"/>
  <c r="B193" i="5" l="1"/>
  <c r="A206" i="6"/>
  <c r="C207"/>
  <c r="Q208"/>
  <c r="R208" s="1"/>
  <c r="S208"/>
  <c r="C209" i="3"/>
  <c r="Q210"/>
  <c r="R210" s="1"/>
  <c r="S210" s="1"/>
  <c r="N209" i="6"/>
  <c r="P209" s="1"/>
  <c r="H210"/>
  <c r="F211"/>
  <c r="G210"/>
  <c r="M210" s="1"/>
  <c r="O210" s="1"/>
  <c r="N211" i="3"/>
  <c r="P211" s="1"/>
  <c r="F213"/>
  <c r="A198" i="5" s="1"/>
  <c r="H212" i="3"/>
  <c r="G212"/>
  <c r="M212" s="1"/>
  <c r="O212" s="1"/>
  <c r="C210" l="1"/>
  <c r="A210" s="1"/>
  <c r="C208" i="6"/>
  <c r="C193" i="5" s="1"/>
  <c r="D193" s="1"/>
  <c r="C192"/>
  <c r="D192" s="1"/>
  <c r="A207" i="6"/>
  <c r="Q209"/>
  <c r="R209" s="1"/>
  <c r="S209"/>
  <c r="B194" i="5"/>
  <c r="A209" i="3"/>
  <c r="Q211"/>
  <c r="R211" s="1"/>
  <c r="S211" s="1"/>
  <c r="N210" i="6"/>
  <c r="P210" s="1"/>
  <c r="F212"/>
  <c r="G211"/>
  <c r="M211" s="1"/>
  <c r="O211" s="1"/>
  <c r="H211"/>
  <c r="N212" i="3"/>
  <c r="P212" s="1"/>
  <c r="F214"/>
  <c r="A199" i="5" s="1"/>
  <c r="H213" i="3"/>
  <c r="G213"/>
  <c r="M213" s="1"/>
  <c r="O213" s="1"/>
  <c r="B195" i="5" l="1"/>
  <c r="A208" i="6"/>
  <c r="C209"/>
  <c r="Q210"/>
  <c r="R210" s="1"/>
  <c r="S210"/>
  <c r="C211" i="3"/>
  <c r="Q212"/>
  <c r="R212" s="1"/>
  <c r="S212" s="1"/>
  <c r="N211" i="6"/>
  <c r="P211" s="1"/>
  <c r="H212"/>
  <c r="G212"/>
  <c r="M212" s="1"/>
  <c r="O212" s="1"/>
  <c r="F213"/>
  <c r="N213" i="3"/>
  <c r="P213" s="1"/>
  <c r="F215"/>
  <c r="A200" i="5" s="1"/>
  <c r="H214" i="3"/>
  <c r="G214"/>
  <c r="M214" s="1"/>
  <c r="O214" s="1"/>
  <c r="C210" i="6" l="1"/>
  <c r="C195" i="5" s="1"/>
  <c r="D195" s="1"/>
  <c r="C194"/>
  <c r="D194" s="1"/>
  <c r="A209" i="6"/>
  <c r="C212" i="3"/>
  <c r="Q211" i="6"/>
  <c r="R211" s="1"/>
  <c r="S211"/>
  <c r="Q213" i="3"/>
  <c r="R213" s="1"/>
  <c r="S213"/>
  <c r="B196" i="5"/>
  <c r="A211" i="3"/>
  <c r="N212" i="6"/>
  <c r="P212" s="1"/>
  <c r="F214"/>
  <c r="G213"/>
  <c r="M213" s="1"/>
  <c r="O213" s="1"/>
  <c r="H213"/>
  <c r="N214" i="3"/>
  <c r="P214" s="1"/>
  <c r="F216"/>
  <c r="A201" i="5" s="1"/>
  <c r="H215" i="3"/>
  <c r="G215"/>
  <c r="M215" s="1"/>
  <c r="O215" s="1"/>
  <c r="A210" i="6" l="1"/>
  <c r="C211"/>
  <c r="B197" i="5"/>
  <c r="A212" i="3"/>
  <c r="Q212" i="6"/>
  <c r="R212" s="1"/>
  <c r="S212"/>
  <c r="C213" i="3"/>
  <c r="Q214"/>
  <c r="R214" s="1"/>
  <c r="S214"/>
  <c r="H214" i="6"/>
  <c r="F215"/>
  <c r="G214"/>
  <c r="M214" s="1"/>
  <c r="O214" s="1"/>
  <c r="N213"/>
  <c r="P213" s="1"/>
  <c r="N215" i="3"/>
  <c r="P215" s="1"/>
  <c r="F217"/>
  <c r="A202" i="5" s="1"/>
  <c r="H216" i="3"/>
  <c r="G216"/>
  <c r="M216" s="1"/>
  <c r="O216" s="1"/>
  <c r="C214" l="1"/>
  <c r="A214" s="1"/>
  <c r="C196" i="5"/>
  <c r="D196" s="1"/>
  <c r="A211" i="6"/>
  <c r="C212"/>
  <c r="C197" i="5" s="1"/>
  <c r="D197" s="1"/>
  <c r="Q213" i="6"/>
  <c r="R213" s="1"/>
  <c r="S213"/>
  <c r="A213" i="3"/>
  <c r="B198" i="5"/>
  <c r="Q215" i="3"/>
  <c r="R215" s="1"/>
  <c r="S215" s="1"/>
  <c r="N214" i="6"/>
  <c r="P214" s="1"/>
  <c r="F216"/>
  <c r="G215"/>
  <c r="M215" s="1"/>
  <c r="O215" s="1"/>
  <c r="H215"/>
  <c r="N216" i="3"/>
  <c r="P216" s="1"/>
  <c r="F218"/>
  <c r="A203" i="5" s="1"/>
  <c r="H217" i="3"/>
  <c r="G217"/>
  <c r="M217" s="1"/>
  <c r="O217" s="1"/>
  <c r="A212" i="6" l="1"/>
  <c r="B199" i="5"/>
  <c r="C213" i="6"/>
  <c r="C215" i="3"/>
  <c r="Q214" i="6"/>
  <c r="R214" s="1"/>
  <c r="S214"/>
  <c r="Q216" i="3"/>
  <c r="R216" s="1"/>
  <c r="S216" s="1"/>
  <c r="N215" i="6"/>
  <c r="P215" s="1"/>
  <c r="H216"/>
  <c r="F217"/>
  <c r="G216"/>
  <c r="M216" s="1"/>
  <c r="O216" s="1"/>
  <c r="N217" i="3"/>
  <c r="P217" s="1"/>
  <c r="F219"/>
  <c r="A204" i="5" s="1"/>
  <c r="H218" i="3"/>
  <c r="G218"/>
  <c r="M218" s="1"/>
  <c r="O218" s="1"/>
  <c r="C216" l="1"/>
  <c r="B201" i="5" s="1"/>
  <c r="C198"/>
  <c r="D198" s="1"/>
  <c r="A213" i="6"/>
  <c r="B200" i="5"/>
  <c r="A215" i="3"/>
  <c r="Q215" i="6"/>
  <c r="R215" s="1"/>
  <c r="S215"/>
  <c r="C214"/>
  <c r="Q217" i="3"/>
  <c r="R217" s="1"/>
  <c r="S217" s="1"/>
  <c r="N216" i="6"/>
  <c r="P216" s="1"/>
  <c r="F218"/>
  <c r="G217"/>
  <c r="M217" s="1"/>
  <c r="O217" s="1"/>
  <c r="H217"/>
  <c r="N218" i="3"/>
  <c r="P218" s="1"/>
  <c r="F220"/>
  <c r="A205" i="5" s="1"/>
  <c r="H219" i="3"/>
  <c r="G219"/>
  <c r="M219" s="1"/>
  <c r="O219" s="1"/>
  <c r="A216" l="1"/>
  <c r="C215" i="6"/>
  <c r="C200" i="5" s="1"/>
  <c r="D200" s="1"/>
  <c r="C217" i="3"/>
  <c r="Q216" i="6"/>
  <c r="R216" s="1"/>
  <c r="S216"/>
  <c r="A214"/>
  <c r="C199" i="5"/>
  <c r="D199" s="1"/>
  <c r="Q218" i="3"/>
  <c r="R218" s="1"/>
  <c r="S218"/>
  <c r="N217" i="6"/>
  <c r="P217" s="1"/>
  <c r="H218"/>
  <c r="F219"/>
  <c r="G218"/>
  <c r="M218" s="1"/>
  <c r="O218" s="1"/>
  <c r="N219" i="3"/>
  <c r="P219" s="1"/>
  <c r="F221"/>
  <c r="A206" i="5" s="1"/>
  <c r="H220" i="3"/>
  <c r="G220"/>
  <c r="M220" s="1"/>
  <c r="O220" s="1"/>
  <c r="C216" i="6" l="1"/>
  <c r="C201" i="5" s="1"/>
  <c r="D201" s="1"/>
  <c r="A215" i="6"/>
  <c r="C218" i="3"/>
  <c r="A217"/>
  <c r="B202" i="5"/>
  <c r="Q217" i="6"/>
  <c r="R217" s="1"/>
  <c r="S217"/>
  <c r="Q219" i="3"/>
  <c r="R219" s="1"/>
  <c r="S219"/>
  <c r="N218" i="6"/>
  <c r="P218" s="1"/>
  <c r="F220"/>
  <c r="G219"/>
  <c r="M219" s="1"/>
  <c r="O219" s="1"/>
  <c r="H219"/>
  <c r="N220" i="3"/>
  <c r="P220" s="1"/>
  <c r="F222"/>
  <c r="A207" i="5" s="1"/>
  <c r="H221" i="3"/>
  <c r="G221"/>
  <c r="M221" s="1"/>
  <c r="O221" s="1"/>
  <c r="A216" i="6" l="1"/>
  <c r="A218" i="3"/>
  <c r="B203" i="5"/>
  <c r="C219" i="3"/>
  <c r="A219" s="1"/>
  <c r="C217" i="6"/>
  <c r="C202" i="5" s="1"/>
  <c r="D202" s="1"/>
  <c r="Q218" i="6"/>
  <c r="R218" s="1"/>
  <c r="S218"/>
  <c r="Q220" i="3"/>
  <c r="R220" s="1"/>
  <c r="S220"/>
  <c r="H220" i="6"/>
  <c r="G220"/>
  <c r="M220" s="1"/>
  <c r="O220" s="1"/>
  <c r="F221"/>
  <c r="N219"/>
  <c r="P219" s="1"/>
  <c r="N221" i="3"/>
  <c r="P221" s="1"/>
  <c r="F223"/>
  <c r="A208" i="5" s="1"/>
  <c r="H222" i="3"/>
  <c r="G222"/>
  <c r="M222" s="1"/>
  <c r="O222" s="1"/>
  <c r="C218" i="6" l="1"/>
  <c r="C203" i="5" s="1"/>
  <c r="D203" s="1"/>
  <c r="A217" i="6"/>
  <c r="B204" i="5"/>
  <c r="Q219" i="6"/>
  <c r="R219" s="1"/>
  <c r="S219"/>
  <c r="C220" i="3"/>
  <c r="Q221"/>
  <c r="R221" s="1"/>
  <c r="S221"/>
  <c r="N220" i="6"/>
  <c r="P220" s="1"/>
  <c r="F222"/>
  <c r="G221"/>
  <c r="M221" s="1"/>
  <c r="O221" s="1"/>
  <c r="H221"/>
  <c r="N222" i="3"/>
  <c r="P222" s="1"/>
  <c r="F224"/>
  <c r="A209" i="5" s="1"/>
  <c r="H223" i="3"/>
  <c r="G223"/>
  <c r="M223" s="1"/>
  <c r="O223" s="1"/>
  <c r="A218" i="6" l="1"/>
  <c r="C221" i="3"/>
  <c r="B206" i="5" s="1"/>
  <c r="C219" i="6"/>
  <c r="Q220"/>
  <c r="R220" s="1"/>
  <c r="S220"/>
  <c r="A220" i="3"/>
  <c r="B205" i="5"/>
  <c r="Q222" i="3"/>
  <c r="R222" s="1"/>
  <c r="S222" s="1"/>
  <c r="N221" i="6"/>
  <c r="P221" s="1"/>
  <c r="H222"/>
  <c r="F223"/>
  <c r="G222"/>
  <c r="M222" s="1"/>
  <c r="O222" s="1"/>
  <c r="N223" i="3"/>
  <c r="P223" s="1"/>
  <c r="F225"/>
  <c r="A210" i="5" s="1"/>
  <c r="H224" i="3"/>
  <c r="G224"/>
  <c r="M224" s="1"/>
  <c r="O224" s="1"/>
  <c r="C220" i="6" l="1"/>
  <c r="C205" i="5" s="1"/>
  <c r="D205" s="1"/>
  <c r="A221" i="3"/>
  <c r="C222"/>
  <c r="A219" i="6"/>
  <c r="C204" i="5"/>
  <c r="D204" s="1"/>
  <c r="Q221" i="6"/>
  <c r="R221" s="1"/>
  <c r="S221"/>
  <c r="Q223" i="3"/>
  <c r="R223" s="1"/>
  <c r="S223"/>
  <c r="N222" i="6"/>
  <c r="P222" s="1"/>
  <c r="F224"/>
  <c r="G223"/>
  <c r="M223" s="1"/>
  <c r="O223" s="1"/>
  <c r="H223"/>
  <c r="N224" i="3"/>
  <c r="P224" s="1"/>
  <c r="F226"/>
  <c r="A211" i="5" s="1"/>
  <c r="H225" i="3"/>
  <c r="G225"/>
  <c r="M225" s="1"/>
  <c r="O225" s="1"/>
  <c r="A220" i="6" l="1"/>
  <c r="C221"/>
  <c r="A221" s="1"/>
  <c r="A222" i="3"/>
  <c r="B207" i="5"/>
  <c r="Q222" i="6"/>
  <c r="R222" s="1"/>
  <c r="S222"/>
  <c r="C223" i="3"/>
  <c r="Q224"/>
  <c r="R224" s="1"/>
  <c r="S224"/>
  <c r="N223" i="6"/>
  <c r="P223" s="1"/>
  <c r="H224"/>
  <c r="F225"/>
  <c r="G224"/>
  <c r="M224" s="1"/>
  <c r="O224" s="1"/>
  <c r="N225" i="3"/>
  <c r="P225" s="1"/>
  <c r="F227"/>
  <c r="A212" i="5" s="1"/>
  <c r="H226" i="3"/>
  <c r="G226"/>
  <c r="M226" s="1"/>
  <c r="O226" s="1"/>
  <c r="C206" i="5" l="1"/>
  <c r="D206" s="1"/>
  <c r="C224" i="3"/>
  <c r="Q223" i="6"/>
  <c r="R223" s="1"/>
  <c r="S223"/>
  <c r="C222"/>
  <c r="B208" i="5"/>
  <c r="A223" i="3"/>
  <c r="Q225"/>
  <c r="R225" s="1"/>
  <c r="S225"/>
  <c r="N224" i="6"/>
  <c r="P224" s="1"/>
  <c r="F226"/>
  <c r="G225"/>
  <c r="M225" s="1"/>
  <c r="O225" s="1"/>
  <c r="H225"/>
  <c r="N226" i="3"/>
  <c r="P226" s="1"/>
  <c r="F228"/>
  <c r="A213" i="5" s="1"/>
  <c r="G227" i="3"/>
  <c r="M227" s="1"/>
  <c r="O227" s="1"/>
  <c r="H227"/>
  <c r="A224" l="1"/>
  <c r="B209" i="5"/>
  <c r="A222" i="6"/>
  <c r="C207" i="5"/>
  <c r="D207" s="1"/>
  <c r="Q224" i="6"/>
  <c r="R224" s="1"/>
  <c r="S224"/>
  <c r="C223"/>
  <c r="C225" i="3"/>
  <c r="Q226"/>
  <c r="R226" s="1"/>
  <c r="S226"/>
  <c r="H226" i="6"/>
  <c r="F227"/>
  <c r="G226"/>
  <c r="M226" s="1"/>
  <c r="O226" s="1"/>
  <c r="N225"/>
  <c r="P225" s="1"/>
  <c r="N227" i="3"/>
  <c r="P227" s="1"/>
  <c r="F229"/>
  <c r="A214" i="5" s="1"/>
  <c r="H228" i="3"/>
  <c r="G228"/>
  <c r="M228" s="1"/>
  <c r="O228" s="1"/>
  <c r="C224" i="6" l="1"/>
  <c r="C209" i="5" s="1"/>
  <c r="D209" s="1"/>
  <c r="C226" i="3"/>
  <c r="Q225" i="6"/>
  <c r="R225" s="1"/>
  <c r="S225"/>
  <c r="C208" i="5"/>
  <c r="D208" s="1"/>
  <c r="A223" i="6"/>
  <c r="Q227" i="3"/>
  <c r="R227" s="1"/>
  <c r="S227"/>
  <c r="B210" i="5"/>
  <c r="A225" i="3"/>
  <c r="N226" i="6"/>
  <c r="P226" s="1"/>
  <c r="F228"/>
  <c r="G227"/>
  <c r="M227" s="1"/>
  <c r="O227" s="1"/>
  <c r="H227"/>
  <c r="N228" i="3"/>
  <c r="P228" s="1"/>
  <c r="F230"/>
  <c r="A215" i="5" s="1"/>
  <c r="H229" i="3"/>
  <c r="G229"/>
  <c r="M229" s="1"/>
  <c r="O229" s="1"/>
  <c r="A224" i="6" l="1"/>
  <c r="B211" i="5"/>
  <c r="A226" i="3"/>
  <c r="Q226" i="6"/>
  <c r="R226" s="1"/>
  <c r="S226"/>
  <c r="C225"/>
  <c r="Q228" i="3"/>
  <c r="R228" s="1"/>
  <c r="S228"/>
  <c r="C227"/>
  <c r="N227" i="6"/>
  <c r="P227" s="1"/>
  <c r="H228"/>
  <c r="G228"/>
  <c r="M228" s="1"/>
  <c r="O228" s="1"/>
  <c r="F229"/>
  <c r="N229" i="3"/>
  <c r="P229" s="1"/>
  <c r="F231"/>
  <c r="A216" i="5" s="1"/>
  <c r="H230" i="3"/>
  <c r="G230"/>
  <c r="M230" s="1"/>
  <c r="O230" s="1"/>
  <c r="C228" l="1"/>
  <c r="B213" i="5" s="1"/>
  <c r="C210"/>
  <c r="D210" s="1"/>
  <c r="A225" i="6"/>
  <c r="C226"/>
  <c r="Q227"/>
  <c r="R227" s="1"/>
  <c r="S227"/>
  <c r="Q229" i="3"/>
  <c r="R229" s="1"/>
  <c r="S229"/>
  <c r="B212" i="5"/>
  <c r="A227" i="3"/>
  <c r="N228" i="6"/>
  <c r="P228" s="1"/>
  <c r="F230"/>
  <c r="G229"/>
  <c r="M229" s="1"/>
  <c r="O229" s="1"/>
  <c r="H229"/>
  <c r="N230" i="3"/>
  <c r="P230" s="1"/>
  <c r="F232"/>
  <c r="A217" i="5" s="1"/>
  <c r="H231" i="3"/>
  <c r="G231"/>
  <c r="M231" s="1"/>
  <c r="O231" s="1"/>
  <c r="A228" l="1"/>
  <c r="C227" i="6"/>
  <c r="C212" i="5" s="1"/>
  <c r="D212" s="1"/>
  <c r="C229" i="3"/>
  <c r="B214" i="5" s="1"/>
  <c r="Q228" i="6"/>
  <c r="R228" s="1"/>
  <c r="S228"/>
  <c r="A226"/>
  <c r="C211" i="5"/>
  <c r="D211" s="1"/>
  <c r="Q230" i="3"/>
  <c r="R230" s="1"/>
  <c r="S230"/>
  <c r="N229" i="6"/>
  <c r="P229" s="1"/>
  <c r="H230"/>
  <c r="F231"/>
  <c r="G230"/>
  <c r="M230" s="1"/>
  <c r="O230" s="1"/>
  <c r="N231" i="3"/>
  <c r="P231" s="1"/>
  <c r="F233"/>
  <c r="A218" i="5" s="1"/>
  <c r="H232" i="3"/>
  <c r="G232"/>
  <c r="M232" s="1"/>
  <c r="O232" s="1"/>
  <c r="A227" i="6" l="1"/>
  <c r="C230" i="3"/>
  <c r="A230" s="1"/>
  <c r="A229"/>
  <c r="C228" i="6"/>
  <c r="Q229"/>
  <c r="R229" s="1"/>
  <c r="S229"/>
  <c r="Q231" i="3"/>
  <c r="R231" s="1"/>
  <c r="S231"/>
  <c r="N230" i="6"/>
  <c r="P230" s="1"/>
  <c r="F232"/>
  <c r="G231"/>
  <c r="M231" s="1"/>
  <c r="O231" s="1"/>
  <c r="H231"/>
  <c r="N232" i="3"/>
  <c r="P232" s="1"/>
  <c r="F234"/>
  <c r="A219" i="5" s="1"/>
  <c r="H233" i="3"/>
  <c r="G233"/>
  <c r="M233" s="1"/>
  <c r="O233" s="1"/>
  <c r="B215" i="5" l="1"/>
  <c r="C229" i="6"/>
  <c r="C214" i="5" s="1"/>
  <c r="D214" s="1"/>
  <c r="C231" i="3"/>
  <c r="A231" s="1"/>
  <c r="C213" i="5"/>
  <c r="D213" s="1"/>
  <c r="A228" i="6"/>
  <c r="Q230"/>
  <c r="R230" s="1"/>
  <c r="S230"/>
  <c r="Q232" i="3"/>
  <c r="R232" s="1"/>
  <c r="S232"/>
  <c r="N231" i="6"/>
  <c r="P231" s="1"/>
  <c r="H232"/>
  <c r="F233"/>
  <c r="G232"/>
  <c r="M232" s="1"/>
  <c r="O232" s="1"/>
  <c r="N233" i="3"/>
  <c r="P233" s="1"/>
  <c r="F235"/>
  <c r="A220" i="5" s="1"/>
  <c r="H234" i="3"/>
  <c r="G234"/>
  <c r="M234" s="1"/>
  <c r="O234" s="1"/>
  <c r="A229" i="6" l="1"/>
  <c r="C230"/>
  <c r="C215" i="5" s="1"/>
  <c r="D215" s="1"/>
  <c r="B216"/>
  <c r="Q231" i="6"/>
  <c r="R231" s="1"/>
  <c r="S231"/>
  <c r="C232" i="3"/>
  <c r="Q233"/>
  <c r="R233" s="1"/>
  <c r="S233"/>
  <c r="N232" i="6"/>
  <c r="P232" s="1"/>
  <c r="F234"/>
  <c r="G233"/>
  <c r="M233" s="1"/>
  <c r="O233" s="1"/>
  <c r="H233"/>
  <c r="N234" i="3"/>
  <c r="P234" s="1"/>
  <c r="F236"/>
  <c r="A221" i="5" s="1"/>
  <c r="H235" i="3"/>
  <c r="G235"/>
  <c r="M235" s="1"/>
  <c r="O235" s="1"/>
  <c r="A230" i="6" l="1"/>
  <c r="C233" i="3"/>
  <c r="B218" i="5" s="1"/>
  <c r="C231" i="6"/>
  <c r="Q232"/>
  <c r="R232" s="1"/>
  <c r="S232"/>
  <c r="Q234" i="3"/>
  <c r="R234" s="1"/>
  <c r="S234"/>
  <c r="A232"/>
  <c r="B217" i="5"/>
  <c r="N233" i="6"/>
  <c r="P233" s="1"/>
  <c r="H234"/>
  <c r="F235"/>
  <c r="G234"/>
  <c r="M234" s="1"/>
  <c r="O234" s="1"/>
  <c r="N235" i="3"/>
  <c r="P235" s="1"/>
  <c r="F237"/>
  <c r="A222" i="5" s="1"/>
  <c r="H236" i="3"/>
  <c r="G236"/>
  <c r="M236" s="1"/>
  <c r="O236" s="1"/>
  <c r="C234" l="1"/>
  <c r="B219" i="5" s="1"/>
  <c r="A233" i="3"/>
  <c r="C232" i="6"/>
  <c r="C217" i="5" s="1"/>
  <c r="D217" s="1"/>
  <c r="Q233" i="6"/>
  <c r="R233" s="1"/>
  <c r="S233"/>
  <c r="C216" i="5"/>
  <c r="D216" s="1"/>
  <c r="A231" i="6"/>
  <c r="Q235" i="3"/>
  <c r="R235" s="1"/>
  <c r="S235"/>
  <c r="N234" i="6"/>
  <c r="P234" s="1"/>
  <c r="F236"/>
  <c r="G235"/>
  <c r="M235" s="1"/>
  <c r="O235" s="1"/>
  <c r="H235"/>
  <c r="N236" i="3"/>
  <c r="P236" s="1"/>
  <c r="F238"/>
  <c r="A223" i="5" s="1"/>
  <c r="H237" i="3"/>
  <c r="G237"/>
  <c r="M237" s="1"/>
  <c r="O237" s="1"/>
  <c r="A234" l="1"/>
  <c r="A232" i="6"/>
  <c r="C235" i="3"/>
  <c r="B220" i="5" s="1"/>
  <c r="C233" i="6"/>
  <c r="C218" i="5" s="1"/>
  <c r="D218" s="1"/>
  <c r="Q234" i="6"/>
  <c r="R234" s="1"/>
  <c r="S234"/>
  <c r="Q236" i="3"/>
  <c r="R236" s="1"/>
  <c r="S236"/>
  <c r="N235" i="6"/>
  <c r="P235" s="1"/>
  <c r="H236"/>
  <c r="G236"/>
  <c r="M236" s="1"/>
  <c r="O236" s="1"/>
  <c r="F237"/>
  <c r="N237" i="3"/>
  <c r="P237" s="1"/>
  <c r="F239"/>
  <c r="A224" i="5" s="1"/>
  <c r="H238" i="3"/>
  <c r="G238"/>
  <c r="M238" s="1"/>
  <c r="O238" s="1"/>
  <c r="A235" l="1"/>
  <c r="A233" i="6"/>
  <c r="Q235"/>
  <c r="R235" s="1"/>
  <c r="S235"/>
  <c r="C234"/>
  <c r="Q237" i="3"/>
  <c r="R237" s="1"/>
  <c r="S237"/>
  <c r="C236"/>
  <c r="N236" i="6"/>
  <c r="P236" s="1"/>
  <c r="F238"/>
  <c r="G237"/>
  <c r="M237" s="1"/>
  <c r="O237" s="1"/>
  <c r="H237"/>
  <c r="N238" i="3"/>
  <c r="P238" s="1"/>
  <c r="F240"/>
  <c r="A225" i="5" s="1"/>
  <c r="H239" i="3"/>
  <c r="G239"/>
  <c r="M239" s="1"/>
  <c r="O239" s="1"/>
  <c r="C235" i="6" l="1"/>
  <c r="C220" i="5" s="1"/>
  <c r="D220" s="1"/>
  <c r="C237" i="3"/>
  <c r="C219" i="5"/>
  <c r="D219" s="1"/>
  <c r="A234" i="6"/>
  <c r="Q236"/>
  <c r="R236" s="1"/>
  <c r="S236"/>
  <c r="Q238" i="3"/>
  <c r="R238" s="1"/>
  <c r="S238"/>
  <c r="A236"/>
  <c r="B221" i="5"/>
  <c r="N237" i="6"/>
  <c r="P237" s="1"/>
  <c r="H238"/>
  <c r="F239"/>
  <c r="G238"/>
  <c r="M238" s="1"/>
  <c r="O238" s="1"/>
  <c r="N239" i="3"/>
  <c r="P239" s="1"/>
  <c r="F241"/>
  <c r="A226" i="5" s="1"/>
  <c r="H240" i="3"/>
  <c r="G240"/>
  <c r="M240" s="1"/>
  <c r="O240" s="1"/>
  <c r="A235" i="6" l="1"/>
  <c r="C236"/>
  <c r="B222" i="5"/>
  <c r="A237" i="3"/>
  <c r="Q237" i="6"/>
  <c r="R237" s="1"/>
  <c r="S237"/>
  <c r="Q239" i="3"/>
  <c r="R239" s="1"/>
  <c r="S239"/>
  <c r="C238"/>
  <c r="N238" i="6"/>
  <c r="P238" s="1"/>
  <c r="F240"/>
  <c r="G239"/>
  <c r="M239" s="1"/>
  <c r="O239" s="1"/>
  <c r="H239"/>
  <c r="N240" i="3"/>
  <c r="P240" s="1"/>
  <c r="F242"/>
  <c r="A227" i="5" s="1"/>
  <c r="H241" i="3"/>
  <c r="G241"/>
  <c r="M241" s="1"/>
  <c r="O241" s="1"/>
  <c r="C221" i="5" l="1"/>
  <c r="D221" s="1"/>
  <c r="A236" i="6"/>
  <c r="Q238"/>
  <c r="R238" s="1"/>
  <c r="S238"/>
  <c r="C237"/>
  <c r="Q240" i="3"/>
  <c r="R240" s="1"/>
  <c r="S240"/>
  <c r="B223" i="5"/>
  <c r="A238" i="3"/>
  <c r="C239"/>
  <c r="N239" i="6"/>
  <c r="P239" s="1"/>
  <c r="H240"/>
  <c r="F241"/>
  <c r="G240"/>
  <c r="M240" s="1"/>
  <c r="O240" s="1"/>
  <c r="N241" i="3"/>
  <c r="P241" s="1"/>
  <c r="F243"/>
  <c r="A228" i="5" s="1"/>
  <c r="H242" i="3"/>
  <c r="G242"/>
  <c r="M242" s="1"/>
  <c r="O242" s="1"/>
  <c r="C238" i="6" l="1"/>
  <c r="Q239"/>
  <c r="R239" s="1"/>
  <c r="S239"/>
  <c r="A237"/>
  <c r="C222" i="5"/>
  <c r="D222" s="1"/>
  <c r="Q241" i="3"/>
  <c r="R241" s="1"/>
  <c r="S241"/>
  <c r="A239"/>
  <c r="B224" i="5"/>
  <c r="C240" i="3"/>
  <c r="N240" i="6"/>
  <c r="P240" s="1"/>
  <c r="F242"/>
  <c r="G241"/>
  <c r="M241" s="1"/>
  <c r="O241" s="1"/>
  <c r="H241"/>
  <c r="N242" i="3"/>
  <c r="P242" s="1"/>
  <c r="F244"/>
  <c r="A229" i="5" s="1"/>
  <c r="H243" i="3"/>
  <c r="G243"/>
  <c r="M243" s="1"/>
  <c r="O243" s="1"/>
  <c r="C239" i="6" l="1"/>
  <c r="C224" i="5" s="1"/>
  <c r="D224" s="1"/>
  <c r="C223"/>
  <c r="D223" s="1"/>
  <c r="A238" i="6"/>
  <c r="Q240"/>
  <c r="R240" s="1"/>
  <c r="S240"/>
  <c r="Q242" i="3"/>
  <c r="R242" s="1"/>
  <c r="S242"/>
  <c r="B225" i="5"/>
  <c r="A240" i="3"/>
  <c r="C241"/>
  <c r="N241" i="6"/>
  <c r="P241" s="1"/>
  <c r="H242"/>
  <c r="F243"/>
  <c r="G242"/>
  <c r="M242" s="1"/>
  <c r="O242" s="1"/>
  <c r="N243" i="3"/>
  <c r="P243" s="1"/>
  <c r="F245"/>
  <c r="A230" i="5" s="1"/>
  <c r="H244" i="3"/>
  <c r="G244"/>
  <c r="M244" s="1"/>
  <c r="O244" s="1"/>
  <c r="A239" i="6" l="1"/>
  <c r="C240"/>
  <c r="Q241"/>
  <c r="R241" s="1"/>
  <c r="S241"/>
  <c r="Q243" i="3"/>
  <c r="R243" s="1"/>
  <c r="S243"/>
  <c r="B226" i="5"/>
  <c r="A241" i="3"/>
  <c r="C242"/>
  <c r="N242" i="6"/>
  <c r="P242" s="1"/>
  <c r="F244"/>
  <c r="G243"/>
  <c r="M243" s="1"/>
  <c r="O243" s="1"/>
  <c r="H243"/>
  <c r="N244" i="3"/>
  <c r="P244" s="1"/>
  <c r="F246"/>
  <c r="A231" i="5" s="1"/>
  <c r="H245" i="3"/>
  <c r="G245"/>
  <c r="M245" s="1"/>
  <c r="O245" s="1"/>
  <c r="A240" i="6" l="1"/>
  <c r="C225" i="5"/>
  <c r="D225" s="1"/>
  <c r="C241" i="6"/>
  <c r="C226" i="5" s="1"/>
  <c r="D226" s="1"/>
  <c r="Q242" i="6"/>
  <c r="R242" s="1"/>
  <c r="S242"/>
  <c r="Q244" i="3"/>
  <c r="R244" s="1"/>
  <c r="S244"/>
  <c r="B227" i="5"/>
  <c r="A242" i="3"/>
  <c r="C243"/>
  <c r="N243" i="6"/>
  <c r="P243" s="1"/>
  <c r="H244"/>
  <c r="F245"/>
  <c r="G244"/>
  <c r="M244" s="1"/>
  <c r="O244" s="1"/>
  <c r="N245" i="3"/>
  <c r="P245" s="1"/>
  <c r="F247"/>
  <c r="A232" i="5" s="1"/>
  <c r="H246" i="3"/>
  <c r="G246"/>
  <c r="M246" s="1"/>
  <c r="O246" s="1"/>
  <c r="C242" i="6" l="1"/>
  <c r="C227" i="5" s="1"/>
  <c r="D227" s="1"/>
  <c r="A241" i="6"/>
  <c r="Q243"/>
  <c r="R243" s="1"/>
  <c r="S243"/>
  <c r="Q245" i="3"/>
  <c r="R245" s="1"/>
  <c r="S245"/>
  <c r="B228" i="5"/>
  <c r="A243" i="3"/>
  <c r="C244"/>
  <c r="N244" i="6"/>
  <c r="P244" s="1"/>
  <c r="F246"/>
  <c r="G245"/>
  <c r="M245" s="1"/>
  <c r="O245" s="1"/>
  <c r="H245"/>
  <c r="N246" i="3"/>
  <c r="P246" s="1"/>
  <c r="F248"/>
  <c r="A233" i="5" s="1"/>
  <c r="H247" i="3"/>
  <c r="G247"/>
  <c r="M247" s="1"/>
  <c r="O247" s="1"/>
  <c r="A242" i="6" l="1"/>
  <c r="C243"/>
  <c r="C228" i="5" s="1"/>
  <c r="D228" s="1"/>
  <c r="Q244" i="6"/>
  <c r="R244" s="1"/>
  <c r="S244"/>
  <c r="Q246" i="3"/>
  <c r="R246" s="1"/>
  <c r="S246"/>
  <c r="B229" i="5"/>
  <c r="A244" i="3"/>
  <c r="C245"/>
  <c r="N245" i="6"/>
  <c r="P245" s="1"/>
  <c r="H246"/>
  <c r="F247"/>
  <c r="G246"/>
  <c r="M246" s="1"/>
  <c r="O246" s="1"/>
  <c r="N247" i="3"/>
  <c r="P247" s="1"/>
  <c r="F249"/>
  <c r="A234" i="5" s="1"/>
  <c r="H248" i="3"/>
  <c r="G248"/>
  <c r="M248" s="1"/>
  <c r="O248" s="1"/>
  <c r="A243" i="6" l="1"/>
  <c r="C244"/>
  <c r="A244" s="1"/>
  <c r="Q245"/>
  <c r="R245" s="1"/>
  <c r="S245"/>
  <c r="Q247" i="3"/>
  <c r="R247" s="1"/>
  <c r="S247"/>
  <c r="B230" i="5"/>
  <c r="A245" i="3"/>
  <c r="C246"/>
  <c r="N246" i="6"/>
  <c r="P246" s="1"/>
  <c r="F248"/>
  <c r="G247"/>
  <c r="M247" s="1"/>
  <c r="O247" s="1"/>
  <c r="H247"/>
  <c r="N248" i="3"/>
  <c r="P248" s="1"/>
  <c r="F250"/>
  <c r="A235" i="5" s="1"/>
  <c r="H249" i="3"/>
  <c r="G249"/>
  <c r="M249" s="1"/>
  <c r="O249" s="1"/>
  <c r="C229" i="5" l="1"/>
  <c r="D229" s="1"/>
  <c r="C245" i="6"/>
  <c r="C230" i="5" s="1"/>
  <c r="D230" s="1"/>
  <c r="Q246" i="6"/>
  <c r="R246" s="1"/>
  <c r="S246"/>
  <c r="Q248" i="3"/>
  <c r="R248" s="1"/>
  <c r="S248"/>
  <c r="B231" i="5"/>
  <c r="A246" i="3"/>
  <c r="C247"/>
  <c r="N247" i="6"/>
  <c r="P247" s="1"/>
  <c r="H248"/>
  <c r="G248"/>
  <c r="M248" s="1"/>
  <c r="O248" s="1"/>
  <c r="F249"/>
  <c r="N249" i="3"/>
  <c r="P249" s="1"/>
  <c r="F251"/>
  <c r="A236" i="5" s="1"/>
  <c r="H250" i="3"/>
  <c r="G250"/>
  <c r="M250" s="1"/>
  <c r="O250" s="1"/>
  <c r="C246" i="6" l="1"/>
  <c r="C231" i="5" s="1"/>
  <c r="D231" s="1"/>
  <c r="A245" i="6"/>
  <c r="Q247"/>
  <c r="R247" s="1"/>
  <c r="S247"/>
  <c r="Q249" i="3"/>
  <c r="R249" s="1"/>
  <c r="S249"/>
  <c r="B232" i="5"/>
  <c r="A247" i="3"/>
  <c r="C248"/>
  <c r="N248" i="6"/>
  <c r="P248" s="1"/>
  <c r="F250"/>
  <c r="G249"/>
  <c r="M249" s="1"/>
  <c r="O249" s="1"/>
  <c r="H249"/>
  <c r="N250" i="3"/>
  <c r="P250" s="1"/>
  <c r="F252"/>
  <c r="A237" i="5" s="1"/>
  <c r="H251" i="3"/>
  <c r="G251"/>
  <c r="M251" s="1"/>
  <c r="O251" s="1"/>
  <c r="A246" i="6" l="1"/>
  <c r="C247"/>
  <c r="C232" i="5" s="1"/>
  <c r="D232" s="1"/>
  <c r="Q248" i="6"/>
  <c r="R248" s="1"/>
  <c r="S248"/>
  <c r="Q250" i="3"/>
  <c r="R250" s="1"/>
  <c r="S250"/>
  <c r="B233" i="5"/>
  <c r="A248" i="3"/>
  <c r="C249"/>
  <c r="N249" i="6"/>
  <c r="P249" s="1"/>
  <c r="H250"/>
  <c r="F251"/>
  <c r="G250"/>
  <c r="M250" s="1"/>
  <c r="O250" s="1"/>
  <c r="N251" i="3"/>
  <c r="P251" s="1"/>
  <c r="F253"/>
  <c r="A238" i="5" s="1"/>
  <c r="H252" i="3"/>
  <c r="G252"/>
  <c r="M252" s="1"/>
  <c r="O252" s="1"/>
  <c r="A247" i="6" l="1"/>
  <c r="C248"/>
  <c r="C233" i="5" s="1"/>
  <c r="D233" s="1"/>
  <c r="Q249" i="6"/>
  <c r="R249" s="1"/>
  <c r="S249"/>
  <c r="Q251" i="3"/>
  <c r="R251" s="1"/>
  <c r="S251"/>
  <c r="B234" i="5"/>
  <c r="A249" i="3"/>
  <c r="C250"/>
  <c r="N250" i="6"/>
  <c r="P250" s="1"/>
  <c r="F252"/>
  <c r="G251"/>
  <c r="M251" s="1"/>
  <c r="O251" s="1"/>
  <c r="H251"/>
  <c r="N252" i="3"/>
  <c r="P252" s="1"/>
  <c r="F254"/>
  <c r="A239" i="5" s="1"/>
  <c r="G253" i="3"/>
  <c r="M253" s="1"/>
  <c r="O253" s="1"/>
  <c r="H253"/>
  <c r="C249" i="6" l="1"/>
  <c r="C234" i="5" s="1"/>
  <c r="D234" s="1"/>
  <c r="A248" i="6"/>
  <c r="Q250"/>
  <c r="R250" s="1"/>
  <c r="S250"/>
  <c r="Q252" i="3"/>
  <c r="R252" s="1"/>
  <c r="S252"/>
  <c r="B235" i="5"/>
  <c r="A250" i="3"/>
  <c r="C251"/>
  <c r="N251" i="6"/>
  <c r="P251" s="1"/>
  <c r="H252"/>
  <c r="G252"/>
  <c r="M252" s="1"/>
  <c r="O252" s="1"/>
  <c r="F253"/>
  <c r="N253" i="3"/>
  <c r="P253" s="1"/>
  <c r="F255"/>
  <c r="A240" i="5" s="1"/>
  <c r="H254" i="3"/>
  <c r="G254"/>
  <c r="M254" s="1"/>
  <c r="O254" s="1"/>
  <c r="A249" i="6" l="1"/>
  <c r="C250"/>
  <c r="Q251"/>
  <c r="R251" s="1"/>
  <c r="S251"/>
  <c r="Q253" i="3"/>
  <c r="R253" s="1"/>
  <c r="S253"/>
  <c r="B236" i="5"/>
  <c r="A251" i="3"/>
  <c r="C252"/>
  <c r="N252" i="6"/>
  <c r="P252" s="1"/>
  <c r="F254"/>
  <c r="G253"/>
  <c r="M253" s="1"/>
  <c r="O253" s="1"/>
  <c r="H253"/>
  <c r="N254" i="3"/>
  <c r="P254" s="1"/>
  <c r="F256"/>
  <c r="A241" i="5" s="1"/>
  <c r="H255" i="3"/>
  <c r="G255"/>
  <c r="M255" s="1"/>
  <c r="O255" s="1"/>
  <c r="C251" i="6" l="1"/>
  <c r="C236" i="5" s="1"/>
  <c r="D236" s="1"/>
  <c r="C235"/>
  <c r="D235" s="1"/>
  <c r="A250" i="6"/>
  <c r="Q252"/>
  <c r="R252" s="1"/>
  <c r="S252"/>
  <c r="Q254" i="3"/>
  <c r="R254" s="1"/>
  <c r="S254"/>
  <c r="B237" i="5"/>
  <c r="A252" i="3"/>
  <c r="C253"/>
  <c r="H254" i="6"/>
  <c r="F255"/>
  <c r="G254"/>
  <c r="M254" s="1"/>
  <c r="O254" s="1"/>
  <c r="N253"/>
  <c r="P253" s="1"/>
  <c r="N255" i="3"/>
  <c r="P255" s="1"/>
  <c r="F257"/>
  <c r="A242" i="5" s="1"/>
  <c r="H256" i="3"/>
  <c r="G256"/>
  <c r="M256" s="1"/>
  <c r="O256" s="1"/>
  <c r="A251" i="6" l="1"/>
  <c r="C252"/>
  <c r="Q253"/>
  <c r="R253" s="1"/>
  <c r="S253"/>
  <c r="Q255" i="3"/>
  <c r="R255" s="1"/>
  <c r="S255"/>
  <c r="B238" i="5"/>
  <c r="A253" i="3"/>
  <c r="C254"/>
  <c r="N254" i="6"/>
  <c r="P254" s="1"/>
  <c r="F256"/>
  <c r="G255"/>
  <c r="M255" s="1"/>
  <c r="O255" s="1"/>
  <c r="H255"/>
  <c r="N256" i="3"/>
  <c r="P256" s="1"/>
  <c r="F258"/>
  <c r="A243" i="5" s="1"/>
  <c r="G257" i="3"/>
  <c r="M257" s="1"/>
  <c r="O257" s="1"/>
  <c r="H257"/>
  <c r="C253" i="6" l="1"/>
  <c r="C238" i="5" s="1"/>
  <c r="D238" s="1"/>
  <c r="C237"/>
  <c r="D237" s="1"/>
  <c r="A252" i="6"/>
  <c r="Q254"/>
  <c r="R254" s="1"/>
  <c r="S254"/>
  <c r="Q256" i="3"/>
  <c r="R256" s="1"/>
  <c r="S256"/>
  <c r="B239" i="5"/>
  <c r="A254" i="3"/>
  <c r="C255"/>
  <c r="N255" i="6"/>
  <c r="P255" s="1"/>
  <c r="H256"/>
  <c r="F257"/>
  <c r="G256"/>
  <c r="M256" s="1"/>
  <c r="O256" s="1"/>
  <c r="N257" i="3"/>
  <c r="P257" s="1"/>
  <c r="F259"/>
  <c r="A244" i="5" s="1"/>
  <c r="H258" i="3"/>
  <c r="G258"/>
  <c r="M258" s="1"/>
  <c r="O258" s="1"/>
  <c r="A253" i="6" l="1"/>
  <c r="C254"/>
  <c r="A254" s="1"/>
  <c r="Q255"/>
  <c r="R255" s="1"/>
  <c r="S255"/>
  <c r="Q257" i="3"/>
  <c r="R257" s="1"/>
  <c r="S257"/>
  <c r="B240" i="5"/>
  <c r="A255" i="3"/>
  <c r="C256"/>
  <c r="N256" i="6"/>
  <c r="P256" s="1"/>
  <c r="F258"/>
  <c r="G257"/>
  <c r="M257" s="1"/>
  <c r="O257" s="1"/>
  <c r="H257"/>
  <c r="N258" i="3"/>
  <c r="P258" s="1"/>
  <c r="F260"/>
  <c r="A245" i="5" s="1"/>
  <c r="H259" i="3"/>
  <c r="G259"/>
  <c r="M259" s="1"/>
  <c r="O259" s="1"/>
  <c r="C255" i="6" l="1"/>
  <c r="C240" i="5" s="1"/>
  <c r="D240" s="1"/>
  <c r="C239"/>
  <c r="D239" s="1"/>
  <c r="Q256" i="6"/>
  <c r="R256" s="1"/>
  <c r="S256"/>
  <c r="Q258" i="3"/>
  <c r="R258" s="1"/>
  <c r="S258"/>
  <c r="B241" i="5"/>
  <c r="A256" i="3"/>
  <c r="C257"/>
  <c r="N257" i="6"/>
  <c r="P257" s="1"/>
  <c r="H258"/>
  <c r="F259"/>
  <c r="G258"/>
  <c r="M258" s="1"/>
  <c r="O258" s="1"/>
  <c r="N259" i="3"/>
  <c r="P259" s="1"/>
  <c r="F261"/>
  <c r="A246" i="5" s="1"/>
  <c r="H260" i="3"/>
  <c r="G260"/>
  <c r="M260" s="1"/>
  <c r="O260" s="1"/>
  <c r="A255" i="6" l="1"/>
  <c r="C256"/>
  <c r="Q257"/>
  <c r="R257" s="1"/>
  <c r="S257"/>
  <c r="Q259" i="3"/>
  <c r="R259" s="1"/>
  <c r="S259"/>
  <c r="B242" i="5"/>
  <c r="A257" i="3"/>
  <c r="C258"/>
  <c r="N258" i="6"/>
  <c r="P258" s="1"/>
  <c r="F260"/>
  <c r="G259"/>
  <c r="M259" s="1"/>
  <c r="O259" s="1"/>
  <c r="H259"/>
  <c r="N260" i="3"/>
  <c r="P260" s="1"/>
  <c r="F262"/>
  <c r="A247" i="5" s="1"/>
  <c r="G261" i="3"/>
  <c r="M261" s="1"/>
  <c r="O261" s="1"/>
  <c r="H261"/>
  <c r="C257" i="6" l="1"/>
  <c r="C241" i="5"/>
  <c r="D241" s="1"/>
  <c r="A256" i="6"/>
  <c r="Q258"/>
  <c r="R258" s="1"/>
  <c r="S258"/>
  <c r="Q260" i="3"/>
  <c r="R260" s="1"/>
  <c r="S260"/>
  <c r="B243" i="5"/>
  <c r="A258" i="3"/>
  <c r="C259"/>
  <c r="N259" i="6"/>
  <c r="P259" s="1"/>
  <c r="H260"/>
  <c r="G260"/>
  <c r="M260" s="1"/>
  <c r="O260" s="1"/>
  <c r="F261"/>
  <c r="N261" i="3"/>
  <c r="P261" s="1"/>
  <c r="F263"/>
  <c r="A248" i="5" s="1"/>
  <c r="H262" i="3"/>
  <c r="G262"/>
  <c r="M262" s="1"/>
  <c r="O262" s="1"/>
  <c r="C242" i="5" l="1"/>
  <c r="D242" s="1"/>
  <c r="A257" i="6"/>
  <c r="C258"/>
  <c r="C243" i="5" s="1"/>
  <c r="D243" s="1"/>
  <c r="Q259" i="6"/>
  <c r="R259" s="1"/>
  <c r="S259"/>
  <c r="Q261" i="3"/>
  <c r="R261" s="1"/>
  <c r="S261"/>
  <c r="B244" i="5"/>
  <c r="A259" i="3"/>
  <c r="C260"/>
  <c r="N260" i="6"/>
  <c r="P260" s="1"/>
  <c r="F262"/>
  <c r="G261"/>
  <c r="M261" s="1"/>
  <c r="O261" s="1"/>
  <c r="H261"/>
  <c r="N262" i="3"/>
  <c r="P262" s="1"/>
  <c r="F264"/>
  <c r="A249" i="5" s="1"/>
  <c r="H263" i="3"/>
  <c r="G263"/>
  <c r="M263" s="1"/>
  <c r="O263" s="1"/>
  <c r="C259" i="6" l="1"/>
  <c r="C244" i="5" s="1"/>
  <c r="D244" s="1"/>
  <c r="A258" i="6"/>
  <c r="Q260"/>
  <c r="R260" s="1"/>
  <c r="S260"/>
  <c r="Q262" i="3"/>
  <c r="R262" s="1"/>
  <c r="S262"/>
  <c r="B245" i="5"/>
  <c r="A260" i="3"/>
  <c r="C261"/>
  <c r="H262" i="6"/>
  <c r="F263"/>
  <c r="G262"/>
  <c r="M262" s="1"/>
  <c r="O262" s="1"/>
  <c r="N261"/>
  <c r="P261" s="1"/>
  <c r="N263" i="3"/>
  <c r="P263" s="1"/>
  <c r="F265"/>
  <c r="A250" i="5" s="1"/>
  <c r="H264" i="3"/>
  <c r="G264"/>
  <c r="M264" s="1"/>
  <c r="O264" s="1"/>
  <c r="C260" i="6" l="1"/>
  <c r="C245" i="5" s="1"/>
  <c r="D245" s="1"/>
  <c r="A259" i="6"/>
  <c r="Q261"/>
  <c r="R261" s="1"/>
  <c r="S261"/>
  <c r="Q263" i="3"/>
  <c r="R263" s="1"/>
  <c r="S263"/>
  <c r="B246" i="5"/>
  <c r="A261" i="3"/>
  <c r="C262"/>
  <c r="N262" i="6"/>
  <c r="P262" s="1"/>
  <c r="F264"/>
  <c r="G263"/>
  <c r="M263" s="1"/>
  <c r="O263" s="1"/>
  <c r="H263"/>
  <c r="N264" i="3"/>
  <c r="P264" s="1"/>
  <c r="F266"/>
  <c r="A251" i="5" s="1"/>
  <c r="G265" i="3"/>
  <c r="M265" s="1"/>
  <c r="O265" s="1"/>
  <c r="H265"/>
  <c r="A260" i="6" l="1"/>
  <c r="C261"/>
  <c r="C246" i="5" s="1"/>
  <c r="D246" s="1"/>
  <c r="Q262" i="6"/>
  <c r="R262" s="1"/>
  <c r="S262"/>
  <c r="Q264" i="3"/>
  <c r="R264" s="1"/>
  <c r="S264"/>
  <c r="B247" i="5"/>
  <c r="A262" i="3"/>
  <c r="C263"/>
  <c r="H264" i="6"/>
  <c r="G264"/>
  <c r="M264" s="1"/>
  <c r="O264" s="1"/>
  <c r="F265"/>
  <c r="N263"/>
  <c r="P263" s="1"/>
  <c r="N265" i="3"/>
  <c r="P265" s="1"/>
  <c r="F267"/>
  <c r="A252" i="5" s="1"/>
  <c r="H266" i="3"/>
  <c r="G266"/>
  <c r="M266" s="1"/>
  <c r="O266" s="1"/>
  <c r="A261" i="6" l="1"/>
  <c r="C262"/>
  <c r="C247" i="5" s="1"/>
  <c r="D247" s="1"/>
  <c r="Q263" i="6"/>
  <c r="R263" s="1"/>
  <c r="S263"/>
  <c r="Q265" i="3"/>
  <c r="R265" s="1"/>
  <c r="S265"/>
  <c r="B248" i="5"/>
  <c r="A263" i="3"/>
  <c r="C264"/>
  <c r="N264" i="6"/>
  <c r="P264" s="1"/>
  <c r="F266"/>
  <c r="G265"/>
  <c r="M265" s="1"/>
  <c r="O265" s="1"/>
  <c r="H265"/>
  <c r="N266" i="3"/>
  <c r="P266" s="1"/>
  <c r="F268"/>
  <c r="A253" i="5" s="1"/>
  <c r="H267" i="3"/>
  <c r="G267"/>
  <c r="M267" s="1"/>
  <c r="O267" s="1"/>
  <c r="C263" i="6" l="1"/>
  <c r="C248" i="5" s="1"/>
  <c r="D248" s="1"/>
  <c r="A262" i="6"/>
  <c r="Q264"/>
  <c r="R264" s="1"/>
  <c r="S264"/>
  <c r="Q266" i="3"/>
  <c r="R266" s="1"/>
  <c r="S266"/>
  <c r="B249" i="5"/>
  <c r="A264" i="3"/>
  <c r="C265"/>
  <c r="H266" i="6"/>
  <c r="F267"/>
  <c r="G266"/>
  <c r="M266" s="1"/>
  <c r="O266" s="1"/>
  <c r="N265"/>
  <c r="P265" s="1"/>
  <c r="N267" i="3"/>
  <c r="P267" s="1"/>
  <c r="F269"/>
  <c r="A254" i="5" s="1"/>
  <c r="H268" i="3"/>
  <c r="G268"/>
  <c r="M268" s="1"/>
  <c r="O268" s="1"/>
  <c r="A263" i="6" l="1"/>
  <c r="Q265"/>
  <c r="R265" s="1"/>
  <c r="S265"/>
  <c r="C264"/>
  <c r="Q267" i="3"/>
  <c r="R267" s="1"/>
  <c r="S267"/>
  <c r="B250" i="5"/>
  <c r="A265" i="3"/>
  <c r="C266"/>
  <c r="N266" i="6"/>
  <c r="P266" s="1"/>
  <c r="F268"/>
  <c r="G267"/>
  <c r="M267" s="1"/>
  <c r="O267" s="1"/>
  <c r="H267"/>
  <c r="N268" i="3"/>
  <c r="P268" s="1"/>
  <c r="F270"/>
  <c r="A255" i="5" s="1"/>
  <c r="G269" i="3"/>
  <c r="M269" s="1"/>
  <c r="O269" s="1"/>
  <c r="H269"/>
  <c r="C265" i="6" l="1"/>
  <c r="C250" i="5" s="1"/>
  <c r="D250" s="1"/>
  <c r="Q266" i="6"/>
  <c r="R266" s="1"/>
  <c r="S266"/>
  <c r="A264"/>
  <c r="C249" i="5"/>
  <c r="D249" s="1"/>
  <c r="Q268" i="3"/>
  <c r="R268" s="1"/>
  <c r="S268"/>
  <c r="B251" i="5"/>
  <c r="A266" i="3"/>
  <c r="C267"/>
  <c r="N267" i="6"/>
  <c r="P267" s="1"/>
  <c r="H268"/>
  <c r="G268"/>
  <c r="M268" s="1"/>
  <c r="O268" s="1"/>
  <c r="F269"/>
  <c r="N269" i="3"/>
  <c r="P269" s="1"/>
  <c r="F271"/>
  <c r="A256" i="5" s="1"/>
  <c r="H270" i="3"/>
  <c r="G270"/>
  <c r="M270" s="1"/>
  <c r="O270" s="1"/>
  <c r="C266" i="6" l="1"/>
  <c r="A266" s="1"/>
  <c r="A265"/>
  <c r="Q267"/>
  <c r="R267" s="1"/>
  <c r="S267"/>
  <c r="Q269" i="3"/>
  <c r="R269" s="1"/>
  <c r="S269"/>
  <c r="B252" i="5"/>
  <c r="A267" i="3"/>
  <c r="C268"/>
  <c r="N268" i="6"/>
  <c r="P268" s="1"/>
  <c r="F270"/>
  <c r="G269"/>
  <c r="M269" s="1"/>
  <c r="O269" s="1"/>
  <c r="H269"/>
  <c r="N270" i="3"/>
  <c r="P270" s="1"/>
  <c r="F272"/>
  <c r="A257" i="5" s="1"/>
  <c r="H271" i="3"/>
  <c r="G271"/>
  <c r="M271" s="1"/>
  <c r="O271" s="1"/>
  <c r="C251" i="5" l="1"/>
  <c r="D251" s="1"/>
  <c r="C267" i="6"/>
  <c r="Q268"/>
  <c r="R268" s="1"/>
  <c r="S268"/>
  <c r="Q270" i="3"/>
  <c r="R270" s="1"/>
  <c r="S270"/>
  <c r="B253" i="5"/>
  <c r="A268" i="3"/>
  <c r="C269"/>
  <c r="H270" i="6"/>
  <c r="F271"/>
  <c r="G270"/>
  <c r="M270" s="1"/>
  <c r="O270" s="1"/>
  <c r="N269"/>
  <c r="P269" s="1"/>
  <c r="F273" i="3"/>
  <c r="A258" i="5" s="1"/>
  <c r="H272" i="3"/>
  <c r="G272"/>
  <c r="M272" s="1"/>
  <c r="O272" s="1"/>
  <c r="N271"/>
  <c r="P271" s="1"/>
  <c r="C268" i="6" l="1"/>
  <c r="C253" i="5" s="1"/>
  <c r="D253" s="1"/>
  <c r="C252"/>
  <c r="D252" s="1"/>
  <c r="A267" i="6"/>
  <c r="Q269"/>
  <c r="R269" s="1"/>
  <c r="S269"/>
  <c r="Q271" i="3"/>
  <c r="R271" s="1"/>
  <c r="S271"/>
  <c r="B254" i="5"/>
  <c r="A269" i="3"/>
  <c r="C270"/>
  <c r="N270" i="6"/>
  <c r="P270" s="1"/>
  <c r="F272"/>
  <c r="G271"/>
  <c r="M271" s="1"/>
  <c r="O271" s="1"/>
  <c r="H271"/>
  <c r="N272" i="3"/>
  <c r="P272" s="1"/>
  <c r="F274"/>
  <c r="A259" i="5" s="1"/>
  <c r="G273" i="3"/>
  <c r="M273" s="1"/>
  <c r="O273" s="1"/>
  <c r="H273"/>
  <c r="A268" i="6" l="1"/>
  <c r="C269"/>
  <c r="C254" i="5" s="1"/>
  <c r="D254" s="1"/>
  <c r="Q270" i="6"/>
  <c r="R270" s="1"/>
  <c r="S270"/>
  <c r="Q272" i="3"/>
  <c r="R272" s="1"/>
  <c r="S272"/>
  <c r="B255" i="5"/>
  <c r="A270" i="3"/>
  <c r="C271"/>
  <c r="H272" i="6"/>
  <c r="F273"/>
  <c r="G272"/>
  <c r="M272" s="1"/>
  <c r="O272" s="1"/>
  <c r="N271"/>
  <c r="P271" s="1"/>
  <c r="N273" i="3"/>
  <c r="P273" s="1"/>
  <c r="F275"/>
  <c r="A260" i="5" s="1"/>
  <c r="H274" i="3"/>
  <c r="G274"/>
  <c r="M274" s="1"/>
  <c r="O274" s="1"/>
  <c r="C270" i="6" l="1"/>
  <c r="A270" s="1"/>
  <c r="A269"/>
  <c r="Q271"/>
  <c r="R271" s="1"/>
  <c r="S271"/>
  <c r="Q273" i="3"/>
  <c r="R273" s="1"/>
  <c r="S273"/>
  <c r="B256" i="5"/>
  <c r="A271" i="3"/>
  <c r="C272"/>
  <c r="N272" i="6"/>
  <c r="P272" s="1"/>
  <c r="F274"/>
  <c r="G273"/>
  <c r="M273" s="1"/>
  <c r="O273" s="1"/>
  <c r="H273"/>
  <c r="N274" i="3"/>
  <c r="P274" s="1"/>
  <c r="F276"/>
  <c r="A261" i="5" s="1"/>
  <c r="H275" i="3"/>
  <c r="G275"/>
  <c r="M275" s="1"/>
  <c r="O275" s="1"/>
  <c r="C255" i="5" l="1"/>
  <c r="D255" s="1"/>
  <c r="C271" i="6"/>
  <c r="Q272"/>
  <c r="R272" s="1"/>
  <c r="S272"/>
  <c r="Q274" i="3"/>
  <c r="R274" s="1"/>
  <c r="S274"/>
  <c r="B257" i="5"/>
  <c r="A272" i="3"/>
  <c r="C273"/>
  <c r="N273" i="6"/>
  <c r="P273" s="1"/>
  <c r="H274"/>
  <c r="F275"/>
  <c r="G274"/>
  <c r="M274" s="1"/>
  <c r="O274" s="1"/>
  <c r="N275" i="3"/>
  <c r="P275" s="1"/>
  <c r="F277"/>
  <c r="A262" i="5" s="1"/>
  <c r="H276" i="3"/>
  <c r="G276"/>
  <c r="M276" s="1"/>
  <c r="O276" s="1"/>
  <c r="C272" i="6" l="1"/>
  <c r="A272" s="1"/>
  <c r="Q273"/>
  <c r="R273" s="1"/>
  <c r="S273"/>
  <c r="C256" i="5"/>
  <c r="D256" s="1"/>
  <c r="A271" i="6"/>
  <c r="Q275" i="3"/>
  <c r="R275" s="1"/>
  <c r="S275"/>
  <c r="B258" i="5"/>
  <c r="A273" i="3"/>
  <c r="C274"/>
  <c r="N274" i="6"/>
  <c r="P274" s="1"/>
  <c r="F276"/>
  <c r="G275"/>
  <c r="M275" s="1"/>
  <c r="O275" s="1"/>
  <c r="H275"/>
  <c r="N276" i="3"/>
  <c r="P276" s="1"/>
  <c r="F278"/>
  <c r="A263" i="5" s="1"/>
  <c r="G277" i="3"/>
  <c r="M277" s="1"/>
  <c r="O277" s="1"/>
  <c r="H277"/>
  <c r="C257" i="5" l="1"/>
  <c r="D257" s="1"/>
  <c r="C273" i="6"/>
  <c r="C258" i="5" s="1"/>
  <c r="D258" s="1"/>
  <c r="Q274" i="6"/>
  <c r="R274" s="1"/>
  <c r="S274"/>
  <c r="Q276" i="3"/>
  <c r="R276" s="1"/>
  <c r="S276"/>
  <c r="B259" i="5"/>
  <c r="A274" i="3"/>
  <c r="C275"/>
  <c r="H276" i="6"/>
  <c r="G276"/>
  <c r="M276" s="1"/>
  <c r="O276" s="1"/>
  <c r="F277"/>
  <c r="N275"/>
  <c r="P275" s="1"/>
  <c r="F279" i="3"/>
  <c r="A264" i="5" s="1"/>
  <c r="H278" i="3"/>
  <c r="G278"/>
  <c r="M278" s="1"/>
  <c r="O278" s="1"/>
  <c r="N277"/>
  <c r="P277" s="1"/>
  <c r="A273" i="6" l="1"/>
  <c r="C274"/>
  <c r="A274" s="1"/>
  <c r="Q275"/>
  <c r="R275" s="1"/>
  <c r="S275"/>
  <c r="Q277" i="3"/>
  <c r="R277" s="1"/>
  <c r="S277" s="1"/>
  <c r="B260" i="5"/>
  <c r="A275" i="3"/>
  <c r="C276"/>
  <c r="F278" i="6"/>
  <c r="G277"/>
  <c r="M277" s="1"/>
  <c r="O277" s="1"/>
  <c r="H277"/>
  <c r="N276"/>
  <c r="P276" s="1"/>
  <c r="N278" i="3"/>
  <c r="P278" s="1"/>
  <c r="F280"/>
  <c r="A265" i="5" s="1"/>
  <c r="H279" i="3"/>
  <c r="G279"/>
  <c r="M279" s="1"/>
  <c r="O279" s="1"/>
  <c r="C259" i="5" l="1"/>
  <c r="D259" s="1"/>
  <c r="C275" i="6"/>
  <c r="Q276"/>
  <c r="R276" s="1"/>
  <c r="S276"/>
  <c r="Q278" i="3"/>
  <c r="R278" s="1"/>
  <c r="S278" s="1"/>
  <c r="B261" i="5"/>
  <c r="A276" i="3"/>
  <c r="C277"/>
  <c r="N277" i="6"/>
  <c r="P277" s="1"/>
  <c r="H278"/>
  <c r="F279"/>
  <c r="G278"/>
  <c r="M278" s="1"/>
  <c r="O278" s="1"/>
  <c r="F281" i="3"/>
  <c r="A266" i="5" s="1"/>
  <c r="H280" i="3"/>
  <c r="G280"/>
  <c r="M280" s="1"/>
  <c r="O280" s="1"/>
  <c r="N279"/>
  <c r="P279" s="1"/>
  <c r="C276" i="6" l="1"/>
  <c r="A276" s="1"/>
  <c r="A275"/>
  <c r="C260" i="5"/>
  <c r="D260" s="1"/>
  <c r="Q277" i="6"/>
  <c r="R277" s="1"/>
  <c r="S277"/>
  <c r="Q279" i="3"/>
  <c r="R279" s="1"/>
  <c r="S279" s="1"/>
  <c r="B262" i="5"/>
  <c r="A277" i="3"/>
  <c r="C278"/>
  <c r="N280"/>
  <c r="P280" s="1"/>
  <c r="F280" i="6"/>
  <c r="G279"/>
  <c r="M279" s="1"/>
  <c r="O279" s="1"/>
  <c r="H279"/>
  <c r="N278"/>
  <c r="P278" s="1"/>
  <c r="F282" i="3"/>
  <c r="A267" i="5" s="1"/>
  <c r="G281" i="3"/>
  <c r="M281" s="1"/>
  <c r="O281" s="1"/>
  <c r="H281"/>
  <c r="C261" i="5" l="1"/>
  <c r="D261" s="1"/>
  <c r="Q278" i="6"/>
  <c r="R278" s="1"/>
  <c r="S278"/>
  <c r="C277"/>
  <c r="Q280" i="3"/>
  <c r="R280" s="1"/>
  <c r="S280" s="1"/>
  <c r="B263" i="5"/>
  <c r="A278" i="3"/>
  <c r="C279"/>
  <c r="N279" i="6"/>
  <c r="P279" s="1"/>
  <c r="H280"/>
  <c r="F281"/>
  <c r="G280"/>
  <c r="M280" s="1"/>
  <c r="O280" s="1"/>
  <c r="F283" i="3"/>
  <c r="A268" i="5" s="1"/>
  <c r="H282" i="3"/>
  <c r="G282"/>
  <c r="M282" s="1"/>
  <c r="O282" s="1"/>
  <c r="N281"/>
  <c r="P281" s="1"/>
  <c r="C278" i="6" l="1"/>
  <c r="C263" i="5" s="1"/>
  <c r="D263" s="1"/>
  <c r="A277" i="6"/>
  <c r="C262" i="5"/>
  <c r="D262" s="1"/>
  <c r="Q279" i="6"/>
  <c r="R279" s="1"/>
  <c r="S279"/>
  <c r="Q281" i="3"/>
  <c r="R281" s="1"/>
  <c r="S281" s="1"/>
  <c r="A279"/>
  <c r="B264" i="5"/>
  <c r="C280" i="3"/>
  <c r="F282" i="6"/>
  <c r="G281"/>
  <c r="M281" s="1"/>
  <c r="O281" s="1"/>
  <c r="H281"/>
  <c r="N280"/>
  <c r="P280" s="1"/>
  <c r="N282" i="3"/>
  <c r="P282" s="1"/>
  <c r="F284"/>
  <c r="A269" i="5" s="1"/>
  <c r="H283" i="3"/>
  <c r="G283"/>
  <c r="M283" s="1"/>
  <c r="O283" s="1"/>
  <c r="A278" i="6" l="1"/>
  <c r="Q280"/>
  <c r="R280" s="1"/>
  <c r="S280"/>
  <c r="C279"/>
  <c r="Q282" i="3"/>
  <c r="R282" s="1"/>
  <c r="S282" s="1"/>
  <c r="A280"/>
  <c r="B265" i="5"/>
  <c r="C281" i="3"/>
  <c r="N283"/>
  <c r="P283" s="1"/>
  <c r="H282" i="6"/>
  <c r="F283"/>
  <c r="G282"/>
  <c r="M282" s="1"/>
  <c r="O282" s="1"/>
  <c r="N281"/>
  <c r="P281" s="1"/>
  <c r="F285" i="3"/>
  <c r="A270" i="5" s="1"/>
  <c r="H284" i="3"/>
  <c r="G284"/>
  <c r="M284" s="1"/>
  <c r="O284" s="1"/>
  <c r="C280" i="6" l="1"/>
  <c r="C265" i="5" s="1"/>
  <c r="D265" s="1"/>
  <c r="Q281" i="6"/>
  <c r="R281" s="1"/>
  <c r="S281"/>
  <c r="C264" i="5"/>
  <c r="D264" s="1"/>
  <c r="A279" i="6"/>
  <c r="Q283" i="3"/>
  <c r="R283" s="1"/>
  <c r="S283" s="1"/>
  <c r="B266" i="5"/>
  <c r="A281" i="3"/>
  <c r="C282"/>
  <c r="N282" i="6"/>
  <c r="P282" s="1"/>
  <c r="F284"/>
  <c r="G283"/>
  <c r="M283" s="1"/>
  <c r="O283" s="1"/>
  <c r="H283"/>
  <c r="N284" i="3"/>
  <c r="P284" s="1"/>
  <c r="F286"/>
  <c r="A271" i="5" s="1"/>
  <c r="G285" i="3"/>
  <c r="M285" s="1"/>
  <c r="O285" s="1"/>
  <c r="H285"/>
  <c r="A280" i="6" l="1"/>
  <c r="C281"/>
  <c r="A281" s="1"/>
  <c r="Q282"/>
  <c r="R282" s="1"/>
  <c r="S282"/>
  <c r="Q284" i="3"/>
  <c r="R284" s="1"/>
  <c r="S284" s="1"/>
  <c r="A282"/>
  <c r="B267" i="5"/>
  <c r="C283" i="3"/>
  <c r="H284" i="6"/>
  <c r="G284"/>
  <c r="M284" s="1"/>
  <c r="O284" s="1"/>
  <c r="F285"/>
  <c r="N283"/>
  <c r="P283" s="1"/>
  <c r="N285" i="3"/>
  <c r="P285" s="1"/>
  <c r="F287"/>
  <c r="A272" i="5" s="1"/>
  <c r="H286" i="3"/>
  <c r="G286"/>
  <c r="M286" s="1"/>
  <c r="O286" s="1"/>
  <c r="C266" i="5" l="1"/>
  <c r="D266" s="1"/>
  <c r="C282" i="6"/>
  <c r="Q283"/>
  <c r="R283" s="1"/>
  <c r="S283"/>
  <c r="Q285" i="3"/>
  <c r="R285" s="1"/>
  <c r="S285" s="1"/>
  <c r="A283"/>
  <c r="B268" i="5"/>
  <c r="C284" i="3"/>
  <c r="N284" i="6"/>
  <c r="P284" s="1"/>
  <c r="F286"/>
  <c r="G285"/>
  <c r="M285" s="1"/>
  <c r="O285" s="1"/>
  <c r="H285"/>
  <c r="N286" i="3"/>
  <c r="P286" s="1"/>
  <c r="F288"/>
  <c r="A273" i="5" s="1"/>
  <c r="H287" i="3"/>
  <c r="G287"/>
  <c r="M287" s="1"/>
  <c r="O287" s="1"/>
  <c r="C283" i="6" l="1"/>
  <c r="C268" i="5" s="1"/>
  <c r="D268" s="1"/>
  <c r="A282" i="6"/>
  <c r="C267" i="5"/>
  <c r="D267" s="1"/>
  <c r="Q284" i="6"/>
  <c r="R284" s="1"/>
  <c r="S284"/>
  <c r="Q286" i="3"/>
  <c r="R286" s="1"/>
  <c r="S286" s="1"/>
  <c r="B269" i="5"/>
  <c r="A284" i="3"/>
  <c r="C285"/>
  <c r="H286" i="6"/>
  <c r="F287"/>
  <c r="G286"/>
  <c r="M286" s="1"/>
  <c r="O286" s="1"/>
  <c r="N285"/>
  <c r="P285" s="1"/>
  <c r="N287" i="3"/>
  <c r="P287" s="1"/>
  <c r="F289"/>
  <c r="A274" i="5" s="1"/>
  <c r="H288" i="3"/>
  <c r="G288"/>
  <c r="M288" s="1"/>
  <c r="O288" s="1"/>
  <c r="A283" i="6" l="1"/>
  <c r="C284"/>
  <c r="A284" s="1"/>
  <c r="Q285"/>
  <c r="R285" s="1"/>
  <c r="S285"/>
  <c r="Q287" i="3"/>
  <c r="R287" s="1"/>
  <c r="S287" s="1"/>
  <c r="B270" i="5"/>
  <c r="A285" i="3"/>
  <c r="C286"/>
  <c r="N286" i="6"/>
  <c r="P286" s="1"/>
  <c r="F288"/>
  <c r="G287"/>
  <c r="M287" s="1"/>
  <c r="O287" s="1"/>
  <c r="H287"/>
  <c r="N288" i="3"/>
  <c r="P288" s="1"/>
  <c r="F290"/>
  <c r="A275" i="5" s="1"/>
  <c r="G289" i="3"/>
  <c r="M289" s="1"/>
  <c r="O289" s="1"/>
  <c r="H289"/>
  <c r="C285" i="6" l="1"/>
  <c r="C270" i="5" s="1"/>
  <c r="D270" s="1"/>
  <c r="C269"/>
  <c r="D269" s="1"/>
  <c r="Q286" i="6"/>
  <c r="R286" s="1"/>
  <c r="S286"/>
  <c r="Q288" i="3"/>
  <c r="R288" s="1"/>
  <c r="S288" s="1"/>
  <c r="B271" i="5"/>
  <c r="A286" i="3"/>
  <c r="C287"/>
  <c r="H288" i="6"/>
  <c r="F289"/>
  <c r="G288"/>
  <c r="M288" s="1"/>
  <c r="O288" s="1"/>
  <c r="N287"/>
  <c r="P287" s="1"/>
  <c r="N289" i="3"/>
  <c r="P289" s="1"/>
  <c r="F291"/>
  <c r="A276" i="5" s="1"/>
  <c r="H290" i="3"/>
  <c r="G290"/>
  <c r="M290" s="1"/>
  <c r="O290" s="1"/>
  <c r="A285" i="6" l="1"/>
  <c r="Q287"/>
  <c r="R287" s="1"/>
  <c r="S287"/>
  <c r="C286"/>
  <c r="Q289" i="3"/>
  <c r="R289" s="1"/>
  <c r="S289" s="1"/>
  <c r="B272" i="5"/>
  <c r="A287" i="3"/>
  <c r="C288"/>
  <c r="F290" i="6"/>
  <c r="G289"/>
  <c r="M289" s="1"/>
  <c r="O289" s="1"/>
  <c r="H289"/>
  <c r="N288"/>
  <c r="P288" s="1"/>
  <c r="N290" i="3"/>
  <c r="P290" s="1"/>
  <c r="F292"/>
  <c r="A277" i="5" s="1"/>
  <c r="H291" i="3"/>
  <c r="G291"/>
  <c r="M291" s="1"/>
  <c r="O291" s="1"/>
  <c r="C287" i="6" l="1"/>
  <c r="C272" i="5" s="1"/>
  <c r="D272" s="1"/>
  <c r="Q288" i="6"/>
  <c r="R288" s="1"/>
  <c r="S288"/>
  <c r="A286"/>
  <c r="C271" i="5"/>
  <c r="D271" s="1"/>
  <c r="Q290" i="3"/>
  <c r="R290" s="1"/>
  <c r="S290" s="1"/>
  <c r="B273" i="5"/>
  <c r="A288" i="3"/>
  <c r="C289"/>
  <c r="H290" i="6"/>
  <c r="F291"/>
  <c r="G290"/>
  <c r="M290" s="1"/>
  <c r="O290" s="1"/>
  <c r="N289"/>
  <c r="P289" s="1"/>
  <c r="N291" i="3"/>
  <c r="P291" s="1"/>
  <c r="F293"/>
  <c r="A278" i="5" s="1"/>
  <c r="H292" i="3"/>
  <c r="G292"/>
  <c r="M292" s="1"/>
  <c r="O292" s="1"/>
  <c r="A287" i="6" l="1"/>
  <c r="C288"/>
  <c r="C273" i="5" s="1"/>
  <c r="D273" s="1"/>
  <c r="Q289" i="6"/>
  <c r="R289" s="1"/>
  <c r="S289"/>
  <c r="Q291" i="3"/>
  <c r="R291" s="1"/>
  <c r="S291" s="1"/>
  <c r="B274" i="5"/>
  <c r="A289" i="3"/>
  <c r="C290"/>
  <c r="N290" i="6"/>
  <c r="P290" s="1"/>
  <c r="F292"/>
  <c r="G291"/>
  <c r="M291" s="1"/>
  <c r="O291" s="1"/>
  <c r="H291"/>
  <c r="N292" i="3"/>
  <c r="P292" s="1"/>
  <c r="F294"/>
  <c r="A279" i="5" s="1"/>
  <c r="G293" i="3"/>
  <c r="M293" s="1"/>
  <c r="O293" s="1"/>
  <c r="H293"/>
  <c r="C289" i="6" l="1"/>
  <c r="C274" i="5" s="1"/>
  <c r="D274" s="1"/>
  <c r="A288" i="6"/>
  <c r="Q290"/>
  <c r="R290" s="1"/>
  <c r="S290"/>
  <c r="Q292" i="3"/>
  <c r="R292" s="1"/>
  <c r="S292" s="1"/>
  <c r="B275" i="5"/>
  <c r="A290" i="3"/>
  <c r="C291"/>
  <c r="H292" i="6"/>
  <c r="F293"/>
  <c r="G292"/>
  <c r="M292" s="1"/>
  <c r="O292" s="1"/>
  <c r="N291"/>
  <c r="P291" s="1"/>
  <c r="N293" i="3"/>
  <c r="P293" s="1"/>
  <c r="F295"/>
  <c r="A280" i="5" s="1"/>
  <c r="H294" i="3"/>
  <c r="G294"/>
  <c r="M294" s="1"/>
  <c r="O294" s="1"/>
  <c r="A289" i="6" l="1"/>
  <c r="C290"/>
  <c r="A290" s="1"/>
  <c r="Q291"/>
  <c r="R291" s="1"/>
  <c r="S291"/>
  <c r="Q293" i="3"/>
  <c r="R293" s="1"/>
  <c r="S293" s="1"/>
  <c r="B276" i="5"/>
  <c r="A291" i="3"/>
  <c r="C292"/>
  <c r="F294" i="6"/>
  <c r="G293"/>
  <c r="M293" s="1"/>
  <c r="O293" s="1"/>
  <c r="H293"/>
  <c r="N292"/>
  <c r="P292" s="1"/>
  <c r="N294" i="3"/>
  <c r="P294" s="1"/>
  <c r="F296"/>
  <c r="A281" i="5" s="1"/>
  <c r="H295" i="3"/>
  <c r="G295"/>
  <c r="M295" s="1"/>
  <c r="O295" s="1"/>
  <c r="C275" i="5" l="1"/>
  <c r="D275" s="1"/>
  <c r="C291" i="6"/>
  <c r="A291" s="1"/>
  <c r="Q292"/>
  <c r="R292" s="1"/>
  <c r="S292"/>
  <c r="Q294" i="3"/>
  <c r="R294" s="1"/>
  <c r="S294" s="1"/>
  <c r="B277" i="5"/>
  <c r="A292" i="3"/>
  <c r="C293"/>
  <c r="N293" i="6"/>
  <c r="P293" s="1"/>
  <c r="H294"/>
  <c r="F295"/>
  <c r="G294"/>
  <c r="M294" s="1"/>
  <c r="O294" s="1"/>
  <c r="F297" i="3"/>
  <c r="A282" i="5" s="1"/>
  <c r="H296" i="3"/>
  <c r="G296"/>
  <c r="M296" s="1"/>
  <c r="O296" s="1"/>
  <c r="N295"/>
  <c r="P295" s="1"/>
  <c r="C276" i="5" l="1"/>
  <c r="D276" s="1"/>
  <c r="C292" i="6"/>
  <c r="C277" i="5" s="1"/>
  <c r="D277" s="1"/>
  <c r="Q293" i="6"/>
  <c r="R293" s="1"/>
  <c r="S293"/>
  <c r="Q295" i="3"/>
  <c r="R295" s="1"/>
  <c r="S295" s="1"/>
  <c r="B278" i="5"/>
  <c r="A293" i="3"/>
  <c r="C294"/>
  <c r="F296" i="6"/>
  <c r="G295"/>
  <c r="M295" s="1"/>
  <c r="O295" s="1"/>
  <c r="H295"/>
  <c r="N294"/>
  <c r="P294" s="1"/>
  <c r="N296" i="3"/>
  <c r="P296" s="1"/>
  <c r="F298"/>
  <c r="A283" i="5" s="1"/>
  <c r="G297" i="3"/>
  <c r="M297" s="1"/>
  <c r="O297" s="1"/>
  <c r="H297"/>
  <c r="A292" i="6" l="1"/>
  <c r="C293"/>
  <c r="C278" i="5" s="1"/>
  <c r="D278" s="1"/>
  <c r="Q294" i="6"/>
  <c r="R294" s="1"/>
  <c r="S294"/>
  <c r="Q296" i="3"/>
  <c r="R296" s="1"/>
  <c r="S296" s="1"/>
  <c r="B279" i="5"/>
  <c r="A294" i="3"/>
  <c r="C295"/>
  <c r="H296" i="6"/>
  <c r="G296"/>
  <c r="M296" s="1"/>
  <c r="O296" s="1"/>
  <c r="F297"/>
  <c r="N295"/>
  <c r="P295" s="1"/>
  <c r="N297" i="3"/>
  <c r="P297" s="1"/>
  <c r="F299"/>
  <c r="A284" i="5" s="1"/>
  <c r="H298" i="3"/>
  <c r="G298"/>
  <c r="M298" s="1"/>
  <c r="O298" s="1"/>
  <c r="A293" i="6" l="1"/>
  <c r="C294"/>
  <c r="Q295"/>
  <c r="R295" s="1"/>
  <c r="S295"/>
  <c r="Q297" i="3"/>
  <c r="R297" s="1"/>
  <c r="S297" s="1"/>
  <c r="B280" i="5"/>
  <c r="A295" i="3"/>
  <c r="C296"/>
  <c r="N296" i="6"/>
  <c r="P296" s="1"/>
  <c r="F298"/>
  <c r="G297"/>
  <c r="M297" s="1"/>
  <c r="O297" s="1"/>
  <c r="H297"/>
  <c r="N298" i="3"/>
  <c r="P298" s="1"/>
  <c r="F300"/>
  <c r="A285" i="5" s="1"/>
  <c r="H299" i="3"/>
  <c r="G299"/>
  <c r="M299" s="1"/>
  <c r="O299" s="1"/>
  <c r="C279" i="5" l="1"/>
  <c r="D279" s="1"/>
  <c r="A294" i="6"/>
  <c r="C295"/>
  <c r="Q296"/>
  <c r="R296" s="1"/>
  <c r="S296"/>
  <c r="Q298" i="3"/>
  <c r="R298" s="1"/>
  <c r="S298" s="1"/>
  <c r="B281" i="5"/>
  <c r="A296" i="3"/>
  <c r="C297"/>
  <c r="N297" i="6"/>
  <c r="P297" s="1"/>
  <c r="H298"/>
  <c r="F299"/>
  <c r="G298"/>
  <c r="M298" s="1"/>
  <c r="O298" s="1"/>
  <c r="N299" i="3"/>
  <c r="P299" s="1"/>
  <c r="F301"/>
  <c r="A286" i="5" s="1"/>
  <c r="H300" i="3"/>
  <c r="G300"/>
  <c r="M300" s="1"/>
  <c r="O300" s="1"/>
  <c r="C280" i="5" l="1"/>
  <c r="D280" s="1"/>
  <c r="A295" i="6"/>
  <c r="C296"/>
  <c r="A296" s="1"/>
  <c r="Q297"/>
  <c r="R297" s="1"/>
  <c r="S297"/>
  <c r="Q299" i="3"/>
  <c r="R299" s="1"/>
  <c r="S299" s="1"/>
  <c r="B282" i="5"/>
  <c r="A297" i="3"/>
  <c r="C298"/>
  <c r="F300" i="6"/>
  <c r="G299"/>
  <c r="M299" s="1"/>
  <c r="O299" s="1"/>
  <c r="H299"/>
  <c r="N298"/>
  <c r="P298" s="1"/>
  <c r="N300" i="3"/>
  <c r="P300" s="1"/>
  <c r="F302"/>
  <c r="A287" i="5" s="1"/>
  <c r="H301" i="3"/>
  <c r="G301"/>
  <c r="M301" s="1"/>
  <c r="O301" s="1"/>
  <c r="C281" i="5" l="1"/>
  <c r="D281" s="1"/>
  <c r="C297" i="6"/>
  <c r="Q298"/>
  <c r="R298" s="1"/>
  <c r="S298"/>
  <c r="Q300" i="3"/>
  <c r="R300" s="1"/>
  <c r="S300" s="1"/>
  <c r="B283" i="5"/>
  <c r="A298" i="3"/>
  <c r="C299"/>
  <c r="H300" i="6"/>
  <c r="G300"/>
  <c r="M300" s="1"/>
  <c r="O300" s="1"/>
  <c r="F301"/>
  <c r="N299"/>
  <c r="P299" s="1"/>
  <c r="N301" i="3"/>
  <c r="P301" s="1"/>
  <c r="F303"/>
  <c r="A288" i="5" s="1"/>
  <c r="H302" i="3"/>
  <c r="G302"/>
  <c r="M302" s="1"/>
  <c r="O302" s="1"/>
  <c r="C298" i="6" l="1"/>
  <c r="A298" s="1"/>
  <c r="A297"/>
  <c r="C282" i="5"/>
  <c r="D282" s="1"/>
  <c r="Q299" i="6"/>
  <c r="R299" s="1"/>
  <c r="S299"/>
  <c r="Q301" i="3"/>
  <c r="R301" s="1"/>
  <c r="S301" s="1"/>
  <c r="B284" i="5"/>
  <c r="A299" i="3"/>
  <c r="C300"/>
  <c r="F302" i="6"/>
  <c r="G301"/>
  <c r="M301" s="1"/>
  <c r="O301" s="1"/>
  <c r="H301"/>
  <c r="N300"/>
  <c r="P300" s="1"/>
  <c r="N302" i="3"/>
  <c r="P302" s="1"/>
  <c r="F304"/>
  <c r="A289" i="5" s="1"/>
  <c r="H303" i="3"/>
  <c r="G303"/>
  <c r="M303" s="1"/>
  <c r="O303" s="1"/>
  <c r="C283" i="5" l="1"/>
  <c r="D283" s="1"/>
  <c r="C299" i="6"/>
  <c r="A299" s="1"/>
  <c r="Q300"/>
  <c r="R300" s="1"/>
  <c r="S300"/>
  <c r="Q302" i="3"/>
  <c r="R302" s="1"/>
  <c r="S302" s="1"/>
  <c r="B285" i="5"/>
  <c r="A300" i="3"/>
  <c r="C301"/>
  <c r="N301" i="6"/>
  <c r="P301" s="1"/>
  <c r="H302"/>
  <c r="F303"/>
  <c r="G302"/>
  <c r="M302" s="1"/>
  <c r="O302" s="1"/>
  <c r="F305" i="3"/>
  <c r="A290" i="5" s="1"/>
  <c r="G304" i="3"/>
  <c r="M304" s="1"/>
  <c r="O304" s="1"/>
  <c r="H304"/>
  <c r="N303"/>
  <c r="P303" s="1"/>
  <c r="C284" i="5" l="1"/>
  <c r="D284" s="1"/>
  <c r="C300" i="6"/>
  <c r="Q301"/>
  <c r="R301" s="1"/>
  <c r="S301"/>
  <c r="Q303" i="3"/>
  <c r="R303" s="1"/>
  <c r="S303" s="1"/>
  <c r="B286" i="5"/>
  <c r="A301" i="3"/>
  <c r="C302"/>
  <c r="F304" i="6"/>
  <c r="G303"/>
  <c r="M303" s="1"/>
  <c r="O303" s="1"/>
  <c r="H303"/>
  <c r="N302"/>
  <c r="P302" s="1"/>
  <c r="N304" i="3"/>
  <c r="P304" s="1"/>
  <c r="F306"/>
  <c r="A291" i="5" s="1"/>
  <c r="H305" i="3"/>
  <c r="G305"/>
  <c r="M305" s="1"/>
  <c r="O305" s="1"/>
  <c r="C301" i="6" l="1"/>
  <c r="C286" i="5" s="1"/>
  <c r="D286" s="1"/>
  <c r="Q302" i="6"/>
  <c r="R302" s="1"/>
  <c r="S302"/>
  <c r="A300"/>
  <c r="C285" i="5"/>
  <c r="D285" s="1"/>
  <c r="Q304" i="3"/>
  <c r="R304" s="1"/>
  <c r="S304" s="1"/>
  <c r="B287" i="5"/>
  <c r="A302" i="3"/>
  <c r="C303"/>
  <c r="H304" i="6"/>
  <c r="F305"/>
  <c r="G304"/>
  <c r="M304" s="1"/>
  <c r="O304" s="1"/>
  <c r="N303"/>
  <c r="P303" s="1"/>
  <c r="N305" i="3"/>
  <c r="P305" s="1"/>
  <c r="F307"/>
  <c r="A292" i="5" s="1"/>
  <c r="H306" i="3"/>
  <c r="G306"/>
  <c r="M306" s="1"/>
  <c r="O306" s="1"/>
  <c r="C302" i="6" l="1"/>
  <c r="C287" i="5" s="1"/>
  <c r="D287" s="1"/>
  <c r="A301" i="6"/>
  <c r="Q303"/>
  <c r="R303" s="1"/>
  <c r="S303"/>
  <c r="Q305" i="3"/>
  <c r="R305" s="1"/>
  <c r="S305" s="1"/>
  <c r="B288" i="5"/>
  <c r="A303" i="3"/>
  <c r="C304"/>
  <c r="N304" i="6"/>
  <c r="P304" s="1"/>
  <c r="F306"/>
  <c r="G305"/>
  <c r="M305" s="1"/>
  <c r="O305" s="1"/>
  <c r="H305"/>
  <c r="N306" i="3"/>
  <c r="P306" s="1"/>
  <c r="F308"/>
  <c r="A293" i="5" s="1"/>
  <c r="H307" i="3"/>
  <c r="G307"/>
  <c r="M307" s="1"/>
  <c r="O307" s="1"/>
  <c r="A302" i="6" l="1"/>
  <c r="C303"/>
  <c r="C288" i="5" s="1"/>
  <c r="D288" s="1"/>
  <c r="Q304" i="6"/>
  <c r="R304" s="1"/>
  <c r="S304"/>
  <c r="Q306" i="3"/>
  <c r="R306" s="1"/>
  <c r="S306" s="1"/>
  <c r="B289" i="5"/>
  <c r="A304" i="3"/>
  <c r="C305"/>
  <c r="H306" i="6"/>
  <c r="F307"/>
  <c r="G306"/>
  <c r="M306" s="1"/>
  <c r="O306" s="1"/>
  <c r="N305"/>
  <c r="P305" s="1"/>
  <c r="N307" i="3"/>
  <c r="P307" s="1"/>
  <c r="F309"/>
  <c r="A294" i="5" s="1"/>
  <c r="H308" i="3"/>
  <c r="G308"/>
  <c r="M308" s="1"/>
  <c r="O308" s="1"/>
  <c r="A303" i="6" l="1"/>
  <c r="C304"/>
  <c r="C289" i="5" s="1"/>
  <c r="D289" s="1"/>
  <c r="Q305" i="6"/>
  <c r="R305" s="1"/>
  <c r="S305"/>
  <c r="Q307" i="3"/>
  <c r="R307" s="1"/>
  <c r="S307" s="1"/>
  <c r="B290" i="5"/>
  <c r="A305" i="3"/>
  <c r="C306"/>
  <c r="N306" i="6"/>
  <c r="P306" s="1"/>
  <c r="F308"/>
  <c r="G307"/>
  <c r="M307" s="1"/>
  <c r="O307" s="1"/>
  <c r="H307"/>
  <c r="N308" i="3"/>
  <c r="P308" s="1"/>
  <c r="F310"/>
  <c r="A295" i="5" s="1"/>
  <c r="H309" i="3"/>
  <c r="G309"/>
  <c r="M309" s="1"/>
  <c r="O309" s="1"/>
  <c r="C305" i="6" l="1"/>
  <c r="C290" i="5" s="1"/>
  <c r="D290" s="1"/>
  <c r="A304" i="6"/>
  <c r="Q306"/>
  <c r="R306" s="1"/>
  <c r="S306"/>
  <c r="Q308" i="3"/>
  <c r="R308" s="1"/>
  <c r="S308" s="1"/>
  <c r="B291" i="5"/>
  <c r="A306" i="3"/>
  <c r="C307"/>
  <c r="H308" i="6"/>
  <c r="F309"/>
  <c r="G308"/>
  <c r="M308" s="1"/>
  <c r="O308" s="1"/>
  <c r="N307"/>
  <c r="P307" s="1"/>
  <c r="N309" i="3"/>
  <c r="P309" s="1"/>
  <c r="F311"/>
  <c r="A296" i="5" s="1"/>
  <c r="H310" i="3"/>
  <c r="G310"/>
  <c r="M310" s="1"/>
  <c r="O310" s="1"/>
  <c r="C306" i="6" l="1"/>
  <c r="A306" s="1"/>
  <c r="A305"/>
  <c r="Q307"/>
  <c r="R307" s="1"/>
  <c r="S307"/>
  <c r="C291" i="5"/>
  <c r="D291" s="1"/>
  <c r="Q309" i="3"/>
  <c r="R309" s="1"/>
  <c r="S309" s="1"/>
  <c r="B292" i="5"/>
  <c r="A307" i="3"/>
  <c r="C308"/>
  <c r="N308" i="6"/>
  <c r="P308" s="1"/>
  <c r="F310"/>
  <c r="G309"/>
  <c r="M309" s="1"/>
  <c r="O309" s="1"/>
  <c r="H309"/>
  <c r="F312" i="3"/>
  <c r="A297" i="5" s="1"/>
  <c r="H311" i="3"/>
  <c r="G311"/>
  <c r="M311" s="1"/>
  <c r="O311" s="1"/>
  <c r="N310"/>
  <c r="P310" s="1"/>
  <c r="Q308" i="6" l="1"/>
  <c r="R308" s="1"/>
  <c r="S308"/>
  <c r="C307"/>
  <c r="Q310" i="3"/>
  <c r="R310" s="1"/>
  <c r="S310" s="1"/>
  <c r="B293" i="5"/>
  <c r="A308" i="3"/>
  <c r="C309"/>
  <c r="H310" i="6"/>
  <c r="F311"/>
  <c r="G310"/>
  <c r="M310" s="1"/>
  <c r="O310" s="1"/>
  <c r="N309"/>
  <c r="P309" s="1"/>
  <c r="N311" i="3"/>
  <c r="P311" s="1"/>
  <c r="F313"/>
  <c r="A298" i="5" s="1"/>
  <c r="G312" i="3"/>
  <c r="M312" s="1"/>
  <c r="O312" s="1"/>
  <c r="H312"/>
  <c r="C308" i="6" l="1"/>
  <c r="C293" i="5" s="1"/>
  <c r="D293" s="1"/>
  <c r="Q309" i="6"/>
  <c r="R309" s="1"/>
  <c r="S309"/>
  <c r="A307"/>
  <c r="C292" i="5"/>
  <c r="D292" s="1"/>
  <c r="Q311" i="3"/>
  <c r="R311" s="1"/>
  <c r="S311" s="1"/>
  <c r="B294" i="5"/>
  <c r="A309" i="3"/>
  <c r="C310"/>
  <c r="N310" i="6"/>
  <c r="P310" s="1"/>
  <c r="F312"/>
  <c r="G311"/>
  <c r="M311" s="1"/>
  <c r="O311" s="1"/>
  <c r="H311"/>
  <c r="N312" i="3"/>
  <c r="P312" s="1"/>
  <c r="F314"/>
  <c r="A299" i="5" s="1"/>
  <c r="H313" i="3"/>
  <c r="G313"/>
  <c r="M313" s="1"/>
  <c r="O313" s="1"/>
  <c r="A308" i="6" l="1"/>
  <c r="C309"/>
  <c r="Q310"/>
  <c r="R310" s="1"/>
  <c r="S310"/>
  <c r="Q312" i="3"/>
  <c r="R312" s="1"/>
  <c r="S312" s="1"/>
  <c r="B295" i="5"/>
  <c r="A310" i="3"/>
  <c r="C311"/>
  <c r="H312" i="6"/>
  <c r="G312"/>
  <c r="M312" s="1"/>
  <c r="O312" s="1"/>
  <c r="F313"/>
  <c r="N311"/>
  <c r="P311" s="1"/>
  <c r="N313" i="3"/>
  <c r="P313" s="1"/>
  <c r="F315"/>
  <c r="A300" i="5" s="1"/>
  <c r="H314" i="3"/>
  <c r="G314"/>
  <c r="M314" s="1"/>
  <c r="O314" s="1"/>
  <c r="C310" i="6" l="1"/>
  <c r="A310" s="1"/>
  <c r="N312"/>
  <c r="P312" s="1"/>
  <c r="Q312" s="1"/>
  <c r="R312" s="1"/>
  <c r="A309"/>
  <c r="C294" i="5"/>
  <c r="D294" s="1"/>
  <c r="Q311" i="6"/>
  <c r="R311" s="1"/>
  <c r="S311"/>
  <c r="Q313" i="3"/>
  <c r="R313" s="1"/>
  <c r="S313" s="1"/>
  <c r="B296" i="5"/>
  <c r="A311" i="3"/>
  <c r="C312"/>
  <c r="F314" i="6"/>
  <c r="G313"/>
  <c r="M313" s="1"/>
  <c r="O313" s="1"/>
  <c r="H313"/>
  <c r="N314" i="3"/>
  <c r="P314" s="1"/>
  <c r="F316"/>
  <c r="A301" i="5" s="1"/>
  <c r="H315" i="3"/>
  <c r="G315"/>
  <c r="M315" s="1"/>
  <c r="O315" s="1"/>
  <c r="C295" i="5" l="1"/>
  <c r="D295" s="1"/>
  <c r="S312" i="6"/>
  <c r="C312" s="1"/>
  <c r="C297" i="5" s="1"/>
  <c r="C311" i="6"/>
  <c r="Q314" i="3"/>
  <c r="R314" s="1"/>
  <c r="S314" s="1"/>
  <c r="B297" i="5"/>
  <c r="A312" i="3"/>
  <c r="C313"/>
  <c r="H314" i="6"/>
  <c r="F315"/>
  <c r="G314"/>
  <c r="M314" s="1"/>
  <c r="O314" s="1"/>
  <c r="N313"/>
  <c r="P313" s="1"/>
  <c r="F317" i="3"/>
  <c r="A302" i="5" s="1"/>
  <c r="H316" i="3"/>
  <c r="G316"/>
  <c r="M316" s="1"/>
  <c r="O316" s="1"/>
  <c r="N315"/>
  <c r="P315" s="1"/>
  <c r="A312" i="6" l="1"/>
  <c r="D297" i="5"/>
  <c r="Q313" i="6"/>
  <c r="R313" s="1"/>
  <c r="S313"/>
  <c r="A311"/>
  <c r="C296" i="5"/>
  <c r="D296" s="1"/>
  <c r="Q315" i="3"/>
  <c r="R315" s="1"/>
  <c r="S315" s="1"/>
  <c r="A313"/>
  <c r="B298" i="5"/>
  <c r="C314" i="3"/>
  <c r="N314" i="6"/>
  <c r="P314" s="1"/>
  <c r="F316"/>
  <c r="G315"/>
  <c r="M315" s="1"/>
  <c r="O315" s="1"/>
  <c r="H315"/>
  <c r="N316" i="3"/>
  <c r="P316" s="1"/>
  <c r="F318"/>
  <c r="A303" i="5" s="1"/>
  <c r="H317" i="3"/>
  <c r="G317"/>
  <c r="M317" s="1"/>
  <c r="O317" s="1"/>
  <c r="C313" i="6" l="1"/>
  <c r="A313" s="1"/>
  <c r="Q314"/>
  <c r="R314" s="1"/>
  <c r="S314"/>
  <c r="Q316" i="3"/>
  <c r="R316" s="1"/>
  <c r="S316" s="1"/>
  <c r="B299" i="5"/>
  <c r="A314" i="3"/>
  <c r="C315"/>
  <c r="N317"/>
  <c r="P317" s="1"/>
  <c r="H316" i="6"/>
  <c r="G316"/>
  <c r="M316" s="1"/>
  <c r="O316" s="1"/>
  <c r="F317"/>
  <c r="N315"/>
  <c r="P315" s="1"/>
  <c r="F319" i="3"/>
  <c r="A304" i="5" s="1"/>
  <c r="G318" i="3"/>
  <c r="M318" s="1"/>
  <c r="O318" s="1"/>
  <c r="H318"/>
  <c r="C298" i="5" l="1"/>
  <c r="D298" s="1"/>
  <c r="C314" i="6"/>
  <c r="C299" i="5" s="1"/>
  <c r="D299" s="1"/>
  <c r="Q315" i="6"/>
  <c r="R315" s="1"/>
  <c r="S315"/>
  <c r="Q317" i="3"/>
  <c r="R317" s="1"/>
  <c r="S317" s="1"/>
  <c r="B300" i="5"/>
  <c r="A315" i="3"/>
  <c r="C316"/>
  <c r="N316" i="6"/>
  <c r="P316" s="1"/>
  <c r="F318"/>
  <c r="G317"/>
  <c r="M317" s="1"/>
  <c r="O317" s="1"/>
  <c r="H317"/>
  <c r="F320" i="3"/>
  <c r="A305" i="5" s="1"/>
  <c r="H319" i="3"/>
  <c r="G319"/>
  <c r="M319" s="1"/>
  <c r="O319" s="1"/>
  <c r="N318"/>
  <c r="P318" s="1"/>
  <c r="A314" i="6" l="1"/>
  <c r="C315"/>
  <c r="Q316"/>
  <c r="R316" s="1"/>
  <c r="S316"/>
  <c r="Q318" i="3"/>
  <c r="R318" s="1"/>
  <c r="S318" s="1"/>
  <c r="B301" i="5"/>
  <c r="A316" i="3"/>
  <c r="C317"/>
  <c r="H318" i="6"/>
  <c r="F319"/>
  <c r="G318"/>
  <c r="M318" s="1"/>
  <c r="O318" s="1"/>
  <c r="N317"/>
  <c r="P317" s="1"/>
  <c r="N319" i="3"/>
  <c r="P319" s="1"/>
  <c r="F321"/>
  <c r="A306" i="5" s="1"/>
  <c r="G320" i="3"/>
  <c r="M320" s="1"/>
  <c r="O320" s="1"/>
  <c r="H320"/>
  <c r="C300" i="5" l="1"/>
  <c r="D300" s="1"/>
  <c r="A315" i="6"/>
  <c r="Q317"/>
  <c r="R317" s="1"/>
  <c r="S317"/>
  <c r="C316"/>
  <c r="Q319" i="3"/>
  <c r="R319" s="1"/>
  <c r="S319" s="1"/>
  <c r="B302" i="5"/>
  <c r="A317" i="3"/>
  <c r="C318"/>
  <c r="N318" i="6"/>
  <c r="P318" s="1"/>
  <c r="F320"/>
  <c r="G319"/>
  <c r="M319" s="1"/>
  <c r="O319" s="1"/>
  <c r="H319"/>
  <c r="F322" i="3"/>
  <c r="A307" i="5" s="1"/>
  <c r="H321" i="3"/>
  <c r="G321"/>
  <c r="M321" s="1"/>
  <c r="O321" s="1"/>
  <c r="N320"/>
  <c r="P320" s="1"/>
  <c r="C317" i="6" l="1"/>
  <c r="C302" i="5" s="1"/>
  <c r="D302" s="1"/>
  <c r="Q318" i="6"/>
  <c r="R318" s="1"/>
  <c r="S318"/>
  <c r="A316"/>
  <c r="C301" i="5"/>
  <c r="D301" s="1"/>
  <c r="Q320" i="3"/>
  <c r="R320" s="1"/>
  <c r="S320" s="1"/>
  <c r="B303" i="5"/>
  <c r="A318" i="3"/>
  <c r="C319"/>
  <c r="H320" i="6"/>
  <c r="F321"/>
  <c r="G320"/>
  <c r="M320" s="1"/>
  <c r="O320" s="1"/>
  <c r="N319"/>
  <c r="P319" s="1"/>
  <c r="N321" i="3"/>
  <c r="P321" s="1"/>
  <c r="F323"/>
  <c r="A308" i="5" s="1"/>
  <c r="H322" i="3"/>
  <c r="G322"/>
  <c r="M322" s="1"/>
  <c r="O322" s="1"/>
  <c r="C318" i="6" l="1"/>
  <c r="C303" i="5" s="1"/>
  <c r="D303" s="1"/>
  <c r="A317" i="6"/>
  <c r="Q319"/>
  <c r="R319" s="1"/>
  <c r="S319"/>
  <c r="Q321" i="3"/>
  <c r="R321" s="1"/>
  <c r="S321" s="1"/>
  <c r="B304" i="5"/>
  <c r="A319" i="3"/>
  <c r="C320"/>
  <c r="N320" i="6"/>
  <c r="P320" s="1"/>
  <c r="F322"/>
  <c r="G321"/>
  <c r="M321" s="1"/>
  <c r="O321" s="1"/>
  <c r="H321"/>
  <c r="N322" i="3"/>
  <c r="P322" s="1"/>
  <c r="F324"/>
  <c r="A309" i="5" s="1"/>
  <c r="H323" i="3"/>
  <c r="G323"/>
  <c r="M323" s="1"/>
  <c r="O323" s="1"/>
  <c r="A318" i="6" l="1"/>
  <c r="C319"/>
  <c r="C304" i="5" s="1"/>
  <c r="D304" s="1"/>
  <c r="Q320" i="6"/>
  <c r="R320" s="1"/>
  <c r="S320"/>
  <c r="Q322" i="3"/>
  <c r="R322" s="1"/>
  <c r="S322" s="1"/>
  <c r="B305" i="5"/>
  <c r="A320" i="3"/>
  <c r="C321"/>
  <c r="H322" i="6"/>
  <c r="F323"/>
  <c r="G322"/>
  <c r="M322" s="1"/>
  <c r="O322" s="1"/>
  <c r="N321"/>
  <c r="P321" s="1"/>
  <c r="N323" i="3"/>
  <c r="P323" s="1"/>
  <c r="F325"/>
  <c r="A310" i="5" s="1"/>
  <c r="G324" i="3"/>
  <c r="M324" s="1"/>
  <c r="O324" s="1"/>
  <c r="H324"/>
  <c r="A319" i="6" l="1"/>
  <c r="C320"/>
  <c r="A320" s="1"/>
  <c r="Q321"/>
  <c r="R321" s="1"/>
  <c r="S321"/>
  <c r="Q323" i="3"/>
  <c r="R323" s="1"/>
  <c r="S323" s="1"/>
  <c r="B306" i="5"/>
  <c r="A321" i="3"/>
  <c r="C322"/>
  <c r="F324" i="6"/>
  <c r="G323"/>
  <c r="M323" s="1"/>
  <c r="O323" s="1"/>
  <c r="H323"/>
  <c r="N322"/>
  <c r="P322" s="1"/>
  <c r="N324" i="3"/>
  <c r="P324" s="1"/>
  <c r="F326"/>
  <c r="A311" i="5" s="1"/>
  <c r="H325" i="3"/>
  <c r="G325"/>
  <c r="M325" s="1"/>
  <c r="O325" s="1"/>
  <c r="C305" i="5" l="1"/>
  <c r="D305" s="1"/>
  <c r="C321" i="6"/>
  <c r="Q322"/>
  <c r="R322" s="1"/>
  <c r="S322"/>
  <c r="Q324" i="3"/>
  <c r="R324" s="1"/>
  <c r="S324" s="1"/>
  <c r="B307" i="5"/>
  <c r="A322" i="3"/>
  <c r="C323"/>
  <c r="H324" i="6"/>
  <c r="F325"/>
  <c r="G324"/>
  <c r="M324" s="1"/>
  <c r="O324" s="1"/>
  <c r="N323"/>
  <c r="P323" s="1"/>
  <c r="N325" i="3"/>
  <c r="P325" s="1"/>
  <c r="F327"/>
  <c r="A312" i="5" s="1"/>
  <c r="G326" i="3"/>
  <c r="M326" s="1"/>
  <c r="O326" s="1"/>
  <c r="H326"/>
  <c r="A321" i="6" l="1"/>
  <c r="C306" i="5"/>
  <c r="D306" s="1"/>
  <c r="C322" i="6"/>
  <c r="Q323"/>
  <c r="R323" s="1"/>
  <c r="S323"/>
  <c r="Q325" i="3"/>
  <c r="R325" s="1"/>
  <c r="S325" s="1"/>
  <c r="B308" i="5"/>
  <c r="A323" i="3"/>
  <c r="C324"/>
  <c r="N324" i="6"/>
  <c r="P324" s="1"/>
  <c r="F326"/>
  <c r="G325"/>
  <c r="M325" s="1"/>
  <c r="O325" s="1"/>
  <c r="H325"/>
  <c r="N326" i="3"/>
  <c r="P326" s="1"/>
  <c r="F328"/>
  <c r="A313" i="5" s="1"/>
  <c r="H327" i="3"/>
  <c r="G327"/>
  <c r="M327" s="1"/>
  <c r="O327" s="1"/>
  <c r="C323" i="6" l="1"/>
  <c r="A322"/>
  <c r="C307" i="5"/>
  <c r="D307" s="1"/>
  <c r="Q324" i="6"/>
  <c r="R324" s="1"/>
  <c r="S324"/>
  <c r="Q326" i="3"/>
  <c r="R326" s="1"/>
  <c r="S326" s="1"/>
  <c r="B309" i="5"/>
  <c r="A324" i="3"/>
  <c r="C325"/>
  <c r="N325" i="6"/>
  <c r="P325" s="1"/>
  <c r="H326"/>
  <c r="F327"/>
  <c r="G326"/>
  <c r="M326" s="1"/>
  <c r="O326" s="1"/>
  <c r="N327" i="3"/>
  <c r="P327" s="1"/>
  <c r="F329"/>
  <c r="A314" i="5" s="1"/>
  <c r="G328" i="3"/>
  <c r="M328" s="1"/>
  <c r="O328" s="1"/>
  <c r="H328"/>
  <c r="C308" i="5" l="1"/>
  <c r="D308" s="1"/>
  <c r="A323" i="6"/>
  <c r="C324"/>
  <c r="A324" s="1"/>
  <c r="Q325"/>
  <c r="R325" s="1"/>
  <c r="S325"/>
  <c r="Q327" i="3"/>
  <c r="R327" s="1"/>
  <c r="S327" s="1"/>
  <c r="B310" i="5"/>
  <c r="A325" i="3"/>
  <c r="C326"/>
  <c r="N326" i="6"/>
  <c r="P326" s="1"/>
  <c r="F328"/>
  <c r="G327"/>
  <c r="M327" s="1"/>
  <c r="O327" s="1"/>
  <c r="H327"/>
  <c r="N328" i="3"/>
  <c r="P328" s="1"/>
  <c r="F330"/>
  <c r="A315" i="5" s="1"/>
  <c r="H329" i="3"/>
  <c r="G329"/>
  <c r="M329" s="1"/>
  <c r="O329" s="1"/>
  <c r="C309" i="5" l="1"/>
  <c r="D309" s="1"/>
  <c r="C325" i="6"/>
  <c r="Q326"/>
  <c r="R326" s="1"/>
  <c r="S326"/>
  <c r="Q328" i="3"/>
  <c r="R328" s="1"/>
  <c r="S328" s="1"/>
  <c r="B311" i="5"/>
  <c r="A326" i="3"/>
  <c r="C327"/>
  <c r="H328" i="6"/>
  <c r="F329"/>
  <c r="G328"/>
  <c r="M328" s="1"/>
  <c r="O328" s="1"/>
  <c r="N327"/>
  <c r="P327" s="1"/>
  <c r="N329" i="3"/>
  <c r="P329" s="1"/>
  <c r="F331"/>
  <c r="A316" i="5" s="1"/>
  <c r="H330" i="3"/>
  <c r="G330"/>
  <c r="M330" s="1"/>
  <c r="O330" s="1"/>
  <c r="C326" i="6" l="1"/>
  <c r="C311" i="5" s="1"/>
  <c r="D311" s="1"/>
  <c r="Q327" i="6"/>
  <c r="R327" s="1"/>
  <c r="S327"/>
  <c r="C310" i="5"/>
  <c r="D310" s="1"/>
  <c r="A325" i="6"/>
  <c r="Q329" i="3"/>
  <c r="R329" s="1"/>
  <c r="S329" s="1"/>
  <c r="B312" i="5"/>
  <c r="A327" i="3"/>
  <c r="C328"/>
  <c r="N328" i="6"/>
  <c r="P328" s="1"/>
  <c r="F330"/>
  <c r="G329"/>
  <c r="M329" s="1"/>
  <c r="O329" s="1"/>
  <c r="H329"/>
  <c r="N330" i="3"/>
  <c r="P330" s="1"/>
  <c r="F332"/>
  <c r="A317" i="5" s="1"/>
  <c r="H331" i="3"/>
  <c r="G331"/>
  <c r="M331" s="1"/>
  <c r="O331" s="1"/>
  <c r="A326" i="6" l="1"/>
  <c r="C327"/>
  <c r="A327" s="1"/>
  <c r="Q328"/>
  <c r="R328" s="1"/>
  <c r="S328"/>
  <c r="Q330" i="3"/>
  <c r="R330" s="1"/>
  <c r="S330" s="1"/>
  <c r="B313" i="5"/>
  <c r="A328" i="3"/>
  <c r="C329"/>
  <c r="H330" i="6"/>
  <c r="F331"/>
  <c r="G330"/>
  <c r="M330" s="1"/>
  <c r="O330" s="1"/>
  <c r="N329"/>
  <c r="P329" s="1"/>
  <c r="N331" i="3"/>
  <c r="P331" s="1"/>
  <c r="F333"/>
  <c r="A318" i="5" s="1"/>
  <c r="H332" i="3"/>
  <c r="G332"/>
  <c r="M332" s="1"/>
  <c r="O332" s="1"/>
  <c r="C312" i="5" l="1"/>
  <c r="D312" s="1"/>
  <c r="C328" i="6"/>
  <c r="A328" s="1"/>
  <c r="Q329"/>
  <c r="R329" s="1"/>
  <c r="S329"/>
  <c r="Q331" i="3"/>
  <c r="R331" s="1"/>
  <c r="S331" s="1"/>
  <c r="B314" i="5"/>
  <c r="A329" i="3"/>
  <c r="C330"/>
  <c r="N330" i="6"/>
  <c r="P330" s="1"/>
  <c r="F332"/>
  <c r="G331"/>
  <c r="M331" s="1"/>
  <c r="O331" s="1"/>
  <c r="H331"/>
  <c r="N332" i="3"/>
  <c r="P332" s="1"/>
  <c r="F334"/>
  <c r="A319" i="5" s="1"/>
  <c r="G333" i="3"/>
  <c r="M333" s="1"/>
  <c r="O333" s="1"/>
  <c r="H333"/>
  <c r="C313" i="5" l="1"/>
  <c r="D313" s="1"/>
  <c r="C329" i="6"/>
  <c r="C314" i="5" s="1"/>
  <c r="D314" s="1"/>
  <c r="Q330" i="6"/>
  <c r="R330" s="1"/>
  <c r="S330"/>
  <c r="Q332" i="3"/>
  <c r="R332" s="1"/>
  <c r="S332" s="1"/>
  <c r="B315" i="5"/>
  <c r="A330" i="3"/>
  <c r="C331"/>
  <c r="H332" i="6"/>
  <c r="G332"/>
  <c r="M332" s="1"/>
  <c r="O332" s="1"/>
  <c r="F333"/>
  <c r="N331"/>
  <c r="P331" s="1"/>
  <c r="N333" i="3"/>
  <c r="P333" s="1"/>
  <c r="F335"/>
  <c r="A320" i="5" s="1"/>
  <c r="H334" i="3"/>
  <c r="G334"/>
  <c r="M334" s="1"/>
  <c r="O334" s="1"/>
  <c r="C330" i="6" l="1"/>
  <c r="A330" s="1"/>
  <c r="A329"/>
  <c r="Q331"/>
  <c r="R331" s="1"/>
  <c r="S331"/>
  <c r="Q333" i="3"/>
  <c r="R333" s="1"/>
  <c r="S333" s="1"/>
  <c r="B316" i="5"/>
  <c r="A331" i="3"/>
  <c r="C332"/>
  <c r="N332" i="6"/>
  <c r="P332" s="1"/>
  <c r="F334"/>
  <c r="G333"/>
  <c r="M333" s="1"/>
  <c r="O333" s="1"/>
  <c r="H333"/>
  <c r="N334" i="3"/>
  <c r="P334" s="1"/>
  <c r="F336"/>
  <c r="A321" i="5" s="1"/>
  <c r="H335" i="3"/>
  <c r="G335"/>
  <c r="M335" s="1"/>
  <c r="O335" s="1"/>
  <c r="C315" i="5" l="1"/>
  <c r="D315" s="1"/>
  <c r="C331" i="6"/>
  <c r="Q332"/>
  <c r="R332" s="1"/>
  <c r="S332"/>
  <c r="Q334" i="3"/>
  <c r="R334" s="1"/>
  <c r="S334" s="1"/>
  <c r="B317" i="5"/>
  <c r="A332" i="3"/>
  <c r="C333"/>
  <c r="H334" i="6"/>
  <c r="F335"/>
  <c r="G334"/>
  <c r="M334" s="1"/>
  <c r="O334" s="1"/>
  <c r="N333"/>
  <c r="P333" s="1"/>
  <c r="N335" i="3"/>
  <c r="P335" s="1"/>
  <c r="F337"/>
  <c r="A322" i="5" s="1"/>
  <c r="H336" i="3"/>
  <c r="G336"/>
  <c r="M336" s="1"/>
  <c r="O336" s="1"/>
  <c r="C332" i="6" l="1"/>
  <c r="C317" i="5" s="1"/>
  <c r="D317" s="1"/>
  <c r="C316"/>
  <c r="D316" s="1"/>
  <c r="A331" i="6"/>
  <c r="Q333"/>
  <c r="R333" s="1"/>
  <c r="S333"/>
  <c r="Q335" i="3"/>
  <c r="R335" s="1"/>
  <c r="S335" s="1"/>
  <c r="B318" i="5"/>
  <c r="A333" i="3"/>
  <c r="C334"/>
  <c r="N334" i="6"/>
  <c r="P334" s="1"/>
  <c r="F336"/>
  <c r="G335"/>
  <c r="M335" s="1"/>
  <c r="O335" s="1"/>
  <c r="H335"/>
  <c r="N336" i="3"/>
  <c r="P336" s="1"/>
  <c r="F338"/>
  <c r="A323" i="5" s="1"/>
  <c r="G337" i="3"/>
  <c r="M337" s="1"/>
  <c r="O337" s="1"/>
  <c r="H337"/>
  <c r="A332" i="6" l="1"/>
  <c r="C333"/>
  <c r="Q334"/>
  <c r="R334" s="1"/>
  <c r="S334"/>
  <c r="Q336" i="3"/>
  <c r="R336" s="1"/>
  <c r="S336" s="1"/>
  <c r="B319" i="5"/>
  <c r="A334" i="3"/>
  <c r="C335"/>
  <c r="H336" i="6"/>
  <c r="F337"/>
  <c r="G336"/>
  <c r="M336" s="1"/>
  <c r="O336" s="1"/>
  <c r="N335"/>
  <c r="P335" s="1"/>
  <c r="N337" i="3"/>
  <c r="P337" s="1"/>
  <c r="F339"/>
  <c r="A324" i="5" s="1"/>
  <c r="H338" i="3"/>
  <c r="G338"/>
  <c r="M338" s="1"/>
  <c r="O338" s="1"/>
  <c r="C318" i="5" l="1"/>
  <c r="D318" s="1"/>
  <c r="A333" i="6"/>
  <c r="C334"/>
  <c r="Q335"/>
  <c r="R335" s="1"/>
  <c r="S335"/>
  <c r="Q337" i="3"/>
  <c r="R337" s="1"/>
  <c r="S337" s="1"/>
  <c r="B320" i="5"/>
  <c r="A335" i="3"/>
  <c r="C336"/>
  <c r="F338" i="6"/>
  <c r="G337"/>
  <c r="M337" s="1"/>
  <c r="O337" s="1"/>
  <c r="H337"/>
  <c r="N336"/>
  <c r="P336" s="1"/>
  <c r="N338" i="3"/>
  <c r="P338" s="1"/>
  <c r="F340"/>
  <c r="A325" i="5" s="1"/>
  <c r="H339" i="3"/>
  <c r="G339"/>
  <c r="M339" s="1"/>
  <c r="O339" s="1"/>
  <c r="A334" i="6" l="1"/>
  <c r="C319" i="5"/>
  <c r="D319" s="1"/>
  <c r="Q336" i="6"/>
  <c r="R336" s="1"/>
  <c r="S336"/>
  <c r="C335"/>
  <c r="Q338" i="3"/>
  <c r="R338" s="1"/>
  <c r="S338" s="1"/>
  <c r="B321" i="5"/>
  <c r="A336" i="3"/>
  <c r="C337"/>
  <c r="N337" i="6"/>
  <c r="P337" s="1"/>
  <c r="H338"/>
  <c r="F339"/>
  <c r="G338"/>
  <c r="M338" s="1"/>
  <c r="O338" s="1"/>
  <c r="N339" i="3"/>
  <c r="P339" s="1"/>
  <c r="F341"/>
  <c r="A326" i="5" s="1"/>
  <c r="H340" i="3"/>
  <c r="G340"/>
  <c r="M340" s="1"/>
  <c r="O340" s="1"/>
  <c r="C336" i="6" l="1"/>
  <c r="C321" i="5" s="1"/>
  <c r="D321" s="1"/>
  <c r="Q337" i="6"/>
  <c r="R337" s="1"/>
  <c r="S337"/>
  <c r="A335"/>
  <c r="C320" i="5"/>
  <c r="D320" s="1"/>
  <c r="Q339" i="3"/>
  <c r="R339" s="1"/>
  <c r="S339" s="1"/>
  <c r="B322" i="5"/>
  <c r="A337" i="3"/>
  <c r="C338"/>
  <c r="N338" i="6"/>
  <c r="P338" s="1"/>
  <c r="F340"/>
  <c r="G339"/>
  <c r="M339" s="1"/>
  <c r="O339" s="1"/>
  <c r="H339"/>
  <c r="N340" i="3"/>
  <c r="P340" s="1"/>
  <c r="F342"/>
  <c r="A327" i="5" s="1"/>
  <c r="G341" i="3"/>
  <c r="M341" s="1"/>
  <c r="O341" s="1"/>
  <c r="H341"/>
  <c r="C337" i="6" l="1"/>
  <c r="A337" s="1"/>
  <c r="A336"/>
  <c r="Q338"/>
  <c r="R338" s="1"/>
  <c r="S338"/>
  <c r="Q340" i="3"/>
  <c r="R340" s="1"/>
  <c r="S340" s="1"/>
  <c r="B323" i="5"/>
  <c r="A338" i="3"/>
  <c r="C339"/>
  <c r="H340" i="6"/>
  <c r="G340"/>
  <c r="M340" s="1"/>
  <c r="O340" s="1"/>
  <c r="F341"/>
  <c r="N339"/>
  <c r="P339" s="1"/>
  <c r="N341" i="3"/>
  <c r="P341" s="1"/>
  <c r="F343"/>
  <c r="A328" i="5" s="1"/>
  <c r="H342" i="3"/>
  <c r="G342"/>
  <c r="M342" s="1"/>
  <c r="O342" s="1"/>
  <c r="C322" i="5" l="1"/>
  <c r="D322" s="1"/>
  <c r="Q339" i="6"/>
  <c r="R339" s="1"/>
  <c r="S339"/>
  <c r="C338"/>
  <c r="Q341" i="3"/>
  <c r="R341" s="1"/>
  <c r="S341" s="1"/>
  <c r="B324" i="5"/>
  <c r="A339" i="3"/>
  <c r="C340"/>
  <c r="N340" i="6"/>
  <c r="P340" s="1"/>
  <c r="F342"/>
  <c r="G341"/>
  <c r="M341" s="1"/>
  <c r="O341" s="1"/>
  <c r="H341"/>
  <c r="N342" i="3"/>
  <c r="P342" s="1"/>
  <c r="F344"/>
  <c r="A329" i="5" s="1"/>
  <c r="H343" i="3"/>
  <c r="G343"/>
  <c r="M343" s="1"/>
  <c r="O343" s="1"/>
  <c r="C339" i="6" l="1"/>
  <c r="C324" i="5" s="1"/>
  <c r="D324" s="1"/>
  <c r="Q340" i="6"/>
  <c r="R340" s="1"/>
  <c r="S340"/>
  <c r="C323" i="5"/>
  <c r="D323" s="1"/>
  <c r="A338" i="6"/>
  <c r="Q342" i="3"/>
  <c r="R342" s="1"/>
  <c r="S342" s="1"/>
  <c r="B325" i="5"/>
  <c r="A340" i="3"/>
  <c r="C341"/>
  <c r="H342" i="6"/>
  <c r="F343"/>
  <c r="G342"/>
  <c r="M342" s="1"/>
  <c r="O342" s="1"/>
  <c r="N341"/>
  <c r="P341" s="1"/>
  <c r="N343" i="3"/>
  <c r="P343" s="1"/>
  <c r="F345"/>
  <c r="A330" i="5" s="1"/>
  <c r="H344" i="3"/>
  <c r="G344"/>
  <c r="M344" s="1"/>
  <c r="O344" s="1"/>
  <c r="C340" i="6" l="1"/>
  <c r="C325" i="5" s="1"/>
  <c r="D325" s="1"/>
  <c r="A339" i="6"/>
  <c r="Q341"/>
  <c r="R341" s="1"/>
  <c r="S341"/>
  <c r="Q343" i="3"/>
  <c r="R343" s="1"/>
  <c r="S343" s="1"/>
  <c r="B326" i="5"/>
  <c r="A341" i="3"/>
  <c r="C342"/>
  <c r="N342" i="6"/>
  <c r="P342" s="1"/>
  <c r="F344"/>
  <c r="G343"/>
  <c r="M343" s="1"/>
  <c r="O343" s="1"/>
  <c r="H343"/>
  <c r="N344" i="3"/>
  <c r="P344" s="1"/>
  <c r="F346"/>
  <c r="A331" i="5" s="1"/>
  <c r="G345" i="3"/>
  <c r="M345" s="1"/>
  <c r="O345" s="1"/>
  <c r="H345"/>
  <c r="A340" i="6" l="1"/>
  <c r="C341"/>
  <c r="C326" i="5" s="1"/>
  <c r="D326" s="1"/>
  <c r="Q342" i="6"/>
  <c r="R342" s="1"/>
  <c r="S342"/>
  <c r="Q344" i="3"/>
  <c r="R344" s="1"/>
  <c r="S344" s="1"/>
  <c r="B327" i="5"/>
  <c r="A342" i="3"/>
  <c r="C343"/>
  <c r="H344" i="6"/>
  <c r="F345"/>
  <c r="G344"/>
  <c r="M344" s="1"/>
  <c r="O344" s="1"/>
  <c r="N343"/>
  <c r="P343" s="1"/>
  <c r="N345" i="3"/>
  <c r="P345" s="1"/>
  <c r="F347"/>
  <c r="A332" i="5" s="1"/>
  <c r="H346" i="3"/>
  <c r="G346"/>
  <c r="M346" s="1"/>
  <c r="O346" s="1"/>
  <c r="A341" i="6" l="1"/>
  <c r="C342"/>
  <c r="A342" s="1"/>
  <c r="Q343"/>
  <c r="R343" s="1"/>
  <c r="S343"/>
  <c r="Q345" i="3"/>
  <c r="R345" s="1"/>
  <c r="S345" s="1"/>
  <c r="B328" i="5"/>
  <c r="A343" i="3"/>
  <c r="C344"/>
  <c r="N344" i="6"/>
  <c r="P344" s="1"/>
  <c r="F346"/>
  <c r="G345"/>
  <c r="M345" s="1"/>
  <c r="O345" s="1"/>
  <c r="H345"/>
  <c r="N346" i="3"/>
  <c r="P346" s="1"/>
  <c r="F348"/>
  <c r="A333" i="5" s="1"/>
  <c r="H347" i="3"/>
  <c r="G347"/>
  <c r="M347" s="1"/>
  <c r="O347" s="1"/>
  <c r="C327" i="5" l="1"/>
  <c r="D327" s="1"/>
  <c r="C343" i="6"/>
  <c r="C345" i="3"/>
  <c r="Q344" i="6"/>
  <c r="R344" s="1"/>
  <c r="S344"/>
  <c r="B329" i="5"/>
  <c r="A344" i="3"/>
  <c r="Q346"/>
  <c r="R346" s="1"/>
  <c r="S346" s="1"/>
  <c r="H346" i="6"/>
  <c r="F347"/>
  <c r="G346"/>
  <c r="M346" s="1"/>
  <c r="O346" s="1"/>
  <c r="N345"/>
  <c r="P345" s="1"/>
  <c r="N347" i="3"/>
  <c r="P347" s="1"/>
  <c r="F349"/>
  <c r="A334" i="5" s="1"/>
  <c r="H348" i="3"/>
  <c r="G348"/>
  <c r="M348" s="1"/>
  <c r="O348" s="1"/>
  <c r="C328" i="5" l="1"/>
  <c r="D328" s="1"/>
  <c r="A343" i="6"/>
  <c r="C344"/>
  <c r="C329" i="5" s="1"/>
  <c r="D329" s="1"/>
  <c r="C346" i="3"/>
  <c r="B331" i="5" s="1"/>
  <c r="A345" i="3"/>
  <c r="B330" i="5"/>
  <c r="Q345" i="6"/>
  <c r="R345" s="1"/>
  <c r="S345"/>
  <c r="Q347" i="3"/>
  <c r="R347" s="1"/>
  <c r="S347" s="1"/>
  <c r="N346" i="6"/>
  <c r="P346" s="1"/>
  <c r="F348"/>
  <c r="G347"/>
  <c r="M347" s="1"/>
  <c r="O347" s="1"/>
  <c r="H347"/>
  <c r="N348" i="3"/>
  <c r="P348" s="1"/>
  <c r="F350"/>
  <c r="A335" i="5" s="1"/>
  <c r="G349" i="3"/>
  <c r="M349" s="1"/>
  <c r="O349" s="1"/>
  <c r="H349"/>
  <c r="A344" i="6" l="1"/>
  <c r="A346" i="3"/>
  <c r="C345" i="6"/>
  <c r="C330" i="5" s="1"/>
  <c r="D330" s="1"/>
  <c r="C347" i="3"/>
  <c r="Q346" i="6"/>
  <c r="R346" s="1"/>
  <c r="S346"/>
  <c r="Q348" i="3"/>
  <c r="R348" s="1"/>
  <c r="H348" i="6"/>
  <c r="G348"/>
  <c r="M348" s="1"/>
  <c r="O348" s="1"/>
  <c r="F349"/>
  <c r="N347"/>
  <c r="P347" s="1"/>
  <c r="N349" i="3"/>
  <c r="P349" s="1"/>
  <c r="F351"/>
  <c r="A336" i="5" s="1"/>
  <c r="H350" i="3"/>
  <c r="G350"/>
  <c r="M350" s="1"/>
  <c r="O350" s="1"/>
  <c r="A345" i="6" l="1"/>
  <c r="S348" i="3"/>
  <c r="C348" s="1"/>
  <c r="A348" s="1"/>
  <c r="C346" i="6"/>
  <c r="C331" i="5" s="1"/>
  <c r="D331" s="1"/>
  <c r="N348" i="6"/>
  <c r="P348" s="1"/>
  <c r="S348" s="1"/>
  <c r="B332" i="5"/>
  <c r="A347" i="3"/>
  <c r="Q347" i="6"/>
  <c r="R347" s="1"/>
  <c r="S347"/>
  <c r="Q349" i="3"/>
  <c r="R349" s="1"/>
  <c r="S349" s="1"/>
  <c r="F350" i="6"/>
  <c r="G349"/>
  <c r="M349" s="1"/>
  <c r="O349" s="1"/>
  <c r="H349"/>
  <c r="N350" i="3"/>
  <c r="P350" s="1"/>
  <c r="F352"/>
  <c r="A337" i="5" s="1"/>
  <c r="H351" i="3"/>
  <c r="G351"/>
  <c r="M351" s="1"/>
  <c r="O351" s="1"/>
  <c r="A346" i="6" l="1"/>
  <c r="B333" i="5"/>
  <c r="C349" i="3"/>
  <c r="B334" i="5" s="1"/>
  <c r="Q348" i="6"/>
  <c r="R348" s="1"/>
  <c r="C347"/>
  <c r="A347" s="1"/>
  <c r="C348"/>
  <c r="A348" s="1"/>
  <c r="Q350" i="3"/>
  <c r="R350" s="1"/>
  <c r="S350" s="1"/>
  <c r="H350" i="6"/>
  <c r="F351"/>
  <c r="G350"/>
  <c r="M350" s="1"/>
  <c r="O350" s="1"/>
  <c r="N349"/>
  <c r="P349" s="1"/>
  <c r="N351" i="3"/>
  <c r="P351" s="1"/>
  <c r="F353"/>
  <c r="A338" i="5" s="1"/>
  <c r="H352" i="3"/>
  <c r="G352"/>
  <c r="M352" s="1"/>
  <c r="O352" s="1"/>
  <c r="A349" l="1"/>
  <c r="C332" i="5"/>
  <c r="D332" s="1"/>
  <c r="C333"/>
  <c r="D333" s="1"/>
  <c r="C350" i="3"/>
  <c r="Q349" i="6"/>
  <c r="R349" s="1"/>
  <c r="S349"/>
  <c r="Q351" i="3"/>
  <c r="R351" s="1"/>
  <c r="S351" s="1"/>
  <c r="N350" i="6"/>
  <c r="P350" s="1"/>
  <c r="F352"/>
  <c r="G351"/>
  <c r="M351" s="1"/>
  <c r="O351" s="1"/>
  <c r="H351"/>
  <c r="N352" i="3"/>
  <c r="P352" s="1"/>
  <c r="F354"/>
  <c r="A339" i="5" s="1"/>
  <c r="G353" i="3"/>
  <c r="M353" s="1"/>
  <c r="O353" s="1"/>
  <c r="H353"/>
  <c r="C349" i="6" l="1"/>
  <c r="C334" i="5" s="1"/>
  <c r="D334" s="1"/>
  <c r="A350" i="3"/>
  <c r="B335" i="5"/>
  <c r="C351" i="3"/>
  <c r="Q350" i="6"/>
  <c r="R350" s="1"/>
  <c r="S350"/>
  <c r="Q352" i="3"/>
  <c r="R352" s="1"/>
  <c r="H352" i="6"/>
  <c r="F353"/>
  <c r="G352"/>
  <c r="M352" s="1"/>
  <c r="O352" s="1"/>
  <c r="N351"/>
  <c r="P351" s="1"/>
  <c r="N353" i="3"/>
  <c r="P353" s="1"/>
  <c r="F355"/>
  <c r="A340" i="5" s="1"/>
  <c r="H354" i="3"/>
  <c r="G354"/>
  <c r="M354" s="1"/>
  <c r="O354" s="1"/>
  <c r="S352" l="1"/>
  <c r="C352" s="1"/>
  <c r="A352" s="1"/>
  <c r="A349" i="6"/>
  <c r="C350"/>
  <c r="C335" i="5" s="1"/>
  <c r="D335" s="1"/>
  <c r="B336"/>
  <c r="A351" i="3"/>
  <c r="Q351" i="6"/>
  <c r="R351" s="1"/>
  <c r="S351"/>
  <c r="Q353" i="3"/>
  <c r="R353" s="1"/>
  <c r="S353" s="1"/>
  <c r="F354" i="6"/>
  <c r="G353"/>
  <c r="M353" s="1"/>
  <c r="O353" s="1"/>
  <c r="H353"/>
  <c r="N352"/>
  <c r="P352" s="1"/>
  <c r="N354" i="3"/>
  <c r="P354" s="1"/>
  <c r="F356"/>
  <c r="A341" i="5" s="1"/>
  <c r="H355" i="3"/>
  <c r="G355"/>
  <c r="M355" s="1"/>
  <c r="O355" s="1"/>
  <c r="B337" i="5" l="1"/>
  <c r="A350" i="6"/>
  <c r="C353" i="3"/>
  <c r="Q352" i="6"/>
  <c r="R352" s="1"/>
  <c r="S352"/>
  <c r="C351"/>
  <c r="Q354" i="3"/>
  <c r="R354" s="1"/>
  <c r="N353" i="6"/>
  <c r="P353" s="1"/>
  <c r="F355"/>
  <c r="G354"/>
  <c r="M354" s="1"/>
  <c r="O354" s="1"/>
  <c r="H354"/>
  <c r="N355" i="3"/>
  <c r="P355" s="1"/>
  <c r="F357"/>
  <c r="A342" i="5" s="1"/>
  <c r="H356" i="3"/>
  <c r="G356"/>
  <c r="M356" s="1"/>
  <c r="O356" s="1"/>
  <c r="S354" l="1"/>
  <c r="C354" s="1"/>
  <c r="B338" i="5"/>
  <c r="A353" i="3"/>
  <c r="Q353" i="6"/>
  <c r="R353" s="1"/>
  <c r="S353"/>
  <c r="C336" i="5"/>
  <c r="D336" s="1"/>
  <c r="A351" i="6"/>
  <c r="C352"/>
  <c r="Q355" i="3"/>
  <c r="R355" s="1"/>
  <c r="G355" i="6"/>
  <c r="M355" s="1"/>
  <c r="O355" s="1"/>
  <c r="F356"/>
  <c r="H355"/>
  <c r="N354"/>
  <c r="P354" s="1"/>
  <c r="N356" i="3"/>
  <c r="P356" s="1"/>
  <c r="F358"/>
  <c r="A343" i="5" s="1"/>
  <c r="G357" i="3"/>
  <c r="M357" s="1"/>
  <c r="O357" s="1"/>
  <c r="H357"/>
  <c r="B339" i="5" l="1"/>
  <c r="A354" i="3"/>
  <c r="S355"/>
  <c r="C355" s="1"/>
  <c r="A355" s="1"/>
  <c r="Q354" i="6"/>
  <c r="R354" s="1"/>
  <c r="S354"/>
  <c r="C337" i="5"/>
  <c r="D337" s="1"/>
  <c r="A352" i="6"/>
  <c r="C353"/>
  <c r="Q356" i="3"/>
  <c r="R356" s="1"/>
  <c r="H356" i="6"/>
  <c r="F357"/>
  <c r="G356"/>
  <c r="M356" s="1"/>
  <c r="O356" s="1"/>
  <c r="N355"/>
  <c r="P355" s="1"/>
  <c r="N357" i="3"/>
  <c r="P357" s="1"/>
  <c r="F359"/>
  <c r="A344" i="5" s="1"/>
  <c r="H358" i="3"/>
  <c r="G358"/>
  <c r="M358" s="1"/>
  <c r="O358" s="1"/>
  <c r="B340" i="5" l="1"/>
  <c r="S356" i="3"/>
  <c r="C356" s="1"/>
  <c r="Q355" i="6"/>
  <c r="R355" s="1"/>
  <c r="S355"/>
  <c r="C338" i="5"/>
  <c r="D338" s="1"/>
  <c r="A353" i="6"/>
  <c r="C354"/>
  <c r="Q357" i="3"/>
  <c r="R357" s="1"/>
  <c r="S357" s="1"/>
  <c r="N356" i="6"/>
  <c r="P356" s="1"/>
  <c r="F358"/>
  <c r="G357"/>
  <c r="M357" s="1"/>
  <c r="O357" s="1"/>
  <c r="H357"/>
  <c r="N358" i="3"/>
  <c r="P358" s="1"/>
  <c r="F360"/>
  <c r="A345" i="5" s="1"/>
  <c r="H359" i="3"/>
  <c r="G359"/>
  <c r="M359" s="1"/>
  <c r="O359" s="1"/>
  <c r="B341" i="5" l="1"/>
  <c r="A356" i="3"/>
  <c r="C357"/>
  <c r="B342" i="5" s="1"/>
  <c r="Q356" i="6"/>
  <c r="R356" s="1"/>
  <c r="S356"/>
  <c r="C339" i="5"/>
  <c r="D339" s="1"/>
  <c r="A354" i="6"/>
  <c r="C355"/>
  <c r="Q358" i="3"/>
  <c r="R358" s="1"/>
  <c r="N357" i="6"/>
  <c r="P357" s="1"/>
  <c r="F359"/>
  <c r="G358"/>
  <c r="M358" s="1"/>
  <c r="O358" s="1"/>
  <c r="H358"/>
  <c r="N359" i="3"/>
  <c r="P359" s="1"/>
  <c r="F361"/>
  <c r="A346" i="5" s="1"/>
  <c r="H360" i="3"/>
  <c r="G360"/>
  <c r="M360" s="1"/>
  <c r="O360" s="1"/>
  <c r="A357" l="1"/>
  <c r="S358"/>
  <c r="C358" s="1"/>
  <c r="A358" s="1"/>
  <c r="Q357" i="6"/>
  <c r="R357" s="1"/>
  <c r="S357"/>
  <c r="A355"/>
  <c r="C340" i="5"/>
  <c r="D340" s="1"/>
  <c r="C356" i="6"/>
  <c r="Q359" i="3"/>
  <c r="R359" s="1"/>
  <c r="F360" i="6"/>
  <c r="G359"/>
  <c r="M359" s="1"/>
  <c r="O359" s="1"/>
  <c r="H359"/>
  <c r="N358"/>
  <c r="P358" s="1"/>
  <c r="N360" i="3"/>
  <c r="P360" s="1"/>
  <c r="F362"/>
  <c r="A347" i="5" s="1"/>
  <c r="G361" i="3"/>
  <c r="M361" s="1"/>
  <c r="O361" s="1"/>
  <c r="H361"/>
  <c r="S359" l="1"/>
  <c r="C359" s="1"/>
  <c r="B343" i="5"/>
  <c r="C357" i="6"/>
  <c r="Q358"/>
  <c r="R358" s="1"/>
  <c r="S358"/>
  <c r="C341" i="5"/>
  <c r="D341" s="1"/>
  <c r="A356" i="6"/>
  <c r="Q360" i="3"/>
  <c r="R360" s="1"/>
  <c r="S360" s="1"/>
  <c r="H360" i="6"/>
  <c r="G360"/>
  <c r="M360" s="1"/>
  <c r="O360" s="1"/>
  <c r="F361"/>
  <c r="N359"/>
  <c r="P359" s="1"/>
  <c r="N361" i="3"/>
  <c r="P361" s="1"/>
  <c r="F363"/>
  <c r="A348" i="5" s="1"/>
  <c r="H362" i="3"/>
  <c r="G362"/>
  <c r="M362" s="1"/>
  <c r="O362" s="1"/>
  <c r="B344" i="5" l="1"/>
  <c r="A359" i="3"/>
  <c r="C342" i="5"/>
  <c r="D342" s="1"/>
  <c r="A357" i="6"/>
  <c r="C358"/>
  <c r="A358" s="1"/>
  <c r="C360" i="3"/>
  <c r="Q359" i="6"/>
  <c r="R359" s="1"/>
  <c r="S359"/>
  <c r="Q361" i="3"/>
  <c r="R361" s="1"/>
  <c r="S361" s="1"/>
  <c r="F362" i="6"/>
  <c r="G361"/>
  <c r="M361" s="1"/>
  <c r="O361" s="1"/>
  <c r="H361"/>
  <c r="N360"/>
  <c r="P360" s="1"/>
  <c r="N362" i="3"/>
  <c r="P362" s="1"/>
  <c r="F364"/>
  <c r="A349" i="5" s="1"/>
  <c r="H363" i="3"/>
  <c r="G363"/>
  <c r="M363" s="1"/>
  <c r="O363" s="1"/>
  <c r="C343" i="5" l="1"/>
  <c r="D343" s="1"/>
  <c r="C359" i="6"/>
  <c r="C361" i="3"/>
  <c r="B345" i="5"/>
  <c r="A360" i="3"/>
  <c r="Q360" i="6"/>
  <c r="R360" s="1"/>
  <c r="S360"/>
  <c r="Q362" i="3"/>
  <c r="R362" s="1"/>
  <c r="S362" s="1"/>
  <c r="H362" i="6"/>
  <c r="F363"/>
  <c r="G362"/>
  <c r="M362" s="1"/>
  <c r="O362" s="1"/>
  <c r="N361"/>
  <c r="P361" s="1"/>
  <c r="N363" i="3"/>
  <c r="P363" s="1"/>
  <c r="F365"/>
  <c r="A350" i="5" s="1"/>
  <c r="H364" i="3"/>
  <c r="G364"/>
  <c r="M364" s="1"/>
  <c r="O364" s="1"/>
  <c r="C344" i="5" l="1"/>
  <c r="D344" s="1"/>
  <c r="A359" i="6"/>
  <c r="C360"/>
  <c r="B346" i="5"/>
  <c r="A361" i="3"/>
  <c r="C362"/>
  <c r="Q361" i="6"/>
  <c r="R361" s="1"/>
  <c r="S361"/>
  <c r="Q363" i="3"/>
  <c r="R363" s="1"/>
  <c r="S363" s="1"/>
  <c r="F364" i="6"/>
  <c r="G363"/>
  <c r="M363" s="1"/>
  <c r="O363" s="1"/>
  <c r="H363"/>
  <c r="N362"/>
  <c r="P362" s="1"/>
  <c r="N364" i="3"/>
  <c r="P364" s="1"/>
  <c r="F366"/>
  <c r="A351" i="5" s="1"/>
  <c r="G365" i="3"/>
  <c r="M365" s="1"/>
  <c r="O365" s="1"/>
  <c r="H365"/>
  <c r="C361" i="6" l="1"/>
  <c r="C346" i="5" s="1"/>
  <c r="D346" s="1"/>
  <c r="C363" i="3"/>
  <c r="C345" i="5"/>
  <c r="D345" s="1"/>
  <c r="A360" i="6"/>
  <c r="B347" i="5"/>
  <c r="A362" i="3"/>
  <c r="Q362" i="6"/>
  <c r="R362" s="1"/>
  <c r="S362"/>
  <c r="Q364" i="3"/>
  <c r="R364" s="1"/>
  <c r="S364" s="1"/>
  <c r="H364" i="6"/>
  <c r="G364"/>
  <c r="M364" s="1"/>
  <c r="O364" s="1"/>
  <c r="F365"/>
  <c r="N363"/>
  <c r="P363" s="1"/>
  <c r="F367" i="3"/>
  <c r="A352" i="5" s="1"/>
  <c r="H366" i="3"/>
  <c r="G366"/>
  <c r="M366" s="1"/>
  <c r="O366" s="1"/>
  <c r="N365"/>
  <c r="P365" s="1"/>
  <c r="A361" i="6" l="1"/>
  <c r="C362"/>
  <c r="C347" i="5" s="1"/>
  <c r="D347" s="1"/>
  <c r="B348"/>
  <c r="A363" i="3"/>
  <c r="Q363" i="6"/>
  <c r="R363" s="1"/>
  <c r="S363"/>
  <c r="Q365" i="3"/>
  <c r="R365" s="1"/>
  <c r="S365" s="1"/>
  <c r="C364"/>
  <c r="N366"/>
  <c r="P366" s="1"/>
  <c r="N364" i="6"/>
  <c r="P364" s="1"/>
  <c r="F366"/>
  <c r="G365"/>
  <c r="M365" s="1"/>
  <c r="O365" s="1"/>
  <c r="H365"/>
  <c r="F368" i="3"/>
  <c r="A353" i="5" s="1"/>
  <c r="H367" i="3"/>
  <c r="G367"/>
  <c r="M367" s="1"/>
  <c r="O367" s="1"/>
  <c r="C363" i="6" l="1"/>
  <c r="A363" s="1"/>
  <c r="A362"/>
  <c r="Q364"/>
  <c r="R364" s="1"/>
  <c r="S364"/>
  <c r="A364" i="3"/>
  <c r="B349" i="5"/>
  <c r="Q366" i="3"/>
  <c r="R366" s="1"/>
  <c r="S366" s="1"/>
  <c r="C365"/>
  <c r="H366" i="6"/>
  <c r="F367"/>
  <c r="G366"/>
  <c r="M366" s="1"/>
  <c r="O366" s="1"/>
  <c r="N365"/>
  <c r="P365" s="1"/>
  <c r="N367" i="3"/>
  <c r="P367" s="1"/>
  <c r="F369"/>
  <c r="A354" i="5" s="1"/>
  <c r="H368" i="3"/>
  <c r="G368"/>
  <c r="M368" s="1"/>
  <c r="O368" s="1"/>
  <c r="C348" i="5" l="1"/>
  <c r="D348" s="1"/>
  <c r="C366" i="3"/>
  <c r="B351" i="5" s="1"/>
  <c r="C364" i="6"/>
  <c r="A364" s="1"/>
  <c r="Q365"/>
  <c r="R365" s="1"/>
  <c r="S365"/>
  <c r="Q367" i="3"/>
  <c r="R367" s="1"/>
  <c r="S367" s="1"/>
  <c r="B350" i="5"/>
  <c r="A365" i="3"/>
  <c r="N366" i="6"/>
  <c r="P366" s="1"/>
  <c r="F368"/>
  <c r="G367"/>
  <c r="M367" s="1"/>
  <c r="O367" s="1"/>
  <c r="H367"/>
  <c r="N368" i="3"/>
  <c r="P368" s="1"/>
  <c r="F370"/>
  <c r="A355" i="5" s="1"/>
  <c r="G369" i="3"/>
  <c r="M369" s="1"/>
  <c r="O369" s="1"/>
  <c r="H369"/>
  <c r="A366" l="1"/>
  <c r="C365" i="6"/>
  <c r="C349" i="5"/>
  <c r="D349" s="1"/>
  <c r="C367" i="3"/>
  <c r="B352" i="5" s="1"/>
  <c r="Q366" i="6"/>
  <c r="R366" s="1"/>
  <c r="S366" s="1"/>
  <c r="Q368" i="3"/>
  <c r="R368" s="1"/>
  <c r="S368" s="1"/>
  <c r="H368" i="6"/>
  <c r="G368"/>
  <c r="M368" s="1"/>
  <c r="O368" s="1"/>
  <c r="F369"/>
  <c r="N367"/>
  <c r="P367" s="1"/>
  <c r="N369" i="3"/>
  <c r="P369" s="1"/>
  <c r="F371"/>
  <c r="A356" i="5" s="1"/>
  <c r="H370" i="3"/>
  <c r="G370"/>
  <c r="M370" s="1"/>
  <c r="O370" s="1"/>
  <c r="C366" i="6" l="1"/>
  <c r="A366" s="1"/>
  <c r="C350" i="5"/>
  <c r="D350" s="1"/>
  <c r="A365" i="6"/>
  <c r="C368" i="3"/>
  <c r="B353" i="5" s="1"/>
  <c r="A367" i="3"/>
  <c r="Q367" i="6"/>
  <c r="R367" s="1"/>
  <c r="S367" s="1"/>
  <c r="Q369" i="3"/>
  <c r="R369" s="1"/>
  <c r="S369" s="1"/>
  <c r="N368" i="6"/>
  <c r="P368" s="1"/>
  <c r="F370"/>
  <c r="G369"/>
  <c r="M369" s="1"/>
  <c r="O369" s="1"/>
  <c r="H369"/>
  <c r="N370" i="3"/>
  <c r="P370" s="1"/>
  <c r="F372"/>
  <c r="A357" i="5" s="1"/>
  <c r="H371" i="3"/>
  <c r="G371"/>
  <c r="M371" s="1"/>
  <c r="O371" s="1"/>
  <c r="C351" i="5" l="1"/>
  <c r="D351" s="1"/>
  <c r="C367" i="6"/>
  <c r="C352" i="5" s="1"/>
  <c r="D352" s="1"/>
  <c r="C369" i="3"/>
  <c r="A368"/>
  <c r="Q368" i="6"/>
  <c r="R368" s="1"/>
  <c r="S368" s="1"/>
  <c r="Q370" i="3"/>
  <c r="R370" s="1"/>
  <c r="H370" i="6"/>
  <c r="F371"/>
  <c r="G370"/>
  <c r="M370" s="1"/>
  <c r="O370" s="1"/>
  <c r="N369"/>
  <c r="P369" s="1"/>
  <c r="N371" i="3"/>
  <c r="P371" s="1"/>
  <c r="F373"/>
  <c r="A358" i="5" s="1"/>
  <c r="H372" i="3"/>
  <c r="G372"/>
  <c r="M372" s="1"/>
  <c r="O372" s="1"/>
  <c r="A367" i="6" l="1"/>
  <c r="B354" i="5"/>
  <c r="A369" i="3"/>
  <c r="C368" i="6"/>
  <c r="Q369"/>
  <c r="R369" s="1"/>
  <c r="S369" s="1"/>
  <c r="Q371" i="3"/>
  <c r="R371" s="1"/>
  <c r="S370"/>
  <c r="C370" s="1"/>
  <c r="N370" i="6"/>
  <c r="P370" s="1"/>
  <c r="F372"/>
  <c r="G371"/>
  <c r="M371" s="1"/>
  <c r="O371" s="1"/>
  <c r="H371"/>
  <c r="F374" i="3"/>
  <c r="A359" i="5" s="1"/>
  <c r="G373" i="3"/>
  <c r="M373" s="1"/>
  <c r="O373" s="1"/>
  <c r="H373"/>
  <c r="N372"/>
  <c r="P372" s="1"/>
  <c r="C369" i="6" l="1"/>
  <c r="C354" i="5" s="1"/>
  <c r="D354" s="1"/>
  <c r="C353"/>
  <c r="D353" s="1"/>
  <c r="A368" i="6"/>
  <c r="Q370"/>
  <c r="R370" s="1"/>
  <c r="S370"/>
  <c r="A370" i="3"/>
  <c r="B355" i="5"/>
  <c r="Q372" i="3"/>
  <c r="R372" s="1"/>
  <c r="S371"/>
  <c r="C371" s="1"/>
  <c r="H372" i="6"/>
  <c r="F373"/>
  <c r="G372"/>
  <c r="M372" s="1"/>
  <c r="O372" s="1"/>
  <c r="N371"/>
  <c r="P371" s="1"/>
  <c r="F375" i="3"/>
  <c r="A360" i="5" s="1"/>
  <c r="H374" i="3"/>
  <c r="G374"/>
  <c r="M374" s="1"/>
  <c r="O374" s="1"/>
  <c r="N373"/>
  <c r="P373" s="1"/>
  <c r="A369" i="6" l="1"/>
  <c r="C370"/>
  <c r="Q371"/>
  <c r="R371" s="1"/>
  <c r="S371" s="1"/>
  <c r="Q373" i="3"/>
  <c r="R373" s="1"/>
  <c r="B356" i="5"/>
  <c r="A371" i="3"/>
  <c r="S372"/>
  <c r="C372" s="1"/>
  <c r="N372" i="6"/>
  <c r="P372" s="1"/>
  <c r="F374"/>
  <c r="G373"/>
  <c r="M373" s="1"/>
  <c r="O373" s="1"/>
  <c r="H373"/>
  <c r="N374" i="3"/>
  <c r="P374" s="1"/>
  <c r="F376"/>
  <c r="A361" i="5" s="1"/>
  <c r="H375" i="3"/>
  <c r="G375"/>
  <c r="M375" s="1"/>
  <c r="O375" s="1"/>
  <c r="C371" i="6" l="1"/>
  <c r="C356" i="5" s="1"/>
  <c r="D356" s="1"/>
  <c r="C355"/>
  <c r="D355" s="1"/>
  <c r="A370" i="6"/>
  <c r="Q372"/>
  <c r="R372" s="1"/>
  <c r="S372"/>
  <c r="A372" i="3"/>
  <c r="B357" i="5"/>
  <c r="Q374" i="3"/>
  <c r="R374" s="1"/>
  <c r="S373"/>
  <c r="C373" s="1"/>
  <c r="H374" i="6"/>
  <c r="F375"/>
  <c r="G374"/>
  <c r="M374" s="1"/>
  <c r="O374" s="1"/>
  <c r="N373"/>
  <c r="P373" s="1"/>
  <c r="N375" i="3"/>
  <c r="P375" s="1"/>
  <c r="F377"/>
  <c r="A362" i="5" s="1"/>
  <c r="H376" i="3"/>
  <c r="G376"/>
  <c r="M376" s="1"/>
  <c r="O376" s="1"/>
  <c r="A371" i="6" l="1"/>
  <c r="C372"/>
  <c r="C357" i="5" s="1"/>
  <c r="D357" s="1"/>
  <c r="Q373" i="6"/>
  <c r="R373" s="1"/>
  <c r="S373" s="1"/>
  <c r="B358" i="5"/>
  <c r="A373" i="3"/>
  <c r="Q375"/>
  <c r="R375" s="1"/>
  <c r="S374"/>
  <c r="C374" s="1"/>
  <c r="N374" i="6"/>
  <c r="P374" s="1"/>
  <c r="F376"/>
  <c r="G375"/>
  <c r="M375" s="1"/>
  <c r="O375" s="1"/>
  <c r="H375"/>
  <c r="N376" i="3"/>
  <c r="P376" s="1"/>
  <c r="F378"/>
  <c r="A363" i="5" s="1"/>
  <c r="G377" i="3"/>
  <c r="M377" s="1"/>
  <c r="O377" s="1"/>
  <c r="H377"/>
  <c r="C373" i="6" l="1"/>
  <c r="C358" i="5" s="1"/>
  <c r="D358" s="1"/>
  <c r="A372" i="6"/>
  <c r="Q374"/>
  <c r="R374" s="1"/>
  <c r="S374" s="1"/>
  <c r="A374" i="3"/>
  <c r="B359" i="5"/>
  <c r="Q376" i="3"/>
  <c r="R376" s="1"/>
  <c r="S375"/>
  <c r="C375" s="1"/>
  <c r="H376" i="6"/>
  <c r="G376"/>
  <c r="M376" s="1"/>
  <c r="O376" s="1"/>
  <c r="F377"/>
  <c r="N375"/>
  <c r="P375" s="1"/>
  <c r="N377" i="3"/>
  <c r="P377" s="1"/>
  <c r="F379"/>
  <c r="A364" i="5" s="1"/>
  <c r="H378" i="3"/>
  <c r="G378"/>
  <c r="M378" s="1"/>
  <c r="O378" s="1"/>
  <c r="A373" i="6" l="1"/>
  <c r="C374"/>
  <c r="C359" i="5" s="1"/>
  <c r="D359" s="1"/>
  <c r="Q375" i="6"/>
  <c r="R375" s="1"/>
  <c r="S375" s="1"/>
  <c r="B360" i="5"/>
  <c r="A375" i="3"/>
  <c r="Q377"/>
  <c r="R377" s="1"/>
  <c r="S376"/>
  <c r="C376" s="1"/>
  <c r="N376" i="6"/>
  <c r="P376" s="1"/>
  <c r="F378"/>
  <c r="G377"/>
  <c r="M377" s="1"/>
  <c r="O377" s="1"/>
  <c r="H377"/>
  <c r="N378" i="3"/>
  <c r="P378" s="1"/>
  <c r="F380"/>
  <c r="A365" i="5" s="1"/>
  <c r="H379" i="3"/>
  <c r="G379"/>
  <c r="M379" s="1"/>
  <c r="O379" s="1"/>
  <c r="A374" i="6" l="1"/>
  <c r="C375"/>
  <c r="Q376"/>
  <c r="R376" s="1"/>
  <c r="S376" s="1"/>
  <c r="A376" i="3"/>
  <c r="B361" i="5"/>
  <c r="Q378" i="3"/>
  <c r="R378" s="1"/>
  <c r="S377"/>
  <c r="C377" s="1"/>
  <c r="H378" i="6"/>
  <c r="F379"/>
  <c r="G378"/>
  <c r="M378" s="1"/>
  <c r="O378" s="1"/>
  <c r="N377"/>
  <c r="P377" s="1"/>
  <c r="N379" i="3"/>
  <c r="P379" s="1"/>
  <c r="F381"/>
  <c r="A366" i="5" s="1"/>
  <c r="H380" i="3"/>
  <c r="G380"/>
  <c r="M380" s="1"/>
  <c r="O380" s="1"/>
  <c r="C376" i="6" l="1"/>
  <c r="C361" i="5" s="1"/>
  <c r="D361" s="1"/>
  <c r="C360"/>
  <c r="D360" s="1"/>
  <c r="A375" i="6"/>
  <c r="Q377"/>
  <c r="R377" s="1"/>
  <c r="S377"/>
  <c r="B362" i="5"/>
  <c r="A377" i="3"/>
  <c r="Q379"/>
  <c r="R379" s="1"/>
  <c r="S378"/>
  <c r="C378" s="1"/>
  <c r="N378" i="6"/>
  <c r="P378" s="1"/>
  <c r="F380"/>
  <c r="G379"/>
  <c r="M379" s="1"/>
  <c r="O379" s="1"/>
  <c r="H379"/>
  <c r="N380" i="3"/>
  <c r="P380" s="1"/>
  <c r="F382"/>
  <c r="A367" i="5" s="1"/>
  <c r="G381" i="3"/>
  <c r="M381" s="1"/>
  <c r="O381" s="1"/>
  <c r="H381"/>
  <c r="A376" i="6" l="1"/>
  <c r="C377"/>
  <c r="C362" i="5" s="1"/>
  <c r="D362" s="1"/>
  <c r="Q378" i="6"/>
  <c r="R378" s="1"/>
  <c r="S378" s="1"/>
  <c r="A378" i="3"/>
  <c r="B363" i="5"/>
  <c r="Q380" i="3"/>
  <c r="R380" s="1"/>
  <c r="S379"/>
  <c r="C379" s="1"/>
  <c r="H380" i="6"/>
  <c r="G380"/>
  <c r="M380" s="1"/>
  <c r="O380" s="1"/>
  <c r="F381"/>
  <c r="N379"/>
  <c r="P379" s="1"/>
  <c r="F383" i="3"/>
  <c r="A368" i="5" s="1"/>
  <c r="H382" i="3"/>
  <c r="G382"/>
  <c r="M382" s="1"/>
  <c r="O382" s="1"/>
  <c r="N381"/>
  <c r="P381" s="1"/>
  <c r="C378" i="6" l="1"/>
  <c r="A378" s="1"/>
  <c r="A377"/>
  <c r="Q379"/>
  <c r="R379" s="1"/>
  <c r="S379" s="1"/>
  <c r="Q381" i="3"/>
  <c r="R381" s="1"/>
  <c r="B364" i="5"/>
  <c r="A379" i="3"/>
  <c r="S380"/>
  <c r="C380" s="1"/>
  <c r="N380" i="6"/>
  <c r="P380" s="1"/>
  <c r="F382"/>
  <c r="G381"/>
  <c r="M381" s="1"/>
  <c r="O381" s="1"/>
  <c r="H381"/>
  <c r="N382" i="3"/>
  <c r="P382" s="1"/>
  <c r="F384"/>
  <c r="A369" i="5" s="1"/>
  <c r="H383" i="3"/>
  <c r="G383"/>
  <c r="M383" s="1"/>
  <c r="O383" s="1"/>
  <c r="C363" i="5" l="1"/>
  <c r="D363" s="1"/>
  <c r="C379" i="6"/>
  <c r="Q380"/>
  <c r="R380" s="1"/>
  <c r="S380" s="1"/>
  <c r="A380" i="3"/>
  <c r="B365" i="5"/>
  <c r="Q382" i="3"/>
  <c r="R382" s="1"/>
  <c r="S381"/>
  <c r="C381" s="1"/>
  <c r="F383" i="6"/>
  <c r="G382"/>
  <c r="M382" s="1"/>
  <c r="O382" s="1"/>
  <c r="H382"/>
  <c r="N381"/>
  <c r="P381" s="1"/>
  <c r="N383" i="3"/>
  <c r="P383" s="1"/>
  <c r="F385"/>
  <c r="A370" i="5" s="1"/>
  <c r="H384" i="3"/>
  <c r="G384"/>
  <c r="M384" s="1"/>
  <c r="O384" s="1"/>
  <c r="C380" i="6" l="1"/>
  <c r="C365" i="5" s="1"/>
  <c r="D365" s="1"/>
  <c r="C364"/>
  <c r="D364" s="1"/>
  <c r="A379" i="6"/>
  <c r="Q381"/>
  <c r="R381" s="1"/>
  <c r="S381"/>
  <c r="B366" i="5"/>
  <c r="A381" i="3"/>
  <c r="Q383"/>
  <c r="R383" s="1"/>
  <c r="S382"/>
  <c r="C382" s="1"/>
  <c r="G383" i="6"/>
  <c r="M383" s="1"/>
  <c r="O383" s="1"/>
  <c r="F384"/>
  <c r="H383"/>
  <c r="N382"/>
  <c r="P382" s="1"/>
  <c r="N384" i="3"/>
  <c r="P384" s="1"/>
  <c r="F386"/>
  <c r="A371" i="5" s="1"/>
  <c r="G385" i="3"/>
  <c r="M385" s="1"/>
  <c r="O385" s="1"/>
  <c r="H385"/>
  <c r="A380" i="6" l="1"/>
  <c r="C381"/>
  <c r="Q382"/>
  <c r="R382" s="1"/>
  <c r="S382" s="1"/>
  <c r="A382" i="3"/>
  <c r="B367" i="5"/>
  <c r="Q384" i="3"/>
  <c r="R384" s="1"/>
  <c r="S383"/>
  <c r="C383" s="1"/>
  <c r="H384" i="6"/>
  <c r="G384"/>
  <c r="M384" s="1"/>
  <c r="O384" s="1"/>
  <c r="F385"/>
  <c r="N383"/>
  <c r="P383" s="1"/>
  <c r="N385" i="3"/>
  <c r="P385" s="1"/>
  <c r="F387"/>
  <c r="A372" i="5" s="1"/>
  <c r="H386" i="3"/>
  <c r="G386"/>
  <c r="M386" s="1"/>
  <c r="O386" s="1"/>
  <c r="C382" i="6" l="1"/>
  <c r="A382" s="1"/>
  <c r="C366" i="5"/>
  <c r="D366" s="1"/>
  <c r="A381" i="6"/>
  <c r="Q383"/>
  <c r="R383" s="1"/>
  <c r="S383"/>
  <c r="B368" i="5"/>
  <c r="A383" i="3"/>
  <c r="Q385"/>
  <c r="R385" s="1"/>
  <c r="S384"/>
  <c r="C384" s="1"/>
  <c r="N384" i="6"/>
  <c r="P384" s="1"/>
  <c r="F386"/>
  <c r="G385"/>
  <c r="M385" s="1"/>
  <c r="O385" s="1"/>
  <c r="H385"/>
  <c r="N386" i="3"/>
  <c r="P386" s="1"/>
  <c r="F388"/>
  <c r="A373" i="5" s="1"/>
  <c r="H387" i="3"/>
  <c r="G387"/>
  <c r="M387" s="1"/>
  <c r="O387" s="1"/>
  <c r="C367" i="5" l="1"/>
  <c r="D367" s="1"/>
  <c r="C383" i="6"/>
  <c r="Q384"/>
  <c r="R384" s="1"/>
  <c r="S384" s="1"/>
  <c r="B369" i="5"/>
  <c r="A384" i="3"/>
  <c r="Q386"/>
  <c r="R386" s="1"/>
  <c r="S385"/>
  <c r="C385" s="1"/>
  <c r="H386" i="6"/>
  <c r="F387"/>
  <c r="G386"/>
  <c r="M386" s="1"/>
  <c r="O386" s="1"/>
  <c r="N385"/>
  <c r="P385" s="1"/>
  <c r="N387" i="3"/>
  <c r="P387" s="1"/>
  <c r="F389"/>
  <c r="A374" i="5" s="1"/>
  <c r="H388" i="3"/>
  <c r="G388"/>
  <c r="M388" s="1"/>
  <c r="O388" s="1"/>
  <c r="C368" i="5" l="1"/>
  <c r="D368" s="1"/>
  <c r="A383" i="6"/>
  <c r="C384"/>
  <c r="A384" s="1"/>
  <c r="Q385"/>
  <c r="R385" s="1"/>
  <c r="S385"/>
  <c r="B370" i="5"/>
  <c r="A385" i="3"/>
  <c r="Q387"/>
  <c r="R387" s="1"/>
  <c r="S386"/>
  <c r="C386" s="1"/>
  <c r="N386" i="6"/>
  <c r="P386" s="1"/>
  <c r="F388"/>
  <c r="G387"/>
  <c r="M387" s="1"/>
  <c r="O387" s="1"/>
  <c r="H387"/>
  <c r="N388" i="3"/>
  <c r="P388" s="1"/>
  <c r="F390"/>
  <c r="A375" i="5" s="1"/>
  <c r="G389" i="3"/>
  <c r="M389" s="1"/>
  <c r="O389" s="1"/>
  <c r="H389"/>
  <c r="C369" i="5" l="1"/>
  <c r="D369" s="1"/>
  <c r="C385" i="6"/>
  <c r="C370" i="5" s="1"/>
  <c r="D370" s="1"/>
  <c r="Q386" i="6"/>
  <c r="R386" s="1"/>
  <c r="S386" s="1"/>
  <c r="A386" i="3"/>
  <c r="B371" i="5"/>
  <c r="Q388" i="3"/>
  <c r="R388" s="1"/>
  <c r="S387"/>
  <c r="C387" s="1"/>
  <c r="H388" i="6"/>
  <c r="F389"/>
  <c r="G388"/>
  <c r="M388" s="1"/>
  <c r="O388" s="1"/>
  <c r="N387"/>
  <c r="P387" s="1"/>
  <c r="N389" i="3"/>
  <c r="P389" s="1"/>
  <c r="F391"/>
  <c r="A376" i="5" s="1"/>
  <c r="H390" i="3"/>
  <c r="G390"/>
  <c r="M390" s="1"/>
  <c r="O390" s="1"/>
  <c r="A385" i="6" l="1"/>
  <c r="C386"/>
  <c r="Q387"/>
  <c r="R387" s="1"/>
  <c r="S387" s="1"/>
  <c r="B372" i="5"/>
  <c r="A387" i="3"/>
  <c r="Q389"/>
  <c r="R389" s="1"/>
  <c r="S388"/>
  <c r="C388" s="1"/>
  <c r="N388" i="6"/>
  <c r="P388" s="1"/>
  <c r="F390"/>
  <c r="G389"/>
  <c r="M389" s="1"/>
  <c r="O389" s="1"/>
  <c r="H389"/>
  <c r="N390" i="3"/>
  <c r="P390" s="1"/>
  <c r="F392"/>
  <c r="A377" i="5" s="1"/>
  <c r="H391" i="3"/>
  <c r="G391"/>
  <c r="M391" s="1"/>
  <c r="O391" s="1"/>
  <c r="C387" i="6" l="1"/>
  <c r="C371" i="5"/>
  <c r="D371" s="1"/>
  <c r="A386" i="6"/>
  <c r="Q388"/>
  <c r="R388" s="1"/>
  <c r="S388"/>
  <c r="A388" i="3"/>
  <c r="B373" i="5"/>
  <c r="Q390" i="3"/>
  <c r="R390" s="1"/>
  <c r="S389"/>
  <c r="C389" s="1"/>
  <c r="H390" i="6"/>
  <c r="F391"/>
  <c r="G390"/>
  <c r="M390" s="1"/>
  <c r="O390" s="1"/>
  <c r="N389"/>
  <c r="P389" s="1"/>
  <c r="N391" i="3"/>
  <c r="P391" s="1"/>
  <c r="F393"/>
  <c r="A378" i="5" s="1"/>
  <c r="H392" i="3"/>
  <c r="G392"/>
  <c r="M392" s="1"/>
  <c r="O392" s="1"/>
  <c r="C372" i="5" l="1"/>
  <c r="D372" s="1"/>
  <c r="A387" i="6"/>
  <c r="C388"/>
  <c r="A388" s="1"/>
  <c r="Q389"/>
  <c r="R389" s="1"/>
  <c r="S389"/>
  <c r="B374" i="5"/>
  <c r="A389" i="3"/>
  <c r="Q391"/>
  <c r="R391" s="1"/>
  <c r="S390"/>
  <c r="C390" s="1"/>
  <c r="N390" i="6"/>
  <c r="P390" s="1"/>
  <c r="F392"/>
  <c r="G391"/>
  <c r="M391" s="1"/>
  <c r="O391" s="1"/>
  <c r="H391"/>
  <c r="N392" i="3"/>
  <c r="P392" s="1"/>
  <c r="F394"/>
  <c r="A379" i="5" s="1"/>
  <c r="G393" i="3"/>
  <c r="M393" s="1"/>
  <c r="O393" s="1"/>
  <c r="H393"/>
  <c r="C373" i="5" l="1"/>
  <c r="D373" s="1"/>
  <c r="C389" i="6"/>
  <c r="C374" i="5" s="1"/>
  <c r="D374" s="1"/>
  <c r="Q390" i="6"/>
  <c r="R390" s="1"/>
  <c r="S390" s="1"/>
  <c r="A390" i="3"/>
  <c r="B375" i="5"/>
  <c r="Q392" i="3"/>
  <c r="R392" s="1"/>
  <c r="S391"/>
  <c r="C391" s="1"/>
  <c r="H392" i="6"/>
  <c r="F393"/>
  <c r="G392"/>
  <c r="M392" s="1"/>
  <c r="O392" s="1"/>
  <c r="N391"/>
  <c r="P391" s="1"/>
  <c r="N393" i="3"/>
  <c r="P393" s="1"/>
  <c r="F395"/>
  <c r="A380" i="5" s="1"/>
  <c r="H394" i="3"/>
  <c r="G394"/>
  <c r="M394" s="1"/>
  <c r="O394" s="1"/>
  <c r="C390" i="6" l="1"/>
  <c r="C375" i="5" s="1"/>
  <c r="D375" s="1"/>
  <c r="A389" i="6"/>
  <c r="Q391"/>
  <c r="R391" s="1"/>
  <c r="S391" s="1"/>
  <c r="B376" i="5"/>
  <c r="A391" i="3"/>
  <c r="Q393"/>
  <c r="R393" s="1"/>
  <c r="S392"/>
  <c r="C392" s="1"/>
  <c r="N392" i="6"/>
  <c r="P392" s="1"/>
  <c r="F394"/>
  <c r="G393"/>
  <c r="M393" s="1"/>
  <c r="O393" s="1"/>
  <c r="H393"/>
  <c r="N394" i="3"/>
  <c r="P394" s="1"/>
  <c r="F396"/>
  <c r="A381" i="5" s="1"/>
  <c r="H395" i="3"/>
  <c r="G395"/>
  <c r="M395" s="1"/>
  <c r="O395" s="1"/>
  <c r="A390" i="6" l="1"/>
  <c r="C391"/>
  <c r="C376" i="5" s="1"/>
  <c r="D376" s="1"/>
  <c r="Q392" i="6"/>
  <c r="R392" s="1"/>
  <c r="S392" s="1"/>
  <c r="A392" i="3"/>
  <c r="B377" i="5"/>
  <c r="Q394" i="3"/>
  <c r="R394" s="1"/>
  <c r="S393"/>
  <c r="C393" s="1"/>
  <c r="H394" i="6"/>
  <c r="F395"/>
  <c r="G394"/>
  <c r="M394" s="1"/>
  <c r="O394" s="1"/>
  <c r="N393"/>
  <c r="P393" s="1"/>
  <c r="N395" i="3"/>
  <c r="P395" s="1"/>
  <c r="F397"/>
  <c r="A382" i="5" s="1"/>
  <c r="H396" i="3"/>
  <c r="G396"/>
  <c r="M396" s="1"/>
  <c r="O396" s="1"/>
  <c r="A391" i="6" l="1"/>
  <c r="C392"/>
  <c r="A392" s="1"/>
  <c r="Q393"/>
  <c r="R393" s="1"/>
  <c r="S393" s="1"/>
  <c r="B378" i="5"/>
  <c r="A393" i="3"/>
  <c r="Q395"/>
  <c r="R395" s="1"/>
  <c r="S394"/>
  <c r="C394" s="1"/>
  <c r="N394" i="6"/>
  <c r="P394" s="1"/>
  <c r="F396"/>
  <c r="G395"/>
  <c r="M395" s="1"/>
  <c r="O395" s="1"/>
  <c r="H395"/>
  <c r="N396" i="3"/>
  <c r="P396" s="1"/>
  <c r="F398"/>
  <c r="A383" i="5" s="1"/>
  <c r="G397" i="3"/>
  <c r="M397" s="1"/>
  <c r="O397" s="1"/>
  <c r="H397"/>
  <c r="C377" i="5" l="1"/>
  <c r="D377" s="1"/>
  <c r="C393" i="6"/>
  <c r="C378" i="5" s="1"/>
  <c r="D378" s="1"/>
  <c r="Q394" i="6"/>
  <c r="R394" s="1"/>
  <c r="S394" s="1"/>
  <c r="A394" i="3"/>
  <c r="B379" i="5"/>
  <c r="Q396" i="3"/>
  <c r="R396" s="1"/>
  <c r="S395"/>
  <c r="C395" s="1"/>
  <c r="H396" i="6"/>
  <c r="G396"/>
  <c r="M396" s="1"/>
  <c r="O396" s="1"/>
  <c r="F397"/>
  <c r="N395"/>
  <c r="P395" s="1"/>
  <c r="F399" i="3"/>
  <c r="A384" i="5" s="1"/>
  <c r="H398" i="3"/>
  <c r="G398"/>
  <c r="M398" s="1"/>
  <c r="O398" s="1"/>
  <c r="N397"/>
  <c r="P397" s="1"/>
  <c r="A393" i="6" l="1"/>
  <c r="C394"/>
  <c r="C379" i="5" s="1"/>
  <c r="D379" s="1"/>
  <c r="Q395" i="6"/>
  <c r="R395" s="1"/>
  <c r="S395" s="1"/>
  <c r="Q397" i="3"/>
  <c r="R397" s="1"/>
  <c r="B380" i="5"/>
  <c r="A395" i="3"/>
  <c r="S396"/>
  <c r="C396" s="1"/>
  <c r="N396" i="6"/>
  <c r="P396" s="1"/>
  <c r="N398" i="3"/>
  <c r="P398" s="1"/>
  <c r="F398" i="6"/>
  <c r="G397"/>
  <c r="M397" s="1"/>
  <c r="O397" s="1"/>
  <c r="H397"/>
  <c r="F400" i="3"/>
  <c r="A385" i="5" s="1"/>
  <c r="H399" i="3"/>
  <c r="G399"/>
  <c r="M399" s="1"/>
  <c r="O399" s="1"/>
  <c r="A394" i="6" l="1"/>
  <c r="C395"/>
  <c r="C380" i="5" s="1"/>
  <c r="D380" s="1"/>
  <c r="Q396" i="6"/>
  <c r="R396" s="1"/>
  <c r="S396" s="1"/>
  <c r="A396" i="3"/>
  <c r="B381" i="5"/>
  <c r="Q398" i="3"/>
  <c r="R398" s="1"/>
  <c r="S397"/>
  <c r="C397" s="1"/>
  <c r="H398" i="6"/>
  <c r="F399"/>
  <c r="G398"/>
  <c r="M398" s="1"/>
  <c r="O398" s="1"/>
  <c r="N397"/>
  <c r="P397" s="1"/>
  <c r="N399" i="3"/>
  <c r="P399" s="1"/>
  <c r="F401"/>
  <c r="A386" i="5" s="1"/>
  <c r="H400" i="3"/>
  <c r="G400"/>
  <c r="M400" s="1"/>
  <c r="O400" s="1"/>
  <c r="A395" i="6" l="1"/>
  <c r="C396"/>
  <c r="Q397"/>
  <c r="R397" s="1"/>
  <c r="S397" s="1"/>
  <c r="Q399" i="3"/>
  <c r="R399" s="1"/>
  <c r="B382" i="5"/>
  <c r="A397" i="3"/>
  <c r="S398"/>
  <c r="C398" s="1"/>
  <c r="N398" i="6"/>
  <c r="P398" s="1"/>
  <c r="F400"/>
  <c r="G399"/>
  <c r="M399" s="1"/>
  <c r="O399" s="1"/>
  <c r="H399"/>
  <c r="N400" i="3"/>
  <c r="P400" s="1"/>
  <c r="F402"/>
  <c r="A387" i="5" s="1"/>
  <c r="G401" i="3"/>
  <c r="M401" s="1"/>
  <c r="O401" s="1"/>
  <c r="H401"/>
  <c r="C381" i="5" l="1"/>
  <c r="D381" s="1"/>
  <c r="A396" i="6"/>
  <c r="C397"/>
  <c r="Q398"/>
  <c r="R398" s="1"/>
  <c r="S398"/>
  <c r="B383" i="5"/>
  <c r="A398" i="3"/>
  <c r="Q400"/>
  <c r="R400" s="1"/>
  <c r="S399"/>
  <c r="C399" s="1"/>
  <c r="H400" i="6"/>
  <c r="G400"/>
  <c r="M400" s="1"/>
  <c r="O400" s="1"/>
  <c r="F401"/>
  <c r="N399"/>
  <c r="P399" s="1"/>
  <c r="F403" i="3"/>
  <c r="A388" i="5" s="1"/>
  <c r="H402" i="3"/>
  <c r="G402"/>
  <c r="M402" s="1"/>
  <c r="O402" s="1"/>
  <c r="N401"/>
  <c r="P401" s="1"/>
  <c r="C398" i="6" l="1"/>
  <c r="C383" i="5" s="1"/>
  <c r="D383" s="1"/>
  <c r="C382"/>
  <c r="D382" s="1"/>
  <c r="A397" i="6"/>
  <c r="Q399"/>
  <c r="R399" s="1"/>
  <c r="S399"/>
  <c r="Q401" i="3"/>
  <c r="R401" s="1"/>
  <c r="B384" i="5"/>
  <c r="A399" i="3"/>
  <c r="S400"/>
  <c r="C400" s="1"/>
  <c r="N400" i="6"/>
  <c r="P400" s="1"/>
  <c r="F402"/>
  <c r="G401"/>
  <c r="M401" s="1"/>
  <c r="O401" s="1"/>
  <c r="H401"/>
  <c r="N402" i="3"/>
  <c r="P402" s="1"/>
  <c r="F404"/>
  <c r="A389" i="5" s="1"/>
  <c r="H403" i="3"/>
  <c r="G403"/>
  <c r="M403" s="1"/>
  <c r="O403" s="1"/>
  <c r="A398" i="6" l="1"/>
  <c r="C399"/>
  <c r="C384" i="5" s="1"/>
  <c r="D384" s="1"/>
  <c r="Q400" i="6"/>
  <c r="R400" s="1"/>
  <c r="S400" s="1"/>
  <c r="A400" i="3"/>
  <c r="B385" i="5"/>
  <c r="Q402" i="3"/>
  <c r="R402" s="1"/>
  <c r="S401"/>
  <c r="C401" s="1"/>
  <c r="H402" i="6"/>
  <c r="F403"/>
  <c r="G402"/>
  <c r="M402" s="1"/>
  <c r="O402" s="1"/>
  <c r="N401"/>
  <c r="P401" s="1"/>
  <c r="N403" i="3"/>
  <c r="P403" s="1"/>
  <c r="F405"/>
  <c r="A390" i="5" s="1"/>
  <c r="H404" i="3"/>
  <c r="G404"/>
  <c r="M404" s="1"/>
  <c r="O404" s="1"/>
  <c r="A399" i="6" l="1"/>
  <c r="C400"/>
  <c r="Q401"/>
  <c r="R401" s="1"/>
  <c r="S401" s="1"/>
  <c r="B386" i="5"/>
  <c r="A401" i="3"/>
  <c r="Q403"/>
  <c r="R403" s="1"/>
  <c r="S402"/>
  <c r="C402" s="1"/>
  <c r="N402" i="6"/>
  <c r="P402" s="1"/>
  <c r="F404"/>
  <c r="G403"/>
  <c r="M403" s="1"/>
  <c r="O403" s="1"/>
  <c r="H403"/>
  <c r="N404" i="3"/>
  <c r="P404" s="1"/>
  <c r="F406"/>
  <c r="A391" i="5" s="1"/>
  <c r="G405" i="3"/>
  <c r="M405" s="1"/>
  <c r="O405" s="1"/>
  <c r="H405"/>
  <c r="C385" i="5" l="1"/>
  <c r="D385" s="1"/>
  <c r="A400" i="6"/>
  <c r="C401"/>
  <c r="Q402"/>
  <c r="R402" s="1"/>
  <c r="S402"/>
  <c r="A402" i="3"/>
  <c r="B387" i="5"/>
  <c r="Q404" i="3"/>
  <c r="R404" s="1"/>
  <c r="S403"/>
  <c r="C403" s="1"/>
  <c r="H404" i="6"/>
  <c r="F405"/>
  <c r="G404"/>
  <c r="M404" s="1"/>
  <c r="O404" s="1"/>
  <c r="N403"/>
  <c r="P403" s="1"/>
  <c r="N405" i="3"/>
  <c r="P405" s="1"/>
  <c r="F407"/>
  <c r="A392" i="5" s="1"/>
  <c r="H406" i="3"/>
  <c r="G406"/>
  <c r="M406" s="1"/>
  <c r="O406" s="1"/>
  <c r="C402" i="6" l="1"/>
  <c r="C387" i="5" s="1"/>
  <c r="D387" s="1"/>
  <c r="C386"/>
  <c r="D386" s="1"/>
  <c r="A401" i="6"/>
  <c r="Q403"/>
  <c r="R403" s="1"/>
  <c r="S403"/>
  <c r="B388" i="5"/>
  <c r="A403" i="3"/>
  <c r="Q405"/>
  <c r="R405" s="1"/>
  <c r="S404"/>
  <c r="C404" s="1"/>
  <c r="N404" i="6"/>
  <c r="P404" s="1"/>
  <c r="F406"/>
  <c r="G405"/>
  <c r="M405" s="1"/>
  <c r="O405" s="1"/>
  <c r="H405"/>
  <c r="N406" i="3"/>
  <c r="P406" s="1"/>
  <c r="F408"/>
  <c r="A393" i="5" s="1"/>
  <c r="H407" i="3"/>
  <c r="G407"/>
  <c r="M407" s="1"/>
  <c r="O407" s="1"/>
  <c r="A402" i="6" l="1"/>
  <c r="C403"/>
  <c r="C388" i="5" s="1"/>
  <c r="D388" s="1"/>
  <c r="Q404" i="6"/>
  <c r="R404" s="1"/>
  <c r="S404" s="1"/>
  <c r="A404" i="3"/>
  <c r="B389" i="5"/>
  <c r="Q406" i="3"/>
  <c r="R406" s="1"/>
  <c r="S405"/>
  <c r="C405" s="1"/>
  <c r="F407" i="6"/>
  <c r="G406"/>
  <c r="M406" s="1"/>
  <c r="O406" s="1"/>
  <c r="H406"/>
  <c r="N405"/>
  <c r="P405" s="1"/>
  <c r="N407" i="3"/>
  <c r="P407" s="1"/>
  <c r="F409"/>
  <c r="A394" i="5" s="1"/>
  <c r="H408" i="3"/>
  <c r="G408"/>
  <c r="M408" s="1"/>
  <c r="O408" s="1"/>
  <c r="C404" i="6" l="1"/>
  <c r="C389" i="5" s="1"/>
  <c r="D389" s="1"/>
  <c r="A403" i="6"/>
  <c r="Q405"/>
  <c r="R405" s="1"/>
  <c r="S405" s="1"/>
  <c r="B390" i="5"/>
  <c r="A405" i="3"/>
  <c r="Q407"/>
  <c r="R407" s="1"/>
  <c r="S406"/>
  <c r="C406" s="1"/>
  <c r="G407" i="6"/>
  <c r="M407" s="1"/>
  <c r="O407" s="1"/>
  <c r="F408"/>
  <c r="H407"/>
  <c r="N406"/>
  <c r="P406" s="1"/>
  <c r="N408" i="3"/>
  <c r="P408" s="1"/>
  <c r="F410"/>
  <c r="A395" i="5" s="1"/>
  <c r="G409" i="3"/>
  <c r="M409" s="1"/>
  <c r="O409" s="1"/>
  <c r="H409"/>
  <c r="A404" i="6" l="1"/>
  <c r="C405"/>
  <c r="Q406"/>
  <c r="R406" s="1"/>
  <c r="S406" s="1"/>
  <c r="A406" i="3"/>
  <c r="B391" i="5"/>
  <c r="Q408" i="3"/>
  <c r="R408" s="1"/>
  <c r="S407"/>
  <c r="C407" s="1"/>
  <c r="H408" i="6"/>
  <c r="G408"/>
  <c r="M408" s="1"/>
  <c r="O408" s="1"/>
  <c r="F409"/>
  <c r="N407"/>
  <c r="P407" s="1"/>
  <c r="N409" i="3"/>
  <c r="P409" s="1"/>
  <c r="F411"/>
  <c r="A396" i="5" s="1"/>
  <c r="H410" i="3"/>
  <c r="G410"/>
  <c r="M410" s="1"/>
  <c r="O410" s="1"/>
  <c r="A405" i="6" l="1"/>
  <c r="C390" i="5"/>
  <c r="D390" s="1"/>
  <c r="C406" i="6"/>
  <c r="Q407"/>
  <c r="R407" s="1"/>
  <c r="S407"/>
  <c r="B392" i="5"/>
  <c r="A407" i="3"/>
  <c r="Q409"/>
  <c r="R409" s="1"/>
  <c r="S408"/>
  <c r="C408" s="1"/>
  <c r="N408" i="6"/>
  <c r="P408" s="1"/>
  <c r="F410"/>
  <c r="G409"/>
  <c r="M409" s="1"/>
  <c r="O409" s="1"/>
  <c r="H409"/>
  <c r="N410" i="3"/>
  <c r="P410" s="1"/>
  <c r="F412"/>
  <c r="A397" i="5" s="1"/>
  <c r="H411" i="3"/>
  <c r="G411"/>
  <c r="M411" s="1"/>
  <c r="O411" s="1"/>
  <c r="C407" i="6" l="1"/>
  <c r="A406"/>
  <c r="C391" i="5"/>
  <c r="D391" s="1"/>
  <c r="Q408" i="6"/>
  <c r="R408" s="1"/>
  <c r="S408"/>
  <c r="B393" i="5"/>
  <c r="A408" i="3"/>
  <c r="Q410"/>
  <c r="R410" s="1"/>
  <c r="S409"/>
  <c r="C409" s="1"/>
  <c r="F411" i="6"/>
  <c r="G410"/>
  <c r="M410" s="1"/>
  <c r="O410" s="1"/>
  <c r="H410"/>
  <c r="N409"/>
  <c r="P409" s="1"/>
  <c r="N411" i="3"/>
  <c r="P411" s="1"/>
  <c r="F413"/>
  <c r="A398" i="5" s="1"/>
  <c r="H412" i="3"/>
  <c r="G412"/>
  <c r="M412" s="1"/>
  <c r="O412" s="1"/>
  <c r="C392" i="5" l="1"/>
  <c r="D392" s="1"/>
  <c r="A407" i="6"/>
  <c r="C408"/>
  <c r="A408" s="1"/>
  <c r="Q409"/>
  <c r="R409" s="1"/>
  <c r="S409"/>
  <c r="B394" i="5"/>
  <c r="A409" i="3"/>
  <c r="Q411"/>
  <c r="R411" s="1"/>
  <c r="S410"/>
  <c r="C410" s="1"/>
  <c r="G411" i="6"/>
  <c r="M411" s="1"/>
  <c r="O411" s="1"/>
  <c r="F412"/>
  <c r="H411"/>
  <c r="N410"/>
  <c r="P410" s="1"/>
  <c r="N412" i="3"/>
  <c r="P412" s="1"/>
  <c r="F414"/>
  <c r="A399" i="5" s="1"/>
  <c r="G413" i="3"/>
  <c r="M413" s="1"/>
  <c r="O413" s="1"/>
  <c r="H413"/>
  <c r="C393" i="5" l="1"/>
  <c r="D393" s="1"/>
  <c r="C409" i="6"/>
  <c r="Q410"/>
  <c r="R410" s="1"/>
  <c r="S410" s="1"/>
  <c r="A410" i="3"/>
  <c r="B395" i="5"/>
  <c r="Q412" i="3"/>
  <c r="R412" s="1"/>
  <c r="S411"/>
  <c r="C411" s="1"/>
  <c r="H412" i="6"/>
  <c r="G412"/>
  <c r="M412" s="1"/>
  <c r="O412" s="1"/>
  <c r="F413"/>
  <c r="N411"/>
  <c r="P411" s="1"/>
  <c r="N413" i="3"/>
  <c r="P413" s="1"/>
  <c r="F415"/>
  <c r="A400" i="5" s="1"/>
  <c r="H414" i="3"/>
  <c r="G414"/>
  <c r="M414" s="1"/>
  <c r="O414" s="1"/>
  <c r="C410" i="6" l="1"/>
  <c r="A410" s="1"/>
  <c r="C394" i="5"/>
  <c r="D394" s="1"/>
  <c r="A409" i="6"/>
  <c r="Q411"/>
  <c r="R411" s="1"/>
  <c r="S411"/>
  <c r="B396" i="5"/>
  <c r="A411" i="3"/>
  <c r="Q413"/>
  <c r="R413" s="1"/>
  <c r="S412"/>
  <c r="C412" s="1"/>
  <c r="N412" i="6"/>
  <c r="P412" s="1"/>
  <c r="F414"/>
  <c r="G413"/>
  <c r="M413" s="1"/>
  <c r="O413" s="1"/>
  <c r="H413"/>
  <c r="N414" i="3"/>
  <c r="P414" s="1"/>
  <c r="F416"/>
  <c r="A401" i="5" s="1"/>
  <c r="H415" i="3"/>
  <c r="G415"/>
  <c r="M415" s="1"/>
  <c r="O415" s="1"/>
  <c r="C395" i="5" l="1"/>
  <c r="D395" s="1"/>
  <c r="C411" i="6"/>
  <c r="Q412"/>
  <c r="R412" s="1"/>
  <c r="S412" s="1"/>
  <c r="B397" i="5"/>
  <c r="A412" i="3"/>
  <c r="Q414"/>
  <c r="R414" s="1"/>
  <c r="S413"/>
  <c r="C413" s="1"/>
  <c r="H414" i="6"/>
  <c r="F415"/>
  <c r="G414"/>
  <c r="M414" s="1"/>
  <c r="O414" s="1"/>
  <c r="N413"/>
  <c r="P413" s="1"/>
  <c r="N415" i="3"/>
  <c r="P415" s="1"/>
  <c r="F417"/>
  <c r="A402" i="5" s="1"/>
  <c r="H416" i="3"/>
  <c r="G416"/>
  <c r="M416" s="1"/>
  <c r="O416" s="1"/>
  <c r="C396" i="5" l="1"/>
  <c r="D396" s="1"/>
  <c r="A411" i="6"/>
  <c r="C412"/>
  <c r="A412" s="1"/>
  <c r="Q413"/>
  <c r="R413" s="1"/>
  <c r="S413"/>
  <c r="B398" i="5"/>
  <c r="A413" i="3"/>
  <c r="Q415"/>
  <c r="R415" s="1"/>
  <c r="S414"/>
  <c r="C414" s="1"/>
  <c r="N414" i="6"/>
  <c r="P414" s="1"/>
  <c r="F416"/>
  <c r="G415"/>
  <c r="M415" s="1"/>
  <c r="O415" s="1"/>
  <c r="H415"/>
  <c r="N416" i="3"/>
  <c r="P416" s="1"/>
  <c r="F418"/>
  <c r="A403" i="5" s="1"/>
  <c r="G417" i="3"/>
  <c r="M417" s="1"/>
  <c r="O417" s="1"/>
  <c r="H417"/>
  <c r="C413" i="6" l="1"/>
  <c r="C398" i="5" s="1"/>
  <c r="D398" s="1"/>
  <c r="C397"/>
  <c r="D397" s="1"/>
  <c r="Q414" i="6"/>
  <c r="R414" s="1"/>
  <c r="S414" s="1"/>
  <c r="A414" i="3"/>
  <c r="B399" i="5"/>
  <c r="Q416" i="3"/>
  <c r="R416" s="1"/>
  <c r="S415"/>
  <c r="C415" s="1"/>
  <c r="H416" i="6"/>
  <c r="G416"/>
  <c r="M416" s="1"/>
  <c r="O416" s="1"/>
  <c r="F417"/>
  <c r="N415"/>
  <c r="P415" s="1"/>
  <c r="N417" i="3"/>
  <c r="P417" s="1"/>
  <c r="F419"/>
  <c r="A404" i="5" s="1"/>
  <c r="H418" i="3"/>
  <c r="G418"/>
  <c r="M418" s="1"/>
  <c r="O418" s="1"/>
  <c r="A413" i="6" l="1"/>
  <c r="C414"/>
  <c r="Q415"/>
  <c r="R415" s="1"/>
  <c r="S415" s="1"/>
  <c r="B400" i="5"/>
  <c r="A415" i="3"/>
  <c r="Q417"/>
  <c r="R417" s="1"/>
  <c r="S416"/>
  <c r="C416" s="1"/>
  <c r="N416" i="6"/>
  <c r="P416" s="1"/>
  <c r="F418"/>
  <c r="G417"/>
  <c r="M417" s="1"/>
  <c r="O417" s="1"/>
  <c r="H417"/>
  <c r="F420" i="3"/>
  <c r="A405" i="5" s="1"/>
  <c r="H419" i="3"/>
  <c r="G419"/>
  <c r="M419" s="1"/>
  <c r="O419" s="1"/>
  <c r="N418"/>
  <c r="P418" s="1"/>
  <c r="A414" i="6" l="1"/>
  <c r="C399" i="5"/>
  <c r="D399" s="1"/>
  <c r="C415" i="6"/>
  <c r="Q416"/>
  <c r="R416" s="1"/>
  <c r="S416"/>
  <c r="A416" i="3"/>
  <c r="B401" i="5"/>
  <c r="Q418" i="3"/>
  <c r="R418" s="1"/>
  <c r="S417"/>
  <c r="C417" s="1"/>
  <c r="H418" i="6"/>
  <c r="F419"/>
  <c r="G418"/>
  <c r="M418" s="1"/>
  <c r="O418" s="1"/>
  <c r="N417"/>
  <c r="P417" s="1"/>
  <c r="N419" i="3"/>
  <c r="P419" s="1"/>
  <c r="F421"/>
  <c r="A406" i="5" s="1"/>
  <c r="H420" i="3"/>
  <c r="G420"/>
  <c r="M420" s="1"/>
  <c r="O420" s="1"/>
  <c r="C416" i="6" l="1"/>
  <c r="C401" i="5" s="1"/>
  <c r="D401" s="1"/>
  <c r="C400"/>
  <c r="D400" s="1"/>
  <c r="A415" i="6"/>
  <c r="Q417"/>
  <c r="R417" s="1"/>
  <c r="S417"/>
  <c r="B402" i="5"/>
  <c r="A417" i="3"/>
  <c r="Q419"/>
  <c r="R419" s="1"/>
  <c r="S418"/>
  <c r="C418" s="1"/>
  <c r="N418" i="6"/>
  <c r="P418" s="1"/>
  <c r="F420"/>
  <c r="G419"/>
  <c r="M419" s="1"/>
  <c r="O419" s="1"/>
  <c r="H419"/>
  <c r="N420" i="3"/>
  <c r="P420" s="1"/>
  <c r="F422"/>
  <c r="A407" i="5" s="1"/>
  <c r="G421" i="3"/>
  <c r="M421" s="1"/>
  <c r="O421" s="1"/>
  <c r="H421"/>
  <c r="A416" i="6" l="1"/>
  <c r="C417"/>
  <c r="C402" i="5" s="1"/>
  <c r="D402" s="1"/>
  <c r="Q418" i="6"/>
  <c r="R418" s="1"/>
  <c r="S418" s="1"/>
  <c r="A418" i="3"/>
  <c r="B403" i="5"/>
  <c r="Q420" i="3"/>
  <c r="R420" s="1"/>
  <c r="S419"/>
  <c r="C419" s="1"/>
  <c r="H420" i="6"/>
  <c r="F421"/>
  <c r="G420"/>
  <c r="M420" s="1"/>
  <c r="O420" s="1"/>
  <c r="N419"/>
  <c r="P419" s="1"/>
  <c r="N421" i="3"/>
  <c r="P421" s="1"/>
  <c r="F423"/>
  <c r="A408" i="5" s="1"/>
  <c r="H422" i="3"/>
  <c r="G422"/>
  <c r="M422" s="1"/>
  <c r="O422" s="1"/>
  <c r="C418" i="6" l="1"/>
  <c r="A418" s="1"/>
  <c r="A417"/>
  <c r="Q419"/>
  <c r="R419" s="1"/>
  <c r="S419" s="1"/>
  <c r="B404" i="5"/>
  <c r="A419" i="3"/>
  <c r="Q421"/>
  <c r="R421" s="1"/>
  <c r="S420"/>
  <c r="C420" s="1"/>
  <c r="N420" i="6"/>
  <c r="P420" s="1"/>
  <c r="F422"/>
  <c r="G421"/>
  <c r="M421" s="1"/>
  <c r="O421" s="1"/>
  <c r="H421"/>
  <c r="N422" i="3"/>
  <c r="P422" s="1"/>
  <c r="F424"/>
  <c r="A409" i="5" s="1"/>
  <c r="H423" i="3"/>
  <c r="G423"/>
  <c r="M423" s="1"/>
  <c r="O423" s="1"/>
  <c r="C403" i="5" l="1"/>
  <c r="D403" s="1"/>
  <c r="C419" i="6"/>
  <c r="Q420"/>
  <c r="R420" s="1"/>
  <c r="S420" s="1"/>
  <c r="A420" i="3"/>
  <c r="B405" i="5"/>
  <c r="Q422" i="3"/>
  <c r="R422" s="1"/>
  <c r="S421"/>
  <c r="C421" s="1"/>
  <c r="H422" i="6"/>
  <c r="F423"/>
  <c r="G422"/>
  <c r="M422" s="1"/>
  <c r="O422" s="1"/>
  <c r="N421"/>
  <c r="P421" s="1"/>
  <c r="N423" i="3"/>
  <c r="P423" s="1"/>
  <c r="F425"/>
  <c r="A410" i="5" s="1"/>
  <c r="H424" i="3"/>
  <c r="G424"/>
  <c r="M424" s="1"/>
  <c r="O424" s="1"/>
  <c r="C420" i="6" l="1"/>
  <c r="A420" s="1"/>
  <c r="C404" i="5"/>
  <c r="D404" s="1"/>
  <c r="A419" i="6"/>
  <c r="Q421"/>
  <c r="R421" s="1"/>
  <c r="S421"/>
  <c r="B406" i="5"/>
  <c r="A421" i="3"/>
  <c r="Q423"/>
  <c r="R423" s="1"/>
  <c r="S422"/>
  <c r="C422" s="1"/>
  <c r="N422" i="6"/>
  <c r="P422" s="1"/>
  <c r="F424"/>
  <c r="G423"/>
  <c r="M423" s="1"/>
  <c r="O423" s="1"/>
  <c r="H423"/>
  <c r="N424" i="3"/>
  <c r="P424" s="1"/>
  <c r="F426"/>
  <c r="A411" i="5" s="1"/>
  <c r="G425" i="3"/>
  <c r="M425" s="1"/>
  <c r="O425" s="1"/>
  <c r="H425"/>
  <c r="C405" i="5" l="1"/>
  <c r="D405" s="1"/>
  <c r="C421" i="6"/>
  <c r="C406" i="5" s="1"/>
  <c r="D406" s="1"/>
  <c r="Q422" i="6"/>
  <c r="R422" s="1"/>
  <c r="S422" s="1"/>
  <c r="A422" i="3"/>
  <c r="B407" i="5"/>
  <c r="Q424" i="3"/>
  <c r="R424" s="1"/>
  <c r="S423"/>
  <c r="C423" s="1"/>
  <c r="H424" i="6"/>
  <c r="F425"/>
  <c r="G424"/>
  <c r="M424" s="1"/>
  <c r="O424" s="1"/>
  <c r="N423"/>
  <c r="P423" s="1"/>
  <c r="N425" i="3"/>
  <c r="P425" s="1"/>
  <c r="F427"/>
  <c r="A412" i="5" s="1"/>
  <c r="H426" i="3"/>
  <c r="G426"/>
  <c r="M426" s="1"/>
  <c r="O426" s="1"/>
  <c r="C422" i="6" l="1"/>
  <c r="C407" i="5" s="1"/>
  <c r="D407" s="1"/>
  <c r="A421" i="6"/>
  <c r="Q423"/>
  <c r="R423" s="1"/>
  <c r="S423" s="1"/>
  <c r="Q425" i="3"/>
  <c r="R425" s="1"/>
  <c r="B408" i="5"/>
  <c r="A423" i="3"/>
  <c r="S424"/>
  <c r="C424" s="1"/>
  <c r="N424" i="6"/>
  <c r="P424" s="1"/>
  <c r="F426"/>
  <c r="G425"/>
  <c r="M425" s="1"/>
  <c r="O425" s="1"/>
  <c r="H425"/>
  <c r="N426" i="3"/>
  <c r="P426" s="1"/>
  <c r="F428"/>
  <c r="A413" i="5" s="1"/>
  <c r="H427" i="3"/>
  <c r="G427"/>
  <c r="M427" s="1"/>
  <c r="O427" s="1"/>
  <c r="A422" i="6" l="1"/>
  <c r="C423"/>
  <c r="A423" s="1"/>
  <c r="Q424"/>
  <c r="R424" s="1"/>
  <c r="S424" s="1"/>
  <c r="A424" i="3"/>
  <c r="B409" i="5"/>
  <c r="S425" i="3"/>
  <c r="C425" s="1"/>
  <c r="Q426"/>
  <c r="R426" s="1"/>
  <c r="S426" s="1"/>
  <c r="H426" i="6"/>
  <c r="F427"/>
  <c r="G426"/>
  <c r="M426" s="1"/>
  <c r="O426" s="1"/>
  <c r="N425"/>
  <c r="P425" s="1"/>
  <c r="N427" i="3"/>
  <c r="P427" s="1"/>
  <c r="F429"/>
  <c r="A414" i="5" s="1"/>
  <c r="H428" i="3"/>
  <c r="G428"/>
  <c r="M428" s="1"/>
  <c r="O428" s="1"/>
  <c r="C408" i="5" l="1"/>
  <c r="D408" s="1"/>
  <c r="C424" i="6"/>
  <c r="A424" s="1"/>
  <c r="Q425"/>
  <c r="R425" s="1"/>
  <c r="S425" s="1"/>
  <c r="Q427" i="3"/>
  <c r="R427" s="1"/>
  <c r="A425"/>
  <c r="B410" i="5"/>
  <c r="C426" i="3"/>
  <c r="N426" i="6"/>
  <c r="P426" s="1"/>
  <c r="F428"/>
  <c r="G427"/>
  <c r="M427" s="1"/>
  <c r="O427" s="1"/>
  <c r="H427"/>
  <c r="N428" i="3"/>
  <c r="P428" s="1"/>
  <c r="F430"/>
  <c r="A415" i="5" s="1"/>
  <c r="G429" i="3"/>
  <c r="M429" s="1"/>
  <c r="O429" s="1"/>
  <c r="H429"/>
  <c r="C409" i="5" l="1"/>
  <c r="D409" s="1"/>
  <c r="C425" i="6"/>
  <c r="Q426"/>
  <c r="R426" s="1"/>
  <c r="S426" s="1"/>
  <c r="Q428" i="3"/>
  <c r="R428" s="1"/>
  <c r="S428" s="1"/>
  <c r="A426"/>
  <c r="B411" i="5"/>
  <c r="S427" i="3"/>
  <c r="C427" s="1"/>
  <c r="H428" i="6"/>
  <c r="G428"/>
  <c r="M428" s="1"/>
  <c r="O428" s="1"/>
  <c r="F429"/>
  <c r="N427"/>
  <c r="P427" s="1"/>
  <c r="N429" i="3"/>
  <c r="P429" s="1"/>
  <c r="F431"/>
  <c r="A416" i="5" s="1"/>
  <c r="H430" i="3"/>
  <c r="G430"/>
  <c r="M430" s="1"/>
  <c r="O430" s="1"/>
  <c r="C426" i="6" l="1"/>
  <c r="C411" i="5" s="1"/>
  <c r="D411" s="1"/>
  <c r="C410"/>
  <c r="D410" s="1"/>
  <c r="A425" i="6"/>
  <c r="Q427"/>
  <c r="R427" s="1"/>
  <c r="S427" s="1"/>
  <c r="Q429" i="3"/>
  <c r="R429" s="1"/>
  <c r="A427"/>
  <c r="B412" i="5"/>
  <c r="C428" i="3"/>
  <c r="N428" i="6"/>
  <c r="P428" s="1"/>
  <c r="F430"/>
  <c r="G429"/>
  <c r="M429" s="1"/>
  <c r="O429" s="1"/>
  <c r="H429"/>
  <c r="N430" i="3"/>
  <c r="P430" s="1"/>
  <c r="F432"/>
  <c r="A417" i="5" s="1"/>
  <c r="H431" i="3"/>
  <c r="G431"/>
  <c r="M431" s="1"/>
  <c r="O431" s="1"/>
  <c r="A426" i="6" l="1"/>
  <c r="C427"/>
  <c r="Q428"/>
  <c r="R428" s="1"/>
  <c r="S428" s="1"/>
  <c r="Q430" i="3"/>
  <c r="R430" s="1"/>
  <c r="S430" s="1"/>
  <c r="A428"/>
  <c r="B413" i="5"/>
  <c r="S429" i="3"/>
  <c r="C429" s="1"/>
  <c r="F431" i="6"/>
  <c r="G430"/>
  <c r="M430" s="1"/>
  <c r="O430" s="1"/>
  <c r="H430"/>
  <c r="N429"/>
  <c r="P429" s="1"/>
  <c r="N431" i="3"/>
  <c r="P431" s="1"/>
  <c r="F433"/>
  <c r="A418" i="5" s="1"/>
  <c r="H432" i="3"/>
  <c r="G432"/>
  <c r="M432" s="1"/>
  <c r="O432" s="1"/>
  <c r="C428" i="6" l="1"/>
  <c r="C413" i="5" s="1"/>
  <c r="D413" s="1"/>
  <c r="C412"/>
  <c r="D412" s="1"/>
  <c r="A427" i="6"/>
  <c r="Q429"/>
  <c r="R429" s="1"/>
  <c r="S429" s="1"/>
  <c r="Q431" i="3"/>
  <c r="R431" s="1"/>
  <c r="A429"/>
  <c r="B414" i="5"/>
  <c r="C430" i="3"/>
  <c r="F432" i="6"/>
  <c r="G431"/>
  <c r="M431" s="1"/>
  <c r="O431" s="1"/>
  <c r="H431"/>
  <c r="N430"/>
  <c r="P430" s="1"/>
  <c r="N432" i="3"/>
  <c r="P432" s="1"/>
  <c r="F434"/>
  <c r="A419" i="5" s="1"/>
  <c r="G433" i="3"/>
  <c r="M433" s="1"/>
  <c r="O433" s="1"/>
  <c r="H433"/>
  <c r="A428" i="6" l="1"/>
  <c r="C429"/>
  <c r="Q430"/>
  <c r="R430" s="1"/>
  <c r="S430" s="1"/>
  <c r="Q432" i="3"/>
  <c r="R432" s="1"/>
  <c r="A430"/>
  <c r="B415" i="5"/>
  <c r="S431" i="3"/>
  <c r="C431" s="1"/>
  <c r="H432" i="6"/>
  <c r="G432"/>
  <c r="M432" s="1"/>
  <c r="O432" s="1"/>
  <c r="F433"/>
  <c r="N431"/>
  <c r="P431" s="1"/>
  <c r="N433" i="3"/>
  <c r="P433" s="1"/>
  <c r="F435"/>
  <c r="A420" i="5" s="1"/>
  <c r="H434" i="3"/>
  <c r="G434"/>
  <c r="M434" s="1"/>
  <c r="O434" s="1"/>
  <c r="C430" i="6" l="1"/>
  <c r="A430" s="1"/>
  <c r="A429"/>
  <c r="C414" i="5"/>
  <c r="D414" s="1"/>
  <c r="Q431" i="6"/>
  <c r="R431" s="1"/>
  <c r="S431" s="1"/>
  <c r="A431" i="3"/>
  <c r="B416" i="5"/>
  <c r="S432" i="3"/>
  <c r="C432" s="1"/>
  <c r="Q433"/>
  <c r="R433" s="1"/>
  <c r="N432" i="6"/>
  <c r="P432" s="1"/>
  <c r="F434"/>
  <c r="G433"/>
  <c r="M433" s="1"/>
  <c r="O433" s="1"/>
  <c r="H433"/>
  <c r="N434" i="3"/>
  <c r="P434" s="1"/>
  <c r="F436"/>
  <c r="A421" i="5" s="1"/>
  <c r="H435" i="3"/>
  <c r="G435"/>
  <c r="M435" s="1"/>
  <c r="O435" s="1"/>
  <c r="C415" i="5" l="1"/>
  <c r="D415" s="1"/>
  <c r="C431" i="6"/>
  <c r="Q432"/>
  <c r="R432" s="1"/>
  <c r="S432" s="1"/>
  <c r="S433" i="3"/>
  <c r="C433" s="1"/>
  <c r="Q434"/>
  <c r="R434" s="1"/>
  <c r="B417" i="5"/>
  <c r="A432" i="3"/>
  <c r="H434" i="6"/>
  <c r="F435"/>
  <c r="G434"/>
  <c r="M434" s="1"/>
  <c r="O434" s="1"/>
  <c r="N433"/>
  <c r="P433" s="1"/>
  <c r="N435" i="3"/>
  <c r="P435" s="1"/>
  <c r="F437"/>
  <c r="A422" i="5" s="1"/>
  <c r="H436" i="3"/>
  <c r="G436"/>
  <c r="M436" s="1"/>
  <c r="O436" s="1"/>
  <c r="C432" i="6" l="1"/>
  <c r="A432" s="1"/>
  <c r="C416" i="5"/>
  <c r="D416" s="1"/>
  <c r="A431" i="6"/>
  <c r="Q433"/>
  <c r="R433" s="1"/>
  <c r="S433" s="1"/>
  <c r="Q435" i="3"/>
  <c r="R435" s="1"/>
  <c r="B418" i="5"/>
  <c r="A433" i="3"/>
  <c r="S434"/>
  <c r="C434" s="1"/>
  <c r="F436" i="6"/>
  <c r="G435"/>
  <c r="M435" s="1"/>
  <c r="O435" s="1"/>
  <c r="H435"/>
  <c r="N434"/>
  <c r="P434" s="1"/>
  <c r="N436" i="3"/>
  <c r="P436" s="1"/>
  <c r="F438"/>
  <c r="A423" i="5" s="1"/>
  <c r="G437" i="3"/>
  <c r="M437" s="1"/>
  <c r="O437" s="1"/>
  <c r="H437"/>
  <c r="C417" i="5" l="1"/>
  <c r="D417" s="1"/>
  <c r="C433" i="6"/>
  <c r="Q434"/>
  <c r="R434" s="1"/>
  <c r="S434" s="1"/>
  <c r="S435" i="3"/>
  <c r="C435" s="1"/>
  <c r="A434"/>
  <c r="B419" i="5"/>
  <c r="Q436" i="3"/>
  <c r="R436" s="1"/>
  <c r="H436" i="6"/>
  <c r="F437"/>
  <c r="G436"/>
  <c r="M436" s="1"/>
  <c r="O436" s="1"/>
  <c r="N435"/>
  <c r="P435" s="1"/>
  <c r="N437" i="3"/>
  <c r="P437" s="1"/>
  <c r="F439"/>
  <c r="A424" i="5" s="1"/>
  <c r="H438" i="3"/>
  <c r="G438"/>
  <c r="M438" s="1"/>
  <c r="O438" s="1"/>
  <c r="C434" i="6" l="1"/>
  <c r="A434" s="1"/>
  <c r="C418" i="5"/>
  <c r="D418" s="1"/>
  <c r="A433" i="6"/>
  <c r="Q435"/>
  <c r="R435" s="1"/>
  <c r="S435" s="1"/>
  <c r="A435" i="3"/>
  <c r="B420" i="5"/>
  <c r="S436" i="3"/>
  <c r="C436" s="1"/>
  <c r="Q437"/>
  <c r="R437" s="1"/>
  <c r="N436" i="6"/>
  <c r="P436" s="1"/>
  <c r="F438"/>
  <c r="G437"/>
  <c r="M437" s="1"/>
  <c r="O437" s="1"/>
  <c r="H437"/>
  <c r="N438" i="3"/>
  <c r="P438" s="1"/>
  <c r="F440"/>
  <c r="A425" i="5" s="1"/>
  <c r="H439" i="3"/>
  <c r="G439"/>
  <c r="M439" s="1"/>
  <c r="O439" s="1"/>
  <c r="C419" i="5" l="1"/>
  <c r="D419" s="1"/>
  <c r="C435" i="6"/>
  <c r="C420" i="5" s="1"/>
  <c r="D420" s="1"/>
  <c r="Q436" i="6"/>
  <c r="R436" s="1"/>
  <c r="S436" s="1"/>
  <c r="S437" i="3"/>
  <c r="C437" s="1"/>
  <c r="Q438"/>
  <c r="R438" s="1"/>
  <c r="B421" i="5"/>
  <c r="A436" i="3"/>
  <c r="F439" i="6"/>
  <c r="G438"/>
  <c r="M438" s="1"/>
  <c r="O438" s="1"/>
  <c r="H438"/>
  <c r="N437"/>
  <c r="P437" s="1"/>
  <c r="N439" i="3"/>
  <c r="P439" s="1"/>
  <c r="F441"/>
  <c r="A426" i="5" s="1"/>
  <c r="H440" i="3"/>
  <c r="G440"/>
  <c r="M440" s="1"/>
  <c r="O440" s="1"/>
  <c r="C436" i="6" l="1"/>
  <c r="A436" s="1"/>
  <c r="A435"/>
  <c r="Q437"/>
  <c r="R437" s="1"/>
  <c r="S437" s="1"/>
  <c r="Q439" i="3"/>
  <c r="R439" s="1"/>
  <c r="B422" i="5"/>
  <c r="A437" i="3"/>
  <c r="S438"/>
  <c r="C438" s="1"/>
  <c r="G439" i="6"/>
  <c r="M439" s="1"/>
  <c r="O439" s="1"/>
  <c r="F440"/>
  <c r="H439"/>
  <c r="N438"/>
  <c r="P438" s="1"/>
  <c r="N440" i="3"/>
  <c r="P440" s="1"/>
  <c r="F442"/>
  <c r="A427" i="5" s="1"/>
  <c r="G441" i="3"/>
  <c r="M441" s="1"/>
  <c r="O441" s="1"/>
  <c r="H441"/>
  <c r="C421" i="5" l="1"/>
  <c r="D421" s="1"/>
  <c r="C437" i="6"/>
  <c r="Q438"/>
  <c r="R438" s="1"/>
  <c r="S438" s="1"/>
  <c r="S439" i="3"/>
  <c r="C439" s="1"/>
  <c r="A438"/>
  <c r="B423" i="5"/>
  <c r="Q440" i="3"/>
  <c r="R440" s="1"/>
  <c r="H440" i="6"/>
  <c r="G440"/>
  <c r="M440" s="1"/>
  <c r="O440" s="1"/>
  <c r="F441"/>
  <c r="N439"/>
  <c r="P439" s="1"/>
  <c r="N441" i="3"/>
  <c r="P441" s="1"/>
  <c r="F443"/>
  <c r="A428" i="5" s="1"/>
  <c r="H442" i="3"/>
  <c r="G442"/>
  <c r="M442" s="1"/>
  <c r="O442" s="1"/>
  <c r="C438" i="6" l="1"/>
  <c r="A438" s="1"/>
  <c r="C422" i="5"/>
  <c r="D422" s="1"/>
  <c r="A437" i="6"/>
  <c r="Q439"/>
  <c r="R439" s="1"/>
  <c r="S439" s="1"/>
  <c r="A439" i="3"/>
  <c r="B424" i="5"/>
  <c r="S440" i="3"/>
  <c r="C440" s="1"/>
  <c r="Q441"/>
  <c r="R441" s="1"/>
  <c r="N440" i="6"/>
  <c r="P440" s="1"/>
  <c r="F442"/>
  <c r="G441"/>
  <c r="M441" s="1"/>
  <c r="O441" s="1"/>
  <c r="H441"/>
  <c r="N442" i="3"/>
  <c r="P442" s="1"/>
  <c r="F444"/>
  <c r="A429" i="5" s="1"/>
  <c r="H443" i="3"/>
  <c r="G443"/>
  <c r="M443" s="1"/>
  <c r="O443" s="1"/>
  <c r="C423" i="5" l="1"/>
  <c r="D423" s="1"/>
  <c r="C439" i="6"/>
  <c r="Q440"/>
  <c r="R440" s="1"/>
  <c r="S440" s="1"/>
  <c r="B425" i="5"/>
  <c r="A440" i="3"/>
  <c r="Q442"/>
  <c r="R442" s="1"/>
  <c r="S441"/>
  <c r="C441" s="1"/>
  <c r="F443" i="6"/>
  <c r="G442"/>
  <c r="M442" s="1"/>
  <c r="O442" s="1"/>
  <c r="H442"/>
  <c r="N441"/>
  <c r="P441" s="1"/>
  <c r="N443" i="3"/>
  <c r="P443" s="1"/>
  <c r="F445"/>
  <c r="A430" i="5" s="1"/>
  <c r="H444" i="3"/>
  <c r="G444"/>
  <c r="M444" s="1"/>
  <c r="O444" s="1"/>
  <c r="A439" i="6" l="1"/>
  <c r="C424" i="5"/>
  <c r="D424" s="1"/>
  <c r="C440" i="6"/>
  <c r="Q441"/>
  <c r="R441" s="1"/>
  <c r="S441" s="1"/>
  <c r="B426" i="5"/>
  <c r="A441" i="3"/>
  <c r="Q443"/>
  <c r="R443" s="1"/>
  <c r="S442"/>
  <c r="C442" s="1"/>
  <c r="G443" i="6"/>
  <c r="M443" s="1"/>
  <c r="O443" s="1"/>
  <c r="F444"/>
  <c r="H443"/>
  <c r="N442"/>
  <c r="P442" s="1"/>
  <c r="N444" i="3"/>
  <c r="P444" s="1"/>
  <c r="F446"/>
  <c r="A431" i="5" s="1"/>
  <c r="H445" i="3"/>
  <c r="G445"/>
  <c r="M445" s="1"/>
  <c r="O445" s="1"/>
  <c r="C441" i="6" l="1"/>
  <c r="C426" i="5" s="1"/>
  <c r="D426" s="1"/>
  <c r="Q442" i="6"/>
  <c r="R442" s="1"/>
  <c r="S442" s="1"/>
  <c r="C425" i="5"/>
  <c r="D425" s="1"/>
  <c r="A440" i="6"/>
  <c r="B427" i="5"/>
  <c r="A442" i="3"/>
  <c r="Q444"/>
  <c r="R444" s="1"/>
  <c r="S443"/>
  <c r="C443" s="1"/>
  <c r="H444" i="6"/>
  <c r="G444"/>
  <c r="M444" s="1"/>
  <c r="O444" s="1"/>
  <c r="F445"/>
  <c r="N443"/>
  <c r="P443" s="1"/>
  <c r="F447" i="3"/>
  <c r="A432" i="5" s="1"/>
  <c r="H446" i="3"/>
  <c r="G446"/>
  <c r="M446" s="1"/>
  <c r="O446" s="1"/>
  <c r="N445"/>
  <c r="P445" s="1"/>
  <c r="A441" i="6" l="1"/>
  <c r="Q443"/>
  <c r="R443" s="1"/>
  <c r="S443" s="1"/>
  <c r="C442"/>
  <c r="B428" i="5"/>
  <c r="A443" i="3"/>
  <c r="Q445"/>
  <c r="R445" s="1"/>
  <c r="S444"/>
  <c r="C444" s="1"/>
  <c r="N444" i="6"/>
  <c r="P444" s="1"/>
  <c r="F446"/>
  <c r="G445"/>
  <c r="M445" s="1"/>
  <c r="O445" s="1"/>
  <c r="H445"/>
  <c r="N446" i="3"/>
  <c r="P446" s="1"/>
  <c r="F448"/>
  <c r="A433" i="5" s="1"/>
  <c r="H447" i="3"/>
  <c r="G447"/>
  <c r="M447" s="1"/>
  <c r="O447" s="1"/>
  <c r="Q444" i="6" l="1"/>
  <c r="R444" s="1"/>
  <c r="S444" s="1"/>
  <c r="C443"/>
  <c r="C427" i="5"/>
  <c r="D427" s="1"/>
  <c r="A442" i="6"/>
  <c r="B429" i="5"/>
  <c r="A444" i="3"/>
  <c r="Q446"/>
  <c r="R446" s="1"/>
  <c r="S445"/>
  <c r="C445" s="1"/>
  <c r="F447" i="6"/>
  <c r="G446"/>
  <c r="M446" s="1"/>
  <c r="O446" s="1"/>
  <c r="H446"/>
  <c r="N445"/>
  <c r="P445" s="1"/>
  <c r="N447" i="3"/>
  <c r="P447" s="1"/>
  <c r="F449"/>
  <c r="A434" i="5" s="1"/>
  <c r="H448" i="3"/>
  <c r="G448"/>
  <c r="M448" s="1"/>
  <c r="O448" s="1"/>
  <c r="C444" i="6" l="1"/>
  <c r="C429" i="5" s="1"/>
  <c r="D429" s="1"/>
  <c r="Q445" i="6"/>
  <c r="R445" s="1"/>
  <c r="S445" s="1"/>
  <c r="C428" i="5"/>
  <c r="D428" s="1"/>
  <c r="A443" i="6"/>
  <c r="A445" i="3"/>
  <c r="B430" i="5"/>
  <c r="S446" i="3"/>
  <c r="C446" s="1"/>
  <c r="Q447"/>
  <c r="R447" s="1"/>
  <c r="S447" s="1"/>
  <c r="G447" i="6"/>
  <c r="M447" s="1"/>
  <c r="O447" s="1"/>
  <c r="F448"/>
  <c r="H447"/>
  <c r="N446"/>
  <c r="P446" s="1"/>
  <c r="N448" i="3"/>
  <c r="P448" s="1"/>
  <c r="F450"/>
  <c r="A435" i="5" s="1"/>
  <c r="H449" i="3"/>
  <c r="G449"/>
  <c r="M449" s="1"/>
  <c r="O449" s="1"/>
  <c r="A444" i="6" l="1"/>
  <c r="Q446"/>
  <c r="R446" s="1"/>
  <c r="S446" s="1"/>
  <c r="C445"/>
  <c r="Q448" i="3"/>
  <c r="R448" s="1"/>
  <c r="S448" s="1"/>
  <c r="B431" i="5"/>
  <c r="A446" i="3"/>
  <c r="C447"/>
  <c r="H448" i="6"/>
  <c r="G448"/>
  <c r="M448" s="1"/>
  <c r="O448" s="1"/>
  <c r="F449"/>
  <c r="N447"/>
  <c r="P447" s="1"/>
  <c r="N449" i="3"/>
  <c r="P449" s="1"/>
  <c r="F451"/>
  <c r="A436" i="5" s="1"/>
  <c r="H450" i="3"/>
  <c r="G450"/>
  <c r="M450" s="1"/>
  <c r="O450" s="1"/>
  <c r="C446" i="6" l="1"/>
  <c r="Q447"/>
  <c r="R447" s="1"/>
  <c r="S447" s="1"/>
  <c r="A445"/>
  <c r="C430" i="5"/>
  <c r="D430" s="1"/>
  <c r="Q449" i="3"/>
  <c r="R449" s="1"/>
  <c r="S449" s="1"/>
  <c r="A447"/>
  <c r="B432" i="5"/>
  <c r="C448" i="3"/>
  <c r="N448" i="6"/>
  <c r="P448" s="1"/>
  <c r="F450"/>
  <c r="G449"/>
  <c r="M449" s="1"/>
  <c r="O449" s="1"/>
  <c r="H449"/>
  <c r="N450" i="3"/>
  <c r="P450" s="1"/>
  <c r="F452"/>
  <c r="A437" i="5" s="1"/>
  <c r="H451" i="3"/>
  <c r="G451"/>
  <c r="M451" s="1"/>
  <c r="O451" s="1"/>
  <c r="C447" i="6" l="1"/>
  <c r="C432" i="5" s="1"/>
  <c r="D432" s="1"/>
  <c r="C431"/>
  <c r="D431" s="1"/>
  <c r="A446" i="6"/>
  <c r="Q448"/>
  <c r="R448" s="1"/>
  <c r="S448" s="1"/>
  <c r="B433" i="5"/>
  <c r="A448" i="3"/>
  <c r="C449"/>
  <c r="Q450"/>
  <c r="R450" s="1"/>
  <c r="S450" s="1"/>
  <c r="H450" i="6"/>
  <c r="F451"/>
  <c r="G450"/>
  <c r="M450" s="1"/>
  <c r="O450" s="1"/>
  <c r="N449"/>
  <c r="P449" s="1"/>
  <c r="N451" i="3"/>
  <c r="P451" s="1"/>
  <c r="F453"/>
  <c r="A438" i="5" s="1"/>
  <c r="H452" i="3"/>
  <c r="G452"/>
  <c r="M452" s="1"/>
  <c r="O452" s="1"/>
  <c r="A447" i="6" l="1"/>
  <c r="C448"/>
  <c r="Q449"/>
  <c r="R449" s="1"/>
  <c r="S449" s="1"/>
  <c r="Q451" i="3"/>
  <c r="R451" s="1"/>
  <c r="S451" s="1"/>
  <c r="B434" i="5"/>
  <c r="A449" i="3"/>
  <c r="C450"/>
  <c r="N450" i="6"/>
  <c r="P450" s="1"/>
  <c r="F452"/>
  <c r="G451"/>
  <c r="M451" s="1"/>
  <c r="O451" s="1"/>
  <c r="H451"/>
  <c r="N452" i="3"/>
  <c r="P452" s="1"/>
  <c r="F454"/>
  <c r="A439" i="5" s="1"/>
  <c r="H453" i="3"/>
  <c r="G453"/>
  <c r="M453" s="1"/>
  <c r="O453" s="1"/>
  <c r="C449" i="6" l="1"/>
  <c r="C434" i="5" s="1"/>
  <c r="D434" s="1"/>
  <c r="A448" i="6"/>
  <c r="C433" i="5"/>
  <c r="D433" s="1"/>
  <c r="Q450" i="6"/>
  <c r="R450" s="1"/>
  <c r="S450" s="1"/>
  <c r="B435" i="5"/>
  <c r="A450" i="3"/>
  <c r="C451"/>
  <c r="Q452"/>
  <c r="R452" s="1"/>
  <c r="S452" s="1"/>
  <c r="H452" i="6"/>
  <c r="F453"/>
  <c r="G452"/>
  <c r="M452" s="1"/>
  <c r="O452" s="1"/>
  <c r="N451"/>
  <c r="P451" s="1"/>
  <c r="N453" i="3"/>
  <c r="P453" s="1"/>
  <c r="F455"/>
  <c r="A440" i="5" s="1"/>
  <c r="H454" i="3"/>
  <c r="G454"/>
  <c r="M454" s="1"/>
  <c r="O454" s="1"/>
  <c r="A449" i="6" l="1"/>
  <c r="C450"/>
  <c r="Q451"/>
  <c r="R451" s="1"/>
  <c r="S451" s="1"/>
  <c r="Q453" i="3"/>
  <c r="R453" s="1"/>
  <c r="S453" s="1"/>
  <c r="A451"/>
  <c r="B436" i="5"/>
  <c r="C452" i="3"/>
  <c r="N452" i="6"/>
  <c r="P452" s="1"/>
  <c r="F454"/>
  <c r="G453"/>
  <c r="M453" s="1"/>
  <c r="O453" s="1"/>
  <c r="H453"/>
  <c r="N454" i="3"/>
  <c r="P454" s="1"/>
  <c r="F456"/>
  <c r="A441" i="5" s="1"/>
  <c r="H455" i="3"/>
  <c r="G455"/>
  <c r="M455" s="1"/>
  <c r="O455" s="1"/>
  <c r="C451" i="6" l="1"/>
  <c r="A451" s="1"/>
  <c r="A450"/>
  <c r="C435" i="5"/>
  <c r="D435" s="1"/>
  <c r="Q452" i="6"/>
  <c r="R452" s="1"/>
  <c r="S452" s="1"/>
  <c r="Q454" i="3"/>
  <c r="R454" s="1"/>
  <c r="S454" s="1"/>
  <c r="B437" i="5"/>
  <c r="A452" i="3"/>
  <c r="C453"/>
  <c r="H454" i="6"/>
  <c r="F455"/>
  <c r="G454"/>
  <c r="M454" s="1"/>
  <c r="O454" s="1"/>
  <c r="N453"/>
  <c r="P453" s="1"/>
  <c r="N455" i="3"/>
  <c r="P455" s="1"/>
  <c r="F457"/>
  <c r="A442" i="5" s="1"/>
  <c r="H456" i="3"/>
  <c r="G456"/>
  <c r="M456" s="1"/>
  <c r="O456" s="1"/>
  <c r="C436" i="5" l="1"/>
  <c r="D436" s="1"/>
  <c r="C452" i="6"/>
  <c r="Q453"/>
  <c r="R453" s="1"/>
  <c r="S453" s="1"/>
  <c r="Q455" i="3"/>
  <c r="R455" s="1"/>
  <c r="S455" s="1"/>
  <c r="A453"/>
  <c r="B438" i="5"/>
  <c r="C454" i="3"/>
  <c r="N454" i="6"/>
  <c r="P454" s="1"/>
  <c r="F456"/>
  <c r="G455"/>
  <c r="M455" s="1"/>
  <c r="O455" s="1"/>
  <c r="H455"/>
  <c r="N456" i="3"/>
  <c r="P456" s="1"/>
  <c r="F458"/>
  <c r="A443" i="5" s="1"/>
  <c r="H457" i="3"/>
  <c r="G457"/>
  <c r="M457" s="1"/>
  <c r="O457" s="1"/>
  <c r="C453" i="6" l="1"/>
  <c r="A453" s="1"/>
  <c r="A452"/>
  <c r="C437" i="5"/>
  <c r="D437" s="1"/>
  <c r="Q454" i="6"/>
  <c r="R454" s="1"/>
  <c r="S454" s="1"/>
  <c r="Q456" i="3"/>
  <c r="R456" s="1"/>
  <c r="B439" i="5"/>
  <c r="A454" i="3"/>
  <c r="C455"/>
  <c r="H456" i="6"/>
  <c r="F457"/>
  <c r="G456"/>
  <c r="M456" s="1"/>
  <c r="O456" s="1"/>
  <c r="N455"/>
  <c r="P455" s="1"/>
  <c r="F459" i="3"/>
  <c r="A444" i="5" s="1"/>
  <c r="H458" i="3"/>
  <c r="G458"/>
  <c r="M458" s="1"/>
  <c r="O458" s="1"/>
  <c r="N457"/>
  <c r="P457" s="1"/>
  <c r="C438" i="5" l="1"/>
  <c r="D438" s="1"/>
  <c r="C454" i="6"/>
  <c r="A454" s="1"/>
  <c r="Q455"/>
  <c r="R455" s="1"/>
  <c r="S455" s="1"/>
  <c r="S456" i="3"/>
  <c r="C456" s="1"/>
  <c r="A455"/>
  <c r="B440" i="5"/>
  <c r="Q457" i="3"/>
  <c r="R457" s="1"/>
  <c r="N456" i="6"/>
  <c r="P456" s="1"/>
  <c r="F458"/>
  <c r="G457"/>
  <c r="M457" s="1"/>
  <c r="O457" s="1"/>
  <c r="H457"/>
  <c r="N458" i="3"/>
  <c r="P458" s="1"/>
  <c r="F460"/>
  <c r="A445" i="5" s="1"/>
  <c r="H459" i="3"/>
  <c r="G459"/>
  <c r="M459" s="1"/>
  <c r="O459" s="1"/>
  <c r="C455" i="6" l="1"/>
  <c r="A455" s="1"/>
  <c r="C439" i="5"/>
  <c r="D439" s="1"/>
  <c r="Q456" i="6"/>
  <c r="R456" s="1"/>
  <c r="S456" s="1"/>
  <c r="Q458" i="3"/>
  <c r="R458" s="1"/>
  <c r="S458" s="1"/>
  <c r="B441" i="5"/>
  <c r="A456" i="3"/>
  <c r="S457"/>
  <c r="C457" s="1"/>
  <c r="H458" i="6"/>
  <c r="F459"/>
  <c r="G458"/>
  <c r="M458" s="1"/>
  <c r="O458" s="1"/>
  <c r="N457"/>
  <c r="P457" s="1"/>
  <c r="N459" i="3"/>
  <c r="P459" s="1"/>
  <c r="F461"/>
  <c r="A446" i="5" s="1"/>
  <c r="H460" i="3"/>
  <c r="G460"/>
  <c r="M460" s="1"/>
  <c r="O460" s="1"/>
  <c r="C440" i="5" l="1"/>
  <c r="D440" s="1"/>
  <c r="C456" i="6"/>
  <c r="C441" i="5" s="1"/>
  <c r="D441" s="1"/>
  <c r="Q457" i="6"/>
  <c r="R457" s="1"/>
  <c r="S457" s="1"/>
  <c r="B442" i="5"/>
  <c r="A457" i="3"/>
  <c r="Q459"/>
  <c r="R459" s="1"/>
  <c r="C458"/>
  <c r="N458" i="6"/>
  <c r="P458" s="1"/>
  <c r="F460"/>
  <c r="G459"/>
  <c r="M459" s="1"/>
  <c r="O459" s="1"/>
  <c r="H459"/>
  <c r="N460" i="3"/>
  <c r="P460" s="1"/>
  <c r="F462"/>
  <c r="A447" i="5" s="1"/>
  <c r="H461" i="3"/>
  <c r="G461"/>
  <c r="M461" s="1"/>
  <c r="O461" s="1"/>
  <c r="C457" i="6" l="1"/>
  <c r="A457" s="1"/>
  <c r="A456"/>
  <c r="Q458"/>
  <c r="R458" s="1"/>
  <c r="S458" s="1"/>
  <c r="A458" i="3"/>
  <c r="B443" i="5"/>
  <c r="Q460" i="3"/>
  <c r="R460" s="1"/>
  <c r="S460" s="1"/>
  <c r="S459"/>
  <c r="C459" s="1"/>
  <c r="H460" i="6"/>
  <c r="G460"/>
  <c r="M460" s="1"/>
  <c r="O460" s="1"/>
  <c r="F461"/>
  <c r="N459"/>
  <c r="P459" s="1"/>
  <c r="N461" i="3"/>
  <c r="P461" s="1"/>
  <c r="F463"/>
  <c r="A448" i="5" s="1"/>
  <c r="H462" i="3"/>
  <c r="G462"/>
  <c r="M462" s="1"/>
  <c r="O462" s="1"/>
  <c r="C442" i="5" l="1"/>
  <c r="D442" s="1"/>
  <c r="C458" i="6"/>
  <c r="A458" s="1"/>
  <c r="Q459"/>
  <c r="R459" s="1"/>
  <c r="S459" s="1"/>
  <c r="Q461" i="3"/>
  <c r="R461" s="1"/>
  <c r="S461" s="1"/>
  <c r="C460"/>
  <c r="A459"/>
  <c r="B444" i="5"/>
  <c r="N460" i="6"/>
  <c r="P460" s="1"/>
  <c r="F462"/>
  <c r="G461"/>
  <c r="M461" s="1"/>
  <c r="O461" s="1"/>
  <c r="H461"/>
  <c r="N462" i="3"/>
  <c r="P462" s="1"/>
  <c r="F464"/>
  <c r="A449" i="5" s="1"/>
  <c r="H463" i="3"/>
  <c r="G463"/>
  <c r="M463" s="1"/>
  <c r="O463" s="1"/>
  <c r="C443" i="5" l="1"/>
  <c r="D443" s="1"/>
  <c r="C459" i="6"/>
  <c r="A459" s="1"/>
  <c r="Q460"/>
  <c r="R460" s="1"/>
  <c r="S460" s="1"/>
  <c r="Q462" i="3"/>
  <c r="R462" s="1"/>
  <c r="A460"/>
  <c r="B445" i="5"/>
  <c r="C461" i="3"/>
  <c r="H462" i="6"/>
  <c r="F463"/>
  <c r="G462"/>
  <c r="M462" s="1"/>
  <c r="O462" s="1"/>
  <c r="N461"/>
  <c r="P461" s="1"/>
  <c r="N463" i="3"/>
  <c r="P463" s="1"/>
  <c r="F465"/>
  <c r="A450" i="5" s="1"/>
  <c r="H464" i="3"/>
  <c r="G464"/>
  <c r="M464" s="1"/>
  <c r="O464" s="1"/>
  <c r="C444" i="5" l="1"/>
  <c r="D444" s="1"/>
  <c r="C460" i="6"/>
  <c r="A460" s="1"/>
  <c r="Q461"/>
  <c r="R461" s="1"/>
  <c r="S461" s="1"/>
  <c r="Q463" i="3"/>
  <c r="R463" s="1"/>
  <c r="A461"/>
  <c r="B446" i="5"/>
  <c r="S462" i="3"/>
  <c r="C462" s="1"/>
  <c r="N462" i="6"/>
  <c r="P462" s="1"/>
  <c r="F464"/>
  <c r="G463"/>
  <c r="M463" s="1"/>
  <c r="O463" s="1"/>
  <c r="H463"/>
  <c r="N464" i="3"/>
  <c r="P464" s="1"/>
  <c r="F466"/>
  <c r="A451" i="5" s="1"/>
  <c r="H465" i="3"/>
  <c r="G465"/>
  <c r="M465" s="1"/>
  <c r="O465" s="1"/>
  <c r="C445" i="5" l="1"/>
  <c r="D445" s="1"/>
  <c r="C461" i="6"/>
  <c r="C446" i="5" s="1"/>
  <c r="D446" s="1"/>
  <c r="Q462" i="6"/>
  <c r="R462" s="1"/>
  <c r="S462" s="1"/>
  <c r="Q464" i="3"/>
  <c r="R464" s="1"/>
  <c r="S464" s="1"/>
  <c r="B447" i="5"/>
  <c r="A462" i="3"/>
  <c r="S463"/>
  <c r="C463" s="1"/>
  <c r="H464" i="6"/>
  <c r="G464"/>
  <c r="M464" s="1"/>
  <c r="O464" s="1"/>
  <c r="F465"/>
  <c r="N463"/>
  <c r="P463" s="1"/>
  <c r="N465" i="3"/>
  <c r="P465" s="1"/>
  <c r="F467"/>
  <c r="A452" i="5" s="1"/>
  <c r="H466" i="3"/>
  <c r="G466"/>
  <c r="M466" s="1"/>
  <c r="O466" s="1"/>
  <c r="A461" i="6" l="1"/>
  <c r="Q463"/>
  <c r="R463" s="1"/>
  <c r="S463" s="1"/>
  <c r="C462"/>
  <c r="B448" i="5"/>
  <c r="A463" i="3"/>
  <c r="Q465"/>
  <c r="R465" s="1"/>
  <c r="S465" s="1"/>
  <c r="C464"/>
  <c r="N464" i="6"/>
  <c r="P464" s="1"/>
  <c r="F466"/>
  <c r="G465"/>
  <c r="M465" s="1"/>
  <c r="O465" s="1"/>
  <c r="H465"/>
  <c r="N466" i="3"/>
  <c r="P466" s="1"/>
  <c r="F468"/>
  <c r="A453" i="5" s="1"/>
  <c r="H467" i="3"/>
  <c r="G467"/>
  <c r="M467" s="1"/>
  <c r="O467" s="1"/>
  <c r="C447" i="5" l="1"/>
  <c r="D447" s="1"/>
  <c r="A462" i="6"/>
  <c r="Q464"/>
  <c r="R464" s="1"/>
  <c r="S464" s="1"/>
  <c r="C463"/>
  <c r="Q466" i="3"/>
  <c r="R466" s="1"/>
  <c r="C465"/>
  <c r="A464"/>
  <c r="B449" i="5"/>
  <c r="H466" i="6"/>
  <c r="F467"/>
  <c r="G466"/>
  <c r="M466" s="1"/>
  <c r="O466" s="1"/>
  <c r="N465"/>
  <c r="P465" s="1"/>
  <c r="N467" i="3"/>
  <c r="P467" s="1"/>
  <c r="F469"/>
  <c r="A454" i="5" s="1"/>
  <c r="H468" i="3"/>
  <c r="G468"/>
  <c r="M468" s="1"/>
  <c r="O468" s="1"/>
  <c r="C464" i="6" l="1"/>
  <c r="Q465"/>
  <c r="R465" s="1"/>
  <c r="S465" s="1"/>
  <c r="A463"/>
  <c r="C448" i="5"/>
  <c r="D448" s="1"/>
  <c r="Q467" i="3"/>
  <c r="R467" s="1"/>
  <c r="A465"/>
  <c r="B450" i="5"/>
  <c r="S466" i="3"/>
  <c r="C466" s="1"/>
  <c r="N466" i="6"/>
  <c r="P466" s="1"/>
  <c r="F468"/>
  <c r="G467"/>
  <c r="M467" s="1"/>
  <c r="O467" s="1"/>
  <c r="H467"/>
  <c r="N468" i="3"/>
  <c r="P468" s="1"/>
  <c r="F470"/>
  <c r="A455" i="5" s="1"/>
  <c r="H469" i="3"/>
  <c r="G469"/>
  <c r="M469" s="1"/>
  <c r="O469" s="1"/>
  <c r="C449" i="5" l="1"/>
  <c r="D449" s="1"/>
  <c r="A464" i="6"/>
  <c r="C465"/>
  <c r="C450" i="5" s="1"/>
  <c r="D450" s="1"/>
  <c r="Q466" i="6"/>
  <c r="R466" s="1"/>
  <c r="S466" s="1"/>
  <c r="Q468" i="3"/>
  <c r="R468" s="1"/>
  <c r="S468" s="1"/>
  <c r="B451" i="5"/>
  <c r="A466" i="3"/>
  <c r="S467"/>
  <c r="C467" s="1"/>
  <c r="H468" i="6"/>
  <c r="F469"/>
  <c r="G468"/>
  <c r="M468" s="1"/>
  <c r="O468" s="1"/>
  <c r="N467"/>
  <c r="P467" s="1"/>
  <c r="N469" i="3"/>
  <c r="P469" s="1"/>
  <c r="F471"/>
  <c r="A456" i="5" s="1"/>
  <c r="H470" i="3"/>
  <c r="G470"/>
  <c r="M470" s="1"/>
  <c r="O470" s="1"/>
  <c r="A465" i="6" l="1"/>
  <c r="C466"/>
  <c r="Q467"/>
  <c r="R467" s="1"/>
  <c r="S467" s="1"/>
  <c r="Q469" i="3"/>
  <c r="R469" s="1"/>
  <c r="B452" i="5"/>
  <c r="A467" i="3"/>
  <c r="C468"/>
  <c r="N468" i="6"/>
  <c r="P468" s="1"/>
  <c r="F470"/>
  <c r="G469"/>
  <c r="M469" s="1"/>
  <c r="O469" s="1"/>
  <c r="H469"/>
  <c r="N470" i="3"/>
  <c r="P470" s="1"/>
  <c r="F472"/>
  <c r="A457" i="5" s="1"/>
  <c r="G471" i="3"/>
  <c r="M471" s="1"/>
  <c r="O471" s="1"/>
  <c r="H471"/>
  <c r="C451" i="5" l="1"/>
  <c r="D451" s="1"/>
  <c r="A466" i="6"/>
  <c r="C467"/>
  <c r="A467" s="1"/>
  <c r="Q468"/>
  <c r="R468" s="1"/>
  <c r="S468" s="1"/>
  <c r="A468" i="3"/>
  <c r="B453" i="5"/>
  <c r="S469" i="3"/>
  <c r="C469" s="1"/>
  <c r="Q470"/>
  <c r="R470" s="1"/>
  <c r="S470" s="1"/>
  <c r="F471" i="6"/>
  <c r="G470"/>
  <c r="M470" s="1"/>
  <c r="O470" s="1"/>
  <c r="H470"/>
  <c r="N469"/>
  <c r="P469" s="1"/>
  <c r="N471" i="3"/>
  <c r="P471" s="1"/>
  <c r="F473"/>
  <c r="A458" i="5" s="1"/>
  <c r="H472" i="3"/>
  <c r="G472"/>
  <c r="M472" s="1"/>
  <c r="O472" s="1"/>
  <c r="C452" i="5" l="1"/>
  <c r="D452" s="1"/>
  <c r="C468" i="6"/>
  <c r="C453" i="5" s="1"/>
  <c r="D453" s="1"/>
  <c r="Q469" i="6"/>
  <c r="R469" s="1"/>
  <c r="S469" s="1"/>
  <c r="C470" i="3"/>
  <c r="Q471"/>
  <c r="R471" s="1"/>
  <c r="A469"/>
  <c r="B454" i="5"/>
  <c r="G471" i="6"/>
  <c r="M471" s="1"/>
  <c r="O471" s="1"/>
  <c r="F472"/>
  <c r="H471"/>
  <c r="N470"/>
  <c r="P470" s="1"/>
  <c r="N472" i="3"/>
  <c r="P472" s="1"/>
  <c r="F474"/>
  <c r="A459" i="5" s="1"/>
  <c r="H473" i="3"/>
  <c r="G473"/>
  <c r="M473" s="1"/>
  <c r="O473" s="1"/>
  <c r="A468" i="6" l="1"/>
  <c r="C469"/>
  <c r="Q470"/>
  <c r="R470" s="1"/>
  <c r="S470" s="1"/>
  <c r="Q472" i="3"/>
  <c r="R472" s="1"/>
  <c r="S471"/>
  <c r="C471" s="1"/>
  <c r="A470"/>
  <c r="B455" i="5"/>
  <c r="H472" i="6"/>
  <c r="G472"/>
  <c r="M472" s="1"/>
  <c r="O472" s="1"/>
  <c r="F473"/>
  <c r="N471"/>
  <c r="P471" s="1"/>
  <c r="N473" i="3"/>
  <c r="P473" s="1"/>
  <c r="F475"/>
  <c r="A460" i="5" s="1"/>
  <c r="H474" i="3"/>
  <c r="G474"/>
  <c r="M474" s="1"/>
  <c r="O474" s="1"/>
  <c r="C470" i="6" l="1"/>
  <c r="A470" s="1"/>
  <c r="A469"/>
  <c r="C454" i="5"/>
  <c r="D454" s="1"/>
  <c r="Q471" i="6"/>
  <c r="R471" s="1"/>
  <c r="S471" s="1"/>
  <c r="A471" i="3"/>
  <c r="B456" i="5"/>
  <c r="Q473" i="3"/>
  <c r="R473" s="1"/>
  <c r="S473" s="1"/>
  <c r="S472"/>
  <c r="C472" s="1"/>
  <c r="N472" i="6"/>
  <c r="P472" s="1"/>
  <c r="F474"/>
  <c r="G473"/>
  <c r="M473" s="1"/>
  <c r="O473" s="1"/>
  <c r="H473"/>
  <c r="N474" i="3"/>
  <c r="P474" s="1"/>
  <c r="F476"/>
  <c r="A461" i="5" s="1"/>
  <c r="G475" i="3"/>
  <c r="M475" s="1"/>
  <c r="O475" s="1"/>
  <c r="H475"/>
  <c r="C455" i="5" l="1"/>
  <c r="D455" s="1"/>
  <c r="Q472" i="6"/>
  <c r="R472" s="1"/>
  <c r="S472" s="1"/>
  <c r="C471"/>
  <c r="B457" i="5"/>
  <c r="A472" i="3"/>
  <c r="Q474"/>
  <c r="R474" s="1"/>
  <c r="S474" s="1"/>
  <c r="C473"/>
  <c r="H474" i="6"/>
  <c r="F475"/>
  <c r="G474"/>
  <c r="M474" s="1"/>
  <c r="O474" s="1"/>
  <c r="N473"/>
  <c r="P473" s="1"/>
  <c r="N475" i="3"/>
  <c r="P475" s="1"/>
  <c r="F477"/>
  <c r="A462" i="5" s="1"/>
  <c r="H476" i="3"/>
  <c r="G476"/>
  <c r="M476" s="1"/>
  <c r="O476" s="1"/>
  <c r="C472" i="6" l="1"/>
  <c r="C456" i="5"/>
  <c r="D456" s="1"/>
  <c r="A471" i="6"/>
  <c r="Q473"/>
  <c r="R473" s="1"/>
  <c r="S473" s="1"/>
  <c r="Q475" i="3"/>
  <c r="R475" s="1"/>
  <c r="S475" s="1"/>
  <c r="B458" i="5"/>
  <c r="A473" i="3"/>
  <c r="C474"/>
  <c r="N474" i="6"/>
  <c r="P474" s="1"/>
  <c r="F476"/>
  <c r="G475"/>
  <c r="M475" s="1"/>
  <c r="O475" s="1"/>
  <c r="H475"/>
  <c r="N476" i="3"/>
  <c r="P476" s="1"/>
  <c r="F478"/>
  <c r="A463" i="5" s="1"/>
  <c r="H477" i="3"/>
  <c r="G477"/>
  <c r="M477" s="1"/>
  <c r="O477" s="1"/>
  <c r="A472" i="6" l="1"/>
  <c r="C457" i="5"/>
  <c r="D457" s="1"/>
  <c r="Q474" i="6"/>
  <c r="R474" s="1"/>
  <c r="S474" s="1"/>
  <c r="C473"/>
  <c r="B459" i="5"/>
  <c r="A474" i="3"/>
  <c r="Q476"/>
  <c r="R476" s="1"/>
  <c r="S476" s="1"/>
  <c r="C475"/>
  <c r="H476" i="6"/>
  <c r="G476"/>
  <c r="M476" s="1"/>
  <c r="O476" s="1"/>
  <c r="F477"/>
  <c r="N475"/>
  <c r="P475" s="1"/>
  <c r="N477" i="3"/>
  <c r="P477" s="1"/>
  <c r="F479"/>
  <c r="A464" i="5" s="1"/>
  <c r="H478" i="3"/>
  <c r="G478"/>
  <c r="M478" s="1"/>
  <c r="O478" s="1"/>
  <c r="Q475" i="6" l="1"/>
  <c r="R475" s="1"/>
  <c r="S475" s="1"/>
  <c r="C474"/>
  <c r="C458" i="5"/>
  <c r="D458" s="1"/>
  <c r="A473" i="6"/>
  <c r="Q477" i="3"/>
  <c r="R477" s="1"/>
  <c r="S477" s="1"/>
  <c r="A475"/>
  <c r="B460" i="5"/>
  <c r="C476" i="3"/>
  <c r="N476" i="6"/>
  <c r="P476" s="1"/>
  <c r="F478"/>
  <c r="G477"/>
  <c r="M477" s="1"/>
  <c r="O477" s="1"/>
  <c r="H477"/>
  <c r="N478" i="3"/>
  <c r="P478" s="1"/>
  <c r="F480"/>
  <c r="A465" i="5" s="1"/>
  <c r="G479" i="3"/>
  <c r="M479" s="1"/>
  <c r="O479" s="1"/>
  <c r="H479"/>
  <c r="C475" i="6" l="1"/>
  <c r="A475" s="1"/>
  <c r="Q476"/>
  <c r="R476" s="1"/>
  <c r="S476" s="1"/>
  <c r="C459" i="5"/>
  <c r="D459" s="1"/>
  <c r="A474" i="6"/>
  <c r="B461" i="5"/>
  <c r="A476" i="3"/>
  <c r="Q478"/>
  <c r="R478" s="1"/>
  <c r="S478" s="1"/>
  <c r="C477"/>
  <c r="H478" i="6"/>
  <c r="F479"/>
  <c r="G478"/>
  <c r="M478" s="1"/>
  <c r="O478" s="1"/>
  <c r="N477"/>
  <c r="P477" s="1"/>
  <c r="N479" i="3"/>
  <c r="P479" s="1"/>
  <c r="F481"/>
  <c r="A466" i="5" s="1"/>
  <c r="H480" i="3"/>
  <c r="G480"/>
  <c r="M480" s="1"/>
  <c r="O480" s="1"/>
  <c r="C460" i="5" l="1"/>
  <c r="D460" s="1"/>
  <c r="C476" i="6"/>
  <c r="Q477"/>
  <c r="R477" s="1"/>
  <c r="S477" s="1"/>
  <c r="Q479" i="3"/>
  <c r="R479" s="1"/>
  <c r="A477"/>
  <c r="B462" i="5"/>
  <c r="C478" i="3"/>
  <c r="N478" i="6"/>
  <c r="P478" s="1"/>
  <c r="F480"/>
  <c r="G479"/>
  <c r="M479" s="1"/>
  <c r="O479" s="1"/>
  <c r="H479"/>
  <c r="N480" i="3"/>
  <c r="P480" s="1"/>
  <c r="F482"/>
  <c r="A467" i="5" s="1"/>
  <c r="H481" i="3"/>
  <c r="G481"/>
  <c r="M481" s="1"/>
  <c r="O481" s="1"/>
  <c r="C477" i="6" l="1"/>
  <c r="A476"/>
  <c r="C461" i="5"/>
  <c r="D461" s="1"/>
  <c r="Q478" i="6"/>
  <c r="R478" s="1"/>
  <c r="S478" s="1"/>
  <c r="Q480" i="3"/>
  <c r="R480" s="1"/>
  <c r="S480" s="1"/>
  <c r="S479"/>
  <c r="C479" s="1"/>
  <c r="B463" i="5"/>
  <c r="A478" i="3"/>
  <c r="H480" i="6"/>
  <c r="G480"/>
  <c r="M480" s="1"/>
  <c r="O480" s="1"/>
  <c r="F481"/>
  <c r="N479"/>
  <c r="P479" s="1"/>
  <c r="N481" i="3"/>
  <c r="P481" s="1"/>
  <c r="F483"/>
  <c r="A468" i="5" s="1"/>
  <c r="H482" i="3"/>
  <c r="G482"/>
  <c r="M482" s="1"/>
  <c r="O482" s="1"/>
  <c r="A477" i="6" l="1"/>
  <c r="C462" i="5"/>
  <c r="D462" s="1"/>
  <c r="C478" i="6"/>
  <c r="A478" s="1"/>
  <c r="Q479"/>
  <c r="R479" s="1"/>
  <c r="S479" s="1"/>
  <c r="A479" i="3"/>
  <c r="B464" i="5"/>
  <c r="Q481" i="3"/>
  <c r="R481" s="1"/>
  <c r="S481" s="1"/>
  <c r="C480"/>
  <c r="N480" i="6"/>
  <c r="P480" s="1"/>
  <c r="F482"/>
  <c r="G481"/>
  <c r="M481" s="1"/>
  <c r="O481" s="1"/>
  <c r="H481"/>
  <c r="N482" i="3"/>
  <c r="P482" s="1"/>
  <c r="F484"/>
  <c r="A469" i="5" s="1"/>
  <c r="G483" i="3"/>
  <c r="M483" s="1"/>
  <c r="O483" s="1"/>
  <c r="H483"/>
  <c r="C463" i="5" l="1"/>
  <c r="D463" s="1"/>
  <c r="C479" i="6"/>
  <c r="C464" i="5" s="1"/>
  <c r="D464" s="1"/>
  <c r="Q480" i="6"/>
  <c r="R480" s="1"/>
  <c r="S480" s="1"/>
  <c r="Q482" i="3"/>
  <c r="R482" s="1"/>
  <c r="C481"/>
  <c r="A480"/>
  <c r="B465" i="5"/>
  <c r="H482" i="6"/>
  <c r="F483"/>
  <c r="G482"/>
  <c r="M482" s="1"/>
  <c r="O482" s="1"/>
  <c r="N481"/>
  <c r="P481" s="1"/>
  <c r="N483" i="3"/>
  <c r="P483" s="1"/>
  <c r="F485"/>
  <c r="A470" i="5" s="1"/>
  <c r="H484" i="3"/>
  <c r="G484"/>
  <c r="M484" s="1"/>
  <c r="O484" s="1"/>
  <c r="A479" i="6" l="1"/>
  <c r="C480"/>
  <c r="C465" i="5" s="1"/>
  <c r="D465" s="1"/>
  <c r="Q481" i="6"/>
  <c r="R481" s="1"/>
  <c r="S481" s="1"/>
  <c r="Q483" i="3"/>
  <c r="R483" s="1"/>
  <c r="A481"/>
  <c r="B466" i="5"/>
  <c r="S482" i="3"/>
  <c r="C482" s="1"/>
  <c r="N482" i="6"/>
  <c r="P482" s="1"/>
  <c r="F484"/>
  <c r="G483"/>
  <c r="M483" s="1"/>
  <c r="O483" s="1"/>
  <c r="H483"/>
  <c r="N484" i="3"/>
  <c r="P484" s="1"/>
  <c r="F486"/>
  <c r="A471" i="5" s="1"/>
  <c r="H485" i="3"/>
  <c r="G485"/>
  <c r="M485" s="1"/>
  <c r="O485" s="1"/>
  <c r="C481" i="6" l="1"/>
  <c r="C466" i="5" s="1"/>
  <c r="D466" s="1"/>
  <c r="A480" i="6"/>
  <c r="Q482"/>
  <c r="R482" s="1"/>
  <c r="S482" s="1"/>
  <c r="Q484" i="3"/>
  <c r="R484" s="1"/>
  <c r="S484" s="1"/>
  <c r="B467" i="5"/>
  <c r="A482" i="3"/>
  <c r="S483"/>
  <c r="C483" s="1"/>
  <c r="H484" i="6"/>
  <c r="F485"/>
  <c r="G484"/>
  <c r="M484" s="1"/>
  <c r="O484" s="1"/>
  <c r="N483"/>
  <c r="P483" s="1"/>
  <c r="N485" i="3"/>
  <c r="P485" s="1"/>
  <c r="F487"/>
  <c r="A472" i="5" s="1"/>
  <c r="H486" i="3"/>
  <c r="G486"/>
  <c r="M486" s="1"/>
  <c r="O486" s="1"/>
  <c r="A481" i="6" l="1"/>
  <c r="C482"/>
  <c r="C467" i="5" s="1"/>
  <c r="D467" s="1"/>
  <c r="Q483" i="6"/>
  <c r="R483" s="1"/>
  <c r="S483" s="1"/>
  <c r="Q485" i="3"/>
  <c r="R485" s="1"/>
  <c r="B468" i="5"/>
  <c r="A483" i="3"/>
  <c r="C484"/>
  <c r="N484" i="6"/>
  <c r="P484" s="1"/>
  <c r="F486"/>
  <c r="G485"/>
  <c r="M485" s="1"/>
  <c r="O485" s="1"/>
  <c r="H485"/>
  <c r="N486" i="3"/>
  <c r="P486" s="1"/>
  <c r="F488"/>
  <c r="A473" i="5" s="1"/>
  <c r="G487" i="3"/>
  <c r="M487" s="1"/>
  <c r="O487" s="1"/>
  <c r="H487"/>
  <c r="A482" i="6" l="1"/>
  <c r="C483"/>
  <c r="Q484"/>
  <c r="R484" s="1"/>
  <c r="S484" s="1"/>
  <c r="A484" i="3"/>
  <c r="B469" i="5"/>
  <c r="Q486" i="3"/>
  <c r="R486" s="1"/>
  <c r="S486" s="1"/>
  <c r="S485"/>
  <c r="C485" s="1"/>
  <c r="H486" i="6"/>
  <c r="F487"/>
  <c r="G486"/>
  <c r="M486" s="1"/>
  <c r="O486" s="1"/>
  <c r="N485"/>
  <c r="P485" s="1"/>
  <c r="F489" i="3"/>
  <c r="A474" i="5" s="1"/>
  <c r="H488" i="3"/>
  <c r="G488"/>
  <c r="M488" s="1"/>
  <c r="O488" s="1"/>
  <c r="N487"/>
  <c r="P487" s="1"/>
  <c r="C468" i="5" l="1"/>
  <c r="D468" s="1"/>
  <c r="A483" i="6"/>
  <c r="Q485"/>
  <c r="R485" s="1"/>
  <c r="S485" s="1"/>
  <c r="C484"/>
  <c r="Q487" i="3"/>
  <c r="R487" s="1"/>
  <c r="A485"/>
  <c r="B470" i="5"/>
  <c r="C486" i="3"/>
  <c r="N486" i="6"/>
  <c r="P486" s="1"/>
  <c r="F488"/>
  <c r="G487"/>
  <c r="M487" s="1"/>
  <c r="O487" s="1"/>
  <c r="H487"/>
  <c r="N488" i="3"/>
  <c r="P488" s="1"/>
  <c r="F490"/>
  <c r="A475" i="5" s="1"/>
  <c r="H489" i="3"/>
  <c r="G489"/>
  <c r="M489" s="1"/>
  <c r="O489" s="1"/>
  <c r="C485" i="6" l="1"/>
  <c r="C469" i="5"/>
  <c r="D469" s="1"/>
  <c r="A484" i="6"/>
  <c r="Q486"/>
  <c r="R486" s="1"/>
  <c r="S486" s="1"/>
  <c r="A486" i="3"/>
  <c r="B471" i="5"/>
  <c r="Q488" i="3"/>
  <c r="R488" s="1"/>
  <c r="S487"/>
  <c r="C487" s="1"/>
  <c r="H488" i="6"/>
  <c r="F489"/>
  <c r="G488"/>
  <c r="M488" s="1"/>
  <c r="O488" s="1"/>
  <c r="N487"/>
  <c r="P487" s="1"/>
  <c r="N489" i="3"/>
  <c r="P489" s="1"/>
  <c r="F491"/>
  <c r="A476" i="5" s="1"/>
  <c r="H490" i="3"/>
  <c r="G490"/>
  <c r="M490" s="1"/>
  <c r="O490" s="1"/>
  <c r="C470" i="5" l="1"/>
  <c r="D470" s="1"/>
  <c r="A485" i="6"/>
  <c r="C486"/>
  <c r="Q487"/>
  <c r="R487" s="1"/>
  <c r="S487" s="1"/>
  <c r="Q489" i="3"/>
  <c r="R489" s="1"/>
  <c r="B472" i="5"/>
  <c r="A487" i="3"/>
  <c r="S488"/>
  <c r="C488" s="1"/>
  <c r="N488" i="6"/>
  <c r="P488" s="1"/>
  <c r="F490"/>
  <c r="G489"/>
  <c r="M489" s="1"/>
  <c r="O489" s="1"/>
  <c r="H489"/>
  <c r="N490" i="3"/>
  <c r="P490" s="1"/>
  <c r="F492"/>
  <c r="A477" i="5" s="1"/>
  <c r="G491" i="3"/>
  <c r="M491" s="1"/>
  <c r="O491" s="1"/>
  <c r="H491"/>
  <c r="C471" i="5" l="1"/>
  <c r="D471" s="1"/>
  <c r="A486" i="6"/>
  <c r="Q488"/>
  <c r="R488" s="1"/>
  <c r="S488" s="1"/>
  <c r="C487"/>
  <c r="A488" i="3"/>
  <c r="B473" i="5"/>
  <c r="S489" i="3"/>
  <c r="C489" s="1"/>
  <c r="Q490"/>
  <c r="R490" s="1"/>
  <c r="S490" s="1"/>
  <c r="H490" i="6"/>
  <c r="F491"/>
  <c r="G490"/>
  <c r="M490" s="1"/>
  <c r="O490" s="1"/>
  <c r="N489"/>
  <c r="P489" s="1"/>
  <c r="N491" i="3"/>
  <c r="P491" s="1"/>
  <c r="F493"/>
  <c r="A478" i="5" s="1"/>
  <c r="H492" i="3"/>
  <c r="G492"/>
  <c r="M492" s="1"/>
  <c r="O492" s="1"/>
  <c r="C488" i="6" l="1"/>
  <c r="A487"/>
  <c r="C472" i="5"/>
  <c r="D472" s="1"/>
  <c r="Q489" i="6"/>
  <c r="R489" s="1"/>
  <c r="S489" s="1"/>
  <c r="Q491" i="3"/>
  <c r="R491" s="1"/>
  <c r="B474" i="5"/>
  <c r="A489" i="3"/>
  <c r="C490"/>
  <c r="N490" i="6"/>
  <c r="P490" s="1"/>
  <c r="F492"/>
  <c r="G491"/>
  <c r="M491" s="1"/>
  <c r="O491" s="1"/>
  <c r="H491"/>
  <c r="N492" i="3"/>
  <c r="P492" s="1"/>
  <c r="F494"/>
  <c r="A479" i="5" s="1"/>
  <c r="H493" i="3"/>
  <c r="G493"/>
  <c r="M493" s="1"/>
  <c r="O493" s="1"/>
  <c r="C489" i="6" l="1"/>
  <c r="A488"/>
  <c r="C473" i="5"/>
  <c r="D473" s="1"/>
  <c r="Q490" i="6"/>
  <c r="R490" s="1"/>
  <c r="S490" s="1"/>
  <c r="Q492" i="3"/>
  <c r="R492" s="1"/>
  <c r="S492" s="1"/>
  <c r="S491"/>
  <c r="C491" s="1"/>
  <c r="A490"/>
  <c r="B475" i="5"/>
  <c r="H492" i="6"/>
  <c r="G492"/>
  <c r="M492" s="1"/>
  <c r="O492" s="1"/>
  <c r="F493"/>
  <c r="N491"/>
  <c r="P491" s="1"/>
  <c r="N493" i="3"/>
  <c r="P493" s="1"/>
  <c r="F495"/>
  <c r="A480" i="5" s="1"/>
  <c r="H494" i="3"/>
  <c r="G494"/>
  <c r="M494" s="1"/>
  <c r="O494" s="1"/>
  <c r="C474" i="5" l="1"/>
  <c r="D474" s="1"/>
  <c r="A489" i="6"/>
  <c r="Q491"/>
  <c r="R491" s="1"/>
  <c r="S491" s="1"/>
  <c r="C490"/>
  <c r="Q493" i="3"/>
  <c r="R493" s="1"/>
  <c r="S493" s="1"/>
  <c r="A491"/>
  <c r="B476" i="5"/>
  <c r="C492" i="3"/>
  <c r="N492" i="6"/>
  <c r="P492" s="1"/>
  <c r="F494"/>
  <c r="G493"/>
  <c r="M493" s="1"/>
  <c r="O493" s="1"/>
  <c r="H493"/>
  <c r="N494" i="3"/>
  <c r="P494" s="1"/>
  <c r="F496"/>
  <c r="A481" i="5" s="1"/>
  <c r="G495" i="3"/>
  <c r="M495" s="1"/>
  <c r="O495" s="1"/>
  <c r="H495"/>
  <c r="C491" i="6" l="1"/>
  <c r="C475" i="5"/>
  <c r="D475" s="1"/>
  <c r="A490" i="6"/>
  <c r="Q492"/>
  <c r="R492" s="1"/>
  <c r="S492" s="1"/>
  <c r="A492" i="3"/>
  <c r="B477" i="5"/>
  <c r="Q494" i="3"/>
  <c r="R494" s="1"/>
  <c r="S494" s="1"/>
  <c r="C493"/>
  <c r="F495" i="6"/>
  <c r="G494"/>
  <c r="M494" s="1"/>
  <c r="O494" s="1"/>
  <c r="H494"/>
  <c r="N493"/>
  <c r="P493" s="1"/>
  <c r="F497" i="3"/>
  <c r="A482" i="5" s="1"/>
  <c r="H496" i="3"/>
  <c r="G496"/>
  <c r="M496" s="1"/>
  <c r="O496" s="1"/>
  <c r="N495"/>
  <c r="P495" s="1"/>
  <c r="C476" i="5" l="1"/>
  <c r="D476" s="1"/>
  <c r="A491" i="6"/>
  <c r="C492"/>
  <c r="C477" i="5" s="1"/>
  <c r="D477" s="1"/>
  <c r="Q493" i="6"/>
  <c r="R493" s="1"/>
  <c r="S493" s="1"/>
  <c r="A493" i="3"/>
  <c r="B478" i="5"/>
  <c r="C494" i="3"/>
  <c r="Q495"/>
  <c r="R495" s="1"/>
  <c r="S495" s="1"/>
  <c r="F496" i="6"/>
  <c r="G495"/>
  <c r="M495" s="1"/>
  <c r="O495" s="1"/>
  <c r="H495"/>
  <c r="N494"/>
  <c r="P494" s="1"/>
  <c r="N496" i="3"/>
  <c r="P496" s="1"/>
  <c r="F498"/>
  <c r="A483" i="5" s="1"/>
  <c r="H497" i="3"/>
  <c r="G497"/>
  <c r="M497" s="1"/>
  <c r="O497" s="1"/>
  <c r="A492" i="6" l="1"/>
  <c r="C493"/>
  <c r="Q494"/>
  <c r="R494" s="1"/>
  <c r="S494" s="1"/>
  <c r="Q496" i="3"/>
  <c r="R496" s="1"/>
  <c r="S496" s="1"/>
  <c r="B479" i="5"/>
  <c r="A494" i="3"/>
  <c r="C495"/>
  <c r="H496" i="6"/>
  <c r="G496"/>
  <c r="M496" s="1"/>
  <c r="O496" s="1"/>
  <c r="F497"/>
  <c r="N495"/>
  <c r="P495" s="1"/>
  <c r="N497" i="3"/>
  <c r="P497" s="1"/>
  <c r="F499"/>
  <c r="A484" i="5" s="1"/>
  <c r="H498" i="3"/>
  <c r="G498"/>
  <c r="M498" s="1"/>
  <c r="O498" s="1"/>
  <c r="C478" i="5" l="1"/>
  <c r="D478" s="1"/>
  <c r="A493" i="6"/>
  <c r="Q495"/>
  <c r="R495" s="1"/>
  <c r="S495" s="1"/>
  <c r="C494"/>
  <c r="Q497" i="3"/>
  <c r="R497" s="1"/>
  <c r="A495"/>
  <c r="B480" i="5"/>
  <c r="C496" i="3"/>
  <c r="N496" i="6"/>
  <c r="P496" s="1"/>
  <c r="F498"/>
  <c r="G497"/>
  <c r="M497" s="1"/>
  <c r="O497" s="1"/>
  <c r="H497"/>
  <c r="N498" i="3"/>
  <c r="P498" s="1"/>
  <c r="F500"/>
  <c r="A485" i="5" s="1"/>
  <c r="G499" i="3"/>
  <c r="M499" s="1"/>
  <c r="O499" s="1"/>
  <c r="H499"/>
  <c r="Q496" i="6" l="1"/>
  <c r="R496" s="1"/>
  <c r="S496" s="1"/>
  <c r="C495"/>
  <c r="C479" i="5"/>
  <c r="D479" s="1"/>
  <c r="A494" i="6"/>
  <c r="A496" i="3"/>
  <c r="B481" i="5"/>
  <c r="S497" i="3"/>
  <c r="C497" s="1"/>
  <c r="Q498"/>
  <c r="R498" s="1"/>
  <c r="H498" i="6"/>
  <c r="F499"/>
  <c r="G498"/>
  <c r="M498" s="1"/>
  <c r="O498" s="1"/>
  <c r="N497"/>
  <c r="P497" s="1"/>
  <c r="F501" i="3"/>
  <c r="A486" i="5" s="1"/>
  <c r="H500" i="3"/>
  <c r="G500"/>
  <c r="M500" s="1"/>
  <c r="O500" s="1"/>
  <c r="N499"/>
  <c r="P499" s="1"/>
  <c r="C496" i="6" l="1"/>
  <c r="C481" i="5" s="1"/>
  <c r="D481" s="1"/>
  <c r="Q497" i="6"/>
  <c r="R497" s="1"/>
  <c r="S497" s="1"/>
  <c r="C480" i="5"/>
  <c r="D480" s="1"/>
  <c r="A495" i="6"/>
  <c r="Q499" i="3"/>
  <c r="R499" s="1"/>
  <c r="S498"/>
  <c r="C498" s="1"/>
  <c r="A497"/>
  <c r="B482" i="5"/>
  <c r="N498" i="6"/>
  <c r="P498" s="1"/>
  <c r="F500"/>
  <c r="G499"/>
  <c r="M499" s="1"/>
  <c r="O499" s="1"/>
  <c r="H499"/>
  <c r="N500" i="3"/>
  <c r="P500" s="1"/>
  <c r="F502"/>
  <c r="A487" i="5" s="1"/>
  <c r="H501" i="3"/>
  <c r="G501"/>
  <c r="M501" s="1"/>
  <c r="O501" s="1"/>
  <c r="A496" i="6" l="1"/>
  <c r="C497"/>
  <c r="Q498"/>
  <c r="R498" s="1"/>
  <c r="S498" s="1"/>
  <c r="S499" i="3"/>
  <c r="C499" s="1"/>
  <c r="Q500"/>
  <c r="R500" s="1"/>
  <c r="A498"/>
  <c r="B483" i="5"/>
  <c r="H500" i="6"/>
  <c r="F501"/>
  <c r="G500"/>
  <c r="M500" s="1"/>
  <c r="O500" s="1"/>
  <c r="N499"/>
  <c r="P499" s="1"/>
  <c r="N501" i="3"/>
  <c r="P501" s="1"/>
  <c r="F503"/>
  <c r="A488" i="5" s="1"/>
  <c r="H502" i="3"/>
  <c r="G502"/>
  <c r="M502" s="1"/>
  <c r="O502" s="1"/>
  <c r="C498" i="6" l="1"/>
  <c r="C483" i="5" s="1"/>
  <c r="D483" s="1"/>
  <c r="Q499" i="6"/>
  <c r="R499" s="1"/>
  <c r="S499" s="1"/>
  <c r="A497"/>
  <c r="C482" i="5"/>
  <c r="D482" s="1"/>
  <c r="Q501" i="3"/>
  <c r="R501" s="1"/>
  <c r="B484" i="5"/>
  <c r="A499" i="3"/>
  <c r="S500"/>
  <c r="C500" s="1"/>
  <c r="N500" i="6"/>
  <c r="P500" s="1"/>
  <c r="N502" i="3"/>
  <c r="P502" s="1"/>
  <c r="F502" i="6"/>
  <c r="G501"/>
  <c r="M501" s="1"/>
  <c r="O501" s="1"/>
  <c r="H501"/>
  <c r="F504" i="3"/>
  <c r="A489" i="5" s="1"/>
  <c r="G503" i="3"/>
  <c r="M503" s="1"/>
  <c r="O503" s="1"/>
  <c r="H503"/>
  <c r="A498" i="6" l="1"/>
  <c r="Q500"/>
  <c r="R500" s="1"/>
  <c r="C499"/>
  <c r="A500" i="3"/>
  <c r="B485" i="5"/>
  <c r="S501" i="3"/>
  <c r="C501" s="1"/>
  <c r="Q502"/>
  <c r="R502" s="1"/>
  <c r="H502" i="6"/>
  <c r="F503"/>
  <c r="G502"/>
  <c r="M502" s="1"/>
  <c r="O502" s="1"/>
  <c r="N501"/>
  <c r="P501" s="1"/>
  <c r="F505" i="3"/>
  <c r="A490" i="5" s="1"/>
  <c r="H504" i="3"/>
  <c r="G504"/>
  <c r="M504" s="1"/>
  <c r="O504" s="1"/>
  <c r="N503"/>
  <c r="P503" s="1"/>
  <c r="S500" i="6" l="1"/>
  <c r="C500" s="1"/>
  <c r="Q501"/>
  <c r="R501" s="1"/>
  <c r="S501" s="1"/>
  <c r="C484" i="5"/>
  <c r="D484" s="1"/>
  <c r="A499" i="6"/>
  <c r="B486" i="5"/>
  <c r="A501" i="3"/>
  <c r="S502"/>
  <c r="C502" s="1"/>
  <c r="Q503"/>
  <c r="R503" s="1"/>
  <c r="N502" i="6"/>
  <c r="P502" s="1"/>
  <c r="F504"/>
  <c r="G503"/>
  <c r="M503" s="1"/>
  <c r="O503" s="1"/>
  <c r="H503"/>
  <c r="N504" i="3"/>
  <c r="P504" s="1"/>
  <c r="F506"/>
  <c r="A491" i="5" s="1"/>
  <c r="H505" i="3"/>
  <c r="G505"/>
  <c r="M505" s="1"/>
  <c r="O505" s="1"/>
  <c r="A500" i="6" l="1"/>
  <c r="C485" i="5"/>
  <c r="D485" s="1"/>
  <c r="Q502" i="6"/>
  <c r="R502" s="1"/>
  <c r="C501"/>
  <c r="S503" i="3"/>
  <c r="C503" s="1"/>
  <c r="Q504"/>
  <c r="R504" s="1"/>
  <c r="B487" i="5"/>
  <c r="A502" i="3"/>
  <c r="H504" i="6"/>
  <c r="G504"/>
  <c r="M504" s="1"/>
  <c r="O504" s="1"/>
  <c r="F505"/>
  <c r="N503"/>
  <c r="P503" s="1"/>
  <c r="N505" i="3"/>
  <c r="P505" s="1"/>
  <c r="F507"/>
  <c r="A492" i="5" s="1"/>
  <c r="H506" i="3"/>
  <c r="G506"/>
  <c r="M506" s="1"/>
  <c r="O506" s="1"/>
  <c r="Q503" i="6" l="1"/>
  <c r="R503" s="1"/>
  <c r="C486" i="5"/>
  <c r="D486" s="1"/>
  <c r="A501" i="6"/>
  <c r="S502"/>
  <c r="C502" s="1"/>
  <c r="Q505" i="3"/>
  <c r="R505" s="1"/>
  <c r="B488" i="5"/>
  <c r="A503" i="3"/>
  <c r="S504"/>
  <c r="C504" s="1"/>
  <c r="N504" i="6"/>
  <c r="P504" s="1"/>
  <c r="F506"/>
  <c r="G505"/>
  <c r="M505" s="1"/>
  <c r="O505" s="1"/>
  <c r="H505"/>
  <c r="N506" i="3"/>
  <c r="P506" s="1"/>
  <c r="F508"/>
  <c r="A493" i="5" s="1"/>
  <c r="G507" i="3"/>
  <c r="M507" s="1"/>
  <c r="O507" s="1"/>
  <c r="H507"/>
  <c r="Q504" i="6" l="1"/>
  <c r="R504" s="1"/>
  <c r="S504" s="1"/>
  <c r="C487" i="5"/>
  <c r="D487" s="1"/>
  <c r="A502" i="6"/>
  <c r="S503"/>
  <c r="C503" s="1"/>
  <c r="A504" i="3"/>
  <c r="B489" i="5"/>
  <c r="S505" i="3"/>
  <c r="C505" s="1"/>
  <c r="Q506"/>
  <c r="R506" s="1"/>
  <c r="H506" i="6"/>
  <c r="F507"/>
  <c r="G506"/>
  <c r="M506" s="1"/>
  <c r="O506" s="1"/>
  <c r="N505"/>
  <c r="P505" s="1"/>
  <c r="F509" i="3"/>
  <c r="A494" i="5" s="1"/>
  <c r="H508" i="3"/>
  <c r="G508"/>
  <c r="M508" s="1"/>
  <c r="O508" s="1"/>
  <c r="N507"/>
  <c r="P507" s="1"/>
  <c r="C488" i="5" l="1"/>
  <c r="D488" s="1"/>
  <c r="A503" i="6"/>
  <c r="C504"/>
  <c r="Q505"/>
  <c r="R505" s="1"/>
  <c r="Q507" i="3"/>
  <c r="R507" s="1"/>
  <c r="S506"/>
  <c r="C506" s="1"/>
  <c r="B490" i="5"/>
  <c r="A505" i="3"/>
  <c r="N506" i="6"/>
  <c r="P506" s="1"/>
  <c r="F508"/>
  <c r="G507"/>
  <c r="M507" s="1"/>
  <c r="O507" s="1"/>
  <c r="H507"/>
  <c r="N508" i="3"/>
  <c r="P508" s="1"/>
  <c r="F510"/>
  <c r="A495" i="5" s="1"/>
  <c r="H509" i="3"/>
  <c r="G509"/>
  <c r="M509" s="1"/>
  <c r="O509" s="1"/>
  <c r="Q506" i="6" l="1"/>
  <c r="R506" s="1"/>
  <c r="S506" s="1"/>
  <c r="C489" i="5"/>
  <c r="D489" s="1"/>
  <c r="A504" i="6"/>
  <c r="S505"/>
  <c r="C505" s="1"/>
  <c r="S507" i="3"/>
  <c r="C507" s="1"/>
  <c r="Q508"/>
  <c r="R508" s="1"/>
  <c r="A506"/>
  <c r="B491" i="5"/>
  <c r="H508" i="6"/>
  <c r="G508"/>
  <c r="M508" s="1"/>
  <c r="O508" s="1"/>
  <c r="F509"/>
  <c r="N507"/>
  <c r="P507" s="1"/>
  <c r="N509" i="3"/>
  <c r="P509" s="1"/>
  <c r="F511"/>
  <c r="A496" i="5" s="1"/>
  <c r="H510" i="3"/>
  <c r="G510"/>
  <c r="M510" s="1"/>
  <c r="O510" s="1"/>
  <c r="C490" i="5" l="1"/>
  <c r="D490" s="1"/>
  <c r="A505" i="6"/>
  <c r="Q507"/>
  <c r="R507" s="1"/>
  <c r="C506"/>
  <c r="Q509" i="3"/>
  <c r="R509" s="1"/>
  <c r="B492" i="5"/>
  <c r="A507" i="3"/>
  <c r="S508"/>
  <c r="C508" s="1"/>
  <c r="N508" i="6"/>
  <c r="P508" s="1"/>
  <c r="F510"/>
  <c r="G509"/>
  <c r="M509" s="1"/>
  <c r="O509" s="1"/>
  <c r="H509"/>
  <c r="N510" i="3"/>
  <c r="P510" s="1"/>
  <c r="F512"/>
  <c r="A497" i="5" s="1"/>
  <c r="H511" i="3"/>
  <c r="G511"/>
  <c r="M511" s="1"/>
  <c r="O511" s="1"/>
  <c r="Q508" i="6" l="1"/>
  <c r="R508" s="1"/>
  <c r="S508" s="1"/>
  <c r="C491" i="5"/>
  <c r="D491" s="1"/>
  <c r="A506" i="6"/>
  <c r="S507"/>
  <c r="C507" s="1"/>
  <c r="S509" i="3"/>
  <c r="C509" s="1"/>
  <c r="A508"/>
  <c r="B493" i="5"/>
  <c r="Q510" i="3"/>
  <c r="R510" s="1"/>
  <c r="S510" s="1"/>
  <c r="H510" i="6"/>
  <c r="F511"/>
  <c r="G510"/>
  <c r="M510" s="1"/>
  <c r="O510" s="1"/>
  <c r="N509"/>
  <c r="P509" s="1"/>
  <c r="N511" i="3"/>
  <c r="P511" s="1"/>
  <c r="F513"/>
  <c r="A498" i="5" s="1"/>
  <c r="H512" i="3"/>
  <c r="G512"/>
  <c r="M512" s="1"/>
  <c r="O512" s="1"/>
  <c r="C492" i="5" l="1"/>
  <c r="D492" s="1"/>
  <c r="A507" i="6"/>
  <c r="Q509"/>
  <c r="R509" s="1"/>
  <c r="C508"/>
  <c r="Q511" i="3"/>
  <c r="R511" s="1"/>
  <c r="A509"/>
  <c r="B494" i="5"/>
  <c r="C510" i="3"/>
  <c r="N510" i="6"/>
  <c r="P510" s="1"/>
  <c r="F512"/>
  <c r="G511"/>
  <c r="M511" s="1"/>
  <c r="O511" s="1"/>
  <c r="H511"/>
  <c r="N512" i="3"/>
  <c r="P512" s="1"/>
  <c r="F514"/>
  <c r="A499" i="5" s="1"/>
  <c r="H513" i="3"/>
  <c r="G513"/>
  <c r="M513" s="1"/>
  <c r="O513" s="1"/>
  <c r="C493" i="5" l="1"/>
  <c r="D493" s="1"/>
  <c r="A508" i="6"/>
  <c r="Q510"/>
  <c r="R510" s="1"/>
  <c r="S509"/>
  <c r="C509" s="1"/>
  <c r="A510" i="3"/>
  <c r="B495" i="5"/>
  <c r="S511" i="3"/>
  <c r="C511" s="1"/>
  <c r="Q512"/>
  <c r="R512" s="1"/>
  <c r="S512" s="1"/>
  <c r="H512" i="6"/>
  <c r="G512"/>
  <c r="M512" s="1"/>
  <c r="O512" s="1"/>
  <c r="F513"/>
  <c r="N511"/>
  <c r="P511" s="1"/>
  <c r="N513" i="3"/>
  <c r="P513" s="1"/>
  <c r="F515"/>
  <c r="A500" i="5" s="1"/>
  <c r="H514" i="3"/>
  <c r="G514"/>
  <c r="M514" s="1"/>
  <c r="O514" s="1"/>
  <c r="C494" i="5" l="1"/>
  <c r="D494" s="1"/>
  <c r="A509" i="6"/>
  <c r="Q511"/>
  <c r="R511" s="1"/>
  <c r="S510"/>
  <c r="C510" s="1"/>
  <c r="Q513" i="3"/>
  <c r="R513" s="1"/>
  <c r="A511"/>
  <c r="B496" i="5"/>
  <c r="C512" i="3"/>
  <c r="N512" i="6"/>
  <c r="P512" s="1"/>
  <c r="F514"/>
  <c r="G513"/>
  <c r="M513" s="1"/>
  <c r="O513" s="1"/>
  <c r="H513"/>
  <c r="N514" i="3"/>
  <c r="P514" s="1"/>
  <c r="F516"/>
  <c r="A501" i="5" s="1"/>
  <c r="H515" i="3"/>
  <c r="G515"/>
  <c r="M515" s="1"/>
  <c r="O515" s="1"/>
  <c r="C495" i="5" l="1"/>
  <c r="D495" s="1"/>
  <c r="A510" i="6"/>
  <c r="Q512"/>
  <c r="R512" s="1"/>
  <c r="S511"/>
  <c r="C511" s="1"/>
  <c r="A512" i="3"/>
  <c r="B497" i="5"/>
  <c r="Q514" i="3"/>
  <c r="R514" s="1"/>
  <c r="S513"/>
  <c r="C513" s="1"/>
  <c r="H514" i="6"/>
  <c r="F515"/>
  <c r="G514"/>
  <c r="M514" s="1"/>
  <c r="O514" s="1"/>
  <c r="N513"/>
  <c r="P513" s="1"/>
  <c r="N515" i="3"/>
  <c r="P515" s="1"/>
  <c r="F517"/>
  <c r="A502" i="5" s="1"/>
  <c r="H516" i="3"/>
  <c r="G516"/>
  <c r="M516" s="1"/>
  <c r="O516" s="1"/>
  <c r="A511" i="6" l="1"/>
  <c r="C496" i="5"/>
  <c r="D496" s="1"/>
  <c r="Q513" i="6"/>
  <c r="R513" s="1"/>
  <c r="S512"/>
  <c r="C512" s="1"/>
  <c r="Q515" i="3"/>
  <c r="R515" s="1"/>
  <c r="B498" i="5"/>
  <c r="A513" i="3"/>
  <c r="S514"/>
  <c r="C514" s="1"/>
  <c r="N514" i="6"/>
  <c r="P514" s="1"/>
  <c r="F516"/>
  <c r="G515"/>
  <c r="M515" s="1"/>
  <c r="O515" s="1"/>
  <c r="H515"/>
  <c r="N516" i="3"/>
  <c r="P516" s="1"/>
  <c r="F518"/>
  <c r="A503" i="5" s="1"/>
  <c r="H517" i="3"/>
  <c r="G517"/>
  <c r="M517" s="1"/>
  <c r="O517" s="1"/>
  <c r="C497" i="5" l="1"/>
  <c r="D497" s="1"/>
  <c r="A512" i="6"/>
  <c r="Q514"/>
  <c r="R514" s="1"/>
  <c r="S513"/>
  <c r="C513" s="1"/>
  <c r="S515" i="3"/>
  <c r="C515" s="1"/>
  <c r="A514"/>
  <c r="B499" i="5"/>
  <c r="Q516" i="3"/>
  <c r="R516" s="1"/>
  <c r="S516" s="1"/>
  <c r="H516" i="6"/>
  <c r="F517"/>
  <c r="G516"/>
  <c r="M516" s="1"/>
  <c r="O516" s="1"/>
  <c r="N515"/>
  <c r="P515" s="1"/>
  <c r="N517" i="3"/>
  <c r="P517" s="1"/>
  <c r="F519"/>
  <c r="A504" i="5" s="1"/>
  <c r="H518" i="3"/>
  <c r="G518"/>
  <c r="M518" s="1"/>
  <c r="O518" s="1"/>
  <c r="C498" i="5" l="1"/>
  <c r="D498" s="1"/>
  <c r="A513" i="6"/>
  <c r="Q515"/>
  <c r="R515" s="1"/>
  <c r="S514"/>
  <c r="C514" s="1"/>
  <c r="Q517" i="3"/>
  <c r="R517" s="1"/>
  <c r="S517" s="1"/>
  <c r="B500" i="5"/>
  <c r="A515" i="3"/>
  <c r="C516"/>
  <c r="N516" i="6"/>
  <c r="P516" s="1"/>
  <c r="F518"/>
  <c r="G517"/>
  <c r="M517" s="1"/>
  <c r="O517" s="1"/>
  <c r="H517"/>
  <c r="N518" i="3"/>
  <c r="P518" s="1"/>
  <c r="F520"/>
  <c r="A505" i="5" s="1"/>
  <c r="H519" i="3"/>
  <c r="G519"/>
  <c r="M519" s="1"/>
  <c r="O519" s="1"/>
  <c r="C499" i="5" l="1"/>
  <c r="D499" s="1"/>
  <c r="A514" i="6"/>
  <c r="Q516"/>
  <c r="R516" s="1"/>
  <c r="S515"/>
  <c r="C515" s="1"/>
  <c r="Q518" i="3"/>
  <c r="R518" s="1"/>
  <c r="A516"/>
  <c r="B501" i="5"/>
  <c r="C517" i="3"/>
  <c r="H518" i="6"/>
  <c r="F519"/>
  <c r="G518"/>
  <c r="M518" s="1"/>
  <c r="O518" s="1"/>
  <c r="N517"/>
  <c r="P517" s="1"/>
  <c r="N519" i="3"/>
  <c r="P519" s="1"/>
  <c r="F521"/>
  <c r="A506" i="5" s="1"/>
  <c r="H520" i="3"/>
  <c r="G520"/>
  <c r="M520" s="1"/>
  <c r="O520" s="1"/>
  <c r="A515" i="6" l="1"/>
  <c r="C500" i="5"/>
  <c r="D500" s="1"/>
  <c r="Q517" i="6"/>
  <c r="R517" s="1"/>
  <c r="S516"/>
  <c r="C516" s="1"/>
  <c r="Q519" i="3"/>
  <c r="R519" s="1"/>
  <c r="A517"/>
  <c r="B502" i="5"/>
  <c r="S518" i="3"/>
  <c r="C518" s="1"/>
  <c r="N518" i="6"/>
  <c r="P518" s="1"/>
  <c r="F520"/>
  <c r="G519"/>
  <c r="M519" s="1"/>
  <c r="O519" s="1"/>
  <c r="H519"/>
  <c r="N520" i="3"/>
  <c r="P520" s="1"/>
  <c r="F522"/>
  <c r="A507" i="5" s="1"/>
  <c r="G521" i="3"/>
  <c r="M521" s="1"/>
  <c r="O521" s="1"/>
  <c r="H521"/>
  <c r="C501" i="5" l="1"/>
  <c r="D501" s="1"/>
  <c r="A516" i="6"/>
  <c r="Q518"/>
  <c r="R518" s="1"/>
  <c r="S517"/>
  <c r="C517" s="1"/>
  <c r="B503" i="5"/>
  <c r="A518" i="3"/>
  <c r="S519"/>
  <c r="C519" s="1"/>
  <c r="Q520"/>
  <c r="R520" s="1"/>
  <c r="H520" i="6"/>
  <c r="F521"/>
  <c r="G520"/>
  <c r="M520" s="1"/>
  <c r="O520" s="1"/>
  <c r="N519"/>
  <c r="P519" s="1"/>
  <c r="F523" i="3"/>
  <c r="A508" i="5" s="1"/>
  <c r="H522" i="3"/>
  <c r="G522"/>
  <c r="M522" s="1"/>
  <c r="O522" s="1"/>
  <c r="N521"/>
  <c r="P521" s="1"/>
  <c r="C502" i="5" l="1"/>
  <c r="D502" s="1"/>
  <c r="A517" i="6"/>
  <c r="Q519"/>
  <c r="R519" s="1"/>
  <c r="S518"/>
  <c r="C518" s="1"/>
  <c r="B504" i="5"/>
  <c r="A519" i="3"/>
  <c r="Q521"/>
  <c r="R521" s="1"/>
  <c r="S521" s="1"/>
  <c r="S520"/>
  <c r="C520" s="1"/>
  <c r="N520" i="6"/>
  <c r="P520" s="1"/>
  <c r="F522"/>
  <c r="G521"/>
  <c r="M521" s="1"/>
  <c r="O521" s="1"/>
  <c r="H521"/>
  <c r="N522" i="3"/>
  <c r="P522" s="1"/>
  <c r="F524"/>
  <c r="A509" i="5" s="1"/>
  <c r="H523" i="3"/>
  <c r="G523"/>
  <c r="M523" s="1"/>
  <c r="O523" s="1"/>
  <c r="A518" i="6" l="1"/>
  <c r="C503" i="5"/>
  <c r="D503" s="1"/>
  <c r="Q520" i="6"/>
  <c r="R520" s="1"/>
  <c r="S519"/>
  <c r="C519" s="1"/>
  <c r="A520" i="3"/>
  <c r="B505" i="5"/>
  <c r="Q522" i="3"/>
  <c r="R522" s="1"/>
  <c r="C521"/>
  <c r="H522" i="6"/>
  <c r="F523"/>
  <c r="G522"/>
  <c r="M522" s="1"/>
  <c r="O522" s="1"/>
  <c r="N521"/>
  <c r="P521" s="1"/>
  <c r="N523" i="3"/>
  <c r="P523" s="1"/>
  <c r="F525"/>
  <c r="A510" i="5" s="1"/>
  <c r="H524" i="3"/>
  <c r="G524"/>
  <c r="M524" s="1"/>
  <c r="O524" s="1"/>
  <c r="C504" i="5" l="1"/>
  <c r="D504" s="1"/>
  <c r="A519" i="6"/>
  <c r="Q521"/>
  <c r="R521" s="1"/>
  <c r="S520"/>
  <c r="C520" s="1"/>
  <c r="Q523" i="3"/>
  <c r="R523" s="1"/>
  <c r="B506" i="5"/>
  <c r="A521" i="3"/>
  <c r="S522"/>
  <c r="C522" s="1"/>
  <c r="N522" i="6"/>
  <c r="P522" s="1"/>
  <c r="F524"/>
  <c r="G523"/>
  <c r="M523" s="1"/>
  <c r="O523" s="1"/>
  <c r="H523"/>
  <c r="N524" i="3"/>
  <c r="P524" s="1"/>
  <c r="F526"/>
  <c r="A511" i="5" s="1"/>
  <c r="G525" i="3"/>
  <c r="M525" s="1"/>
  <c r="O525" s="1"/>
  <c r="H525"/>
  <c r="C505" i="5" l="1"/>
  <c r="D505" s="1"/>
  <c r="A520" i="6"/>
  <c r="Q522"/>
  <c r="R522" s="1"/>
  <c r="S522" s="1"/>
  <c r="S521"/>
  <c r="C521" s="1"/>
  <c r="B507" i="5"/>
  <c r="A522" i="3"/>
  <c r="Q524"/>
  <c r="R524" s="1"/>
  <c r="S524" s="1"/>
  <c r="S523"/>
  <c r="C523" s="1"/>
  <c r="H524" i="6"/>
  <c r="G524"/>
  <c r="M524" s="1"/>
  <c r="O524" s="1"/>
  <c r="F525"/>
  <c r="N523"/>
  <c r="P523" s="1"/>
  <c r="F527" i="3"/>
  <c r="A512" i="5" s="1"/>
  <c r="H526" i="3"/>
  <c r="G526"/>
  <c r="M526" s="1"/>
  <c r="O526" s="1"/>
  <c r="N525"/>
  <c r="P525" s="1"/>
  <c r="Q523" i="6" l="1"/>
  <c r="R523" s="1"/>
  <c r="S523" s="1"/>
  <c r="C506" i="5"/>
  <c r="D506" s="1"/>
  <c r="A521" i="6"/>
  <c r="C522"/>
  <c r="Q525" i="3"/>
  <c r="R525" s="1"/>
  <c r="S525" s="1"/>
  <c r="B508" i="5"/>
  <c r="A523" i="3"/>
  <c r="C524"/>
  <c r="N524" i="6"/>
  <c r="P524" s="1"/>
  <c r="F526"/>
  <c r="G525"/>
  <c r="M525" s="1"/>
  <c r="O525" s="1"/>
  <c r="H525"/>
  <c r="N526" i="3"/>
  <c r="P526" s="1"/>
  <c r="F528"/>
  <c r="A513" i="5" s="1"/>
  <c r="H527" i="3"/>
  <c r="G527"/>
  <c r="M527" s="1"/>
  <c r="O527" s="1"/>
  <c r="Q524" i="6" l="1"/>
  <c r="R524" s="1"/>
  <c r="C507" i="5"/>
  <c r="D507" s="1"/>
  <c r="A522" i="6"/>
  <c r="C523"/>
  <c r="Q526" i="3"/>
  <c r="R526" s="1"/>
  <c r="A524"/>
  <c r="B509" i="5"/>
  <c r="C525" i="3"/>
  <c r="H526" i="6"/>
  <c r="F527"/>
  <c r="G526"/>
  <c r="M526" s="1"/>
  <c r="O526" s="1"/>
  <c r="N525"/>
  <c r="P525" s="1"/>
  <c r="N527" i="3"/>
  <c r="P527" s="1"/>
  <c r="F529"/>
  <c r="A514" i="5" s="1"/>
  <c r="H528" i="3"/>
  <c r="G528"/>
  <c r="M528" s="1"/>
  <c r="O528" s="1"/>
  <c r="C508" i="5" l="1"/>
  <c r="D508" s="1"/>
  <c r="A523" i="6"/>
  <c r="S524"/>
  <c r="C524" s="1"/>
  <c r="Q525"/>
  <c r="R525" s="1"/>
  <c r="Q527" i="3"/>
  <c r="R527" s="1"/>
  <c r="A525"/>
  <c r="B510" i="5"/>
  <c r="S526" i="3"/>
  <c r="C526" s="1"/>
  <c r="N526" i="6"/>
  <c r="P526" s="1"/>
  <c r="F528"/>
  <c r="G527"/>
  <c r="M527" s="1"/>
  <c r="O527" s="1"/>
  <c r="H527"/>
  <c r="N528" i="3"/>
  <c r="P528" s="1"/>
  <c r="F530"/>
  <c r="A515" i="5" s="1"/>
  <c r="G529" i="3"/>
  <c r="M529" s="1"/>
  <c r="O529" s="1"/>
  <c r="H529"/>
  <c r="S525" i="6" l="1"/>
  <c r="C525" s="1"/>
  <c r="A524"/>
  <c r="C509" i="5"/>
  <c r="D509" s="1"/>
  <c r="Q526" i="6"/>
  <c r="R526" s="1"/>
  <c r="S527" i="3"/>
  <c r="C527" s="1"/>
  <c r="B511" i="5"/>
  <c r="A526" i="3"/>
  <c r="Q528"/>
  <c r="R528" s="1"/>
  <c r="S528" s="1"/>
  <c r="H528" i="6"/>
  <c r="G528"/>
  <c r="M528" s="1"/>
  <c r="O528" s="1"/>
  <c r="F529"/>
  <c r="N527"/>
  <c r="P527" s="1"/>
  <c r="N529" i="3"/>
  <c r="P529" s="1"/>
  <c r="F531"/>
  <c r="A516" i="5" s="1"/>
  <c r="H530" i="3"/>
  <c r="G530"/>
  <c r="M530" s="1"/>
  <c r="O530" s="1"/>
  <c r="C510" i="5" l="1"/>
  <c r="D510" s="1"/>
  <c r="A525" i="6"/>
  <c r="S526"/>
  <c r="C526" s="1"/>
  <c r="Q527"/>
  <c r="R527" s="1"/>
  <c r="Q529" i="3"/>
  <c r="R529" s="1"/>
  <c r="B512" i="5"/>
  <c r="A527" i="3"/>
  <c r="C528"/>
  <c r="N528" i="6"/>
  <c r="P528" s="1"/>
  <c r="F530"/>
  <c r="G529"/>
  <c r="M529" s="1"/>
  <c r="O529" s="1"/>
  <c r="H529"/>
  <c r="N530" i="3"/>
  <c r="P530" s="1"/>
  <c r="F532"/>
  <c r="A517" i="5" s="1"/>
  <c r="H531" i="3"/>
  <c r="G531"/>
  <c r="M531" s="1"/>
  <c r="O531" s="1"/>
  <c r="S527" i="6" l="1"/>
  <c r="C527" s="1"/>
  <c r="Q528"/>
  <c r="R528" s="1"/>
  <c r="A526"/>
  <c r="C511" i="5"/>
  <c r="D511" s="1"/>
  <c r="A528" i="3"/>
  <c r="B513" i="5"/>
  <c r="S529" i="3"/>
  <c r="C529" s="1"/>
  <c r="Q530"/>
  <c r="R530" s="1"/>
  <c r="S530" s="1"/>
  <c r="F531" i="6"/>
  <c r="G530"/>
  <c r="M530" s="1"/>
  <c r="O530" s="1"/>
  <c r="H530"/>
  <c r="N529"/>
  <c r="P529" s="1"/>
  <c r="N531" i="3"/>
  <c r="P531" s="1"/>
  <c r="F533"/>
  <c r="A518" i="5" s="1"/>
  <c r="H532" i="3"/>
  <c r="G532"/>
  <c r="M532" s="1"/>
  <c r="O532" s="1"/>
  <c r="A527" i="6" l="1"/>
  <c r="C512" i="5"/>
  <c r="D512" s="1"/>
  <c r="Q529" i="6"/>
  <c r="R529" s="1"/>
  <c r="S528"/>
  <c r="C528" s="1"/>
  <c r="Q531" i="3"/>
  <c r="R531" s="1"/>
  <c r="A529"/>
  <c r="B514" i="5"/>
  <c r="C530" i="3"/>
  <c r="G531" i="6"/>
  <c r="M531" s="1"/>
  <c r="O531" s="1"/>
  <c r="F532"/>
  <c r="H531"/>
  <c r="N530"/>
  <c r="P530" s="1"/>
  <c r="N532" i="3"/>
  <c r="P532" s="1"/>
  <c r="F534"/>
  <c r="A519" i="5" s="1"/>
  <c r="G533" i="3"/>
  <c r="M533" s="1"/>
  <c r="O533" s="1"/>
  <c r="H533"/>
  <c r="A528" i="6" l="1"/>
  <c r="C513" i="5"/>
  <c r="D513" s="1"/>
  <c r="Q530" i="6"/>
  <c r="R530" s="1"/>
  <c r="S530" s="1"/>
  <c r="S529"/>
  <c r="C529" s="1"/>
  <c r="A530" i="3"/>
  <c r="B515" i="5"/>
  <c r="S531" i="3"/>
  <c r="C531" s="1"/>
  <c r="Q532"/>
  <c r="R532" s="1"/>
  <c r="S532" s="1"/>
  <c r="H532" i="6"/>
  <c r="F533"/>
  <c r="G532"/>
  <c r="M532" s="1"/>
  <c r="O532" s="1"/>
  <c r="N531"/>
  <c r="P531" s="1"/>
  <c r="F535" i="3"/>
  <c r="A520" i="5" s="1"/>
  <c r="H534" i="3"/>
  <c r="G534"/>
  <c r="M534" s="1"/>
  <c r="O534" s="1"/>
  <c r="N533"/>
  <c r="P533" s="1"/>
  <c r="Q531" i="6" l="1"/>
  <c r="R531" s="1"/>
  <c r="S531" s="1"/>
  <c r="C514" i="5"/>
  <c r="D514" s="1"/>
  <c r="A529" i="6"/>
  <c r="C530"/>
  <c r="Q533" i="3"/>
  <c r="R533" s="1"/>
  <c r="A531"/>
  <c r="B516" i="5"/>
  <c r="C532" i="3"/>
  <c r="N534"/>
  <c r="P534" s="1"/>
  <c r="N532" i="6"/>
  <c r="P532" s="1"/>
  <c r="F534"/>
  <c r="G533"/>
  <c r="M533" s="1"/>
  <c r="O533" s="1"/>
  <c r="H533"/>
  <c r="F536" i="3"/>
  <c r="A521" i="5" s="1"/>
  <c r="H535" i="3"/>
  <c r="G535"/>
  <c r="M535" s="1"/>
  <c r="O535" s="1"/>
  <c r="Q532" i="6" l="1"/>
  <c r="R532" s="1"/>
  <c r="S532" s="1"/>
  <c r="A530"/>
  <c r="C515" i="5"/>
  <c r="D515" s="1"/>
  <c r="C531" i="6"/>
  <c r="A532" i="3"/>
  <c r="B517" i="5"/>
  <c r="S533" i="3"/>
  <c r="C533" s="1"/>
  <c r="Q534"/>
  <c r="R534" s="1"/>
  <c r="N535"/>
  <c r="P535" s="1"/>
  <c r="H534" i="6"/>
  <c r="F535"/>
  <c r="G534"/>
  <c r="M534" s="1"/>
  <c r="O534" s="1"/>
  <c r="N533"/>
  <c r="P533" s="1"/>
  <c r="F537" i="3"/>
  <c r="A522" i="5" s="1"/>
  <c r="H536" i="3"/>
  <c r="G536"/>
  <c r="M536" s="1"/>
  <c r="O536" s="1"/>
  <c r="Q533" i="6" l="1"/>
  <c r="R533" s="1"/>
  <c r="C516" i="5"/>
  <c r="D516" s="1"/>
  <c r="A531" i="6"/>
  <c r="C532"/>
  <c r="S534" i="3"/>
  <c r="C534" s="1"/>
  <c r="B518" i="5"/>
  <c r="A533" i="3"/>
  <c r="Q535"/>
  <c r="R535" s="1"/>
  <c r="S535" s="1"/>
  <c r="N534" i="6"/>
  <c r="P534" s="1"/>
  <c r="F536"/>
  <c r="G535"/>
  <c r="M535" s="1"/>
  <c r="O535" s="1"/>
  <c r="H535"/>
  <c r="N536" i="3"/>
  <c r="P536" s="1"/>
  <c r="F538"/>
  <c r="A523" i="5" s="1"/>
  <c r="G537" i="3"/>
  <c r="M537" s="1"/>
  <c r="O537" s="1"/>
  <c r="H537"/>
  <c r="A532" i="6" l="1"/>
  <c r="C517" i="5"/>
  <c r="D517" s="1"/>
  <c r="Q534" i="6"/>
  <c r="R534" s="1"/>
  <c r="S533"/>
  <c r="C533" s="1"/>
  <c r="Q536" i="3"/>
  <c r="R536" s="1"/>
  <c r="S536" s="1"/>
  <c r="B519" i="5"/>
  <c r="A534" i="3"/>
  <c r="C535"/>
  <c r="H536" i="6"/>
  <c r="G536"/>
  <c r="M536" s="1"/>
  <c r="O536" s="1"/>
  <c r="F537"/>
  <c r="N535"/>
  <c r="P535" s="1"/>
  <c r="F539" i="3"/>
  <c r="A524" i="5" s="1"/>
  <c r="H538" i="3"/>
  <c r="G538"/>
  <c r="M538" s="1"/>
  <c r="O538" s="1"/>
  <c r="N537"/>
  <c r="P537" s="1"/>
  <c r="A533" i="6" l="1"/>
  <c r="C518" i="5"/>
  <c r="D518" s="1"/>
  <c r="Q535" i="6"/>
  <c r="R535" s="1"/>
  <c r="S534"/>
  <c r="C534" s="1"/>
  <c r="B520" i="5"/>
  <c r="A535" i="3"/>
  <c r="Q537"/>
  <c r="R537" s="1"/>
  <c r="C536"/>
  <c r="N536" i="6"/>
  <c r="P536" s="1"/>
  <c r="F538"/>
  <c r="G537"/>
  <c r="M537" s="1"/>
  <c r="O537" s="1"/>
  <c r="H537"/>
  <c r="N538" i="3"/>
  <c r="P538" s="1"/>
  <c r="F540"/>
  <c r="A525" i="5" s="1"/>
  <c r="H539" i="3"/>
  <c r="G539"/>
  <c r="M539" s="1"/>
  <c r="O539" s="1"/>
  <c r="C519" i="5" l="1"/>
  <c r="D519" s="1"/>
  <c r="A534" i="6"/>
  <c r="Q536"/>
  <c r="R536" s="1"/>
  <c r="S535"/>
  <c r="C535" s="1"/>
  <c r="B521" i="5"/>
  <c r="A536" i="3"/>
  <c r="Q538"/>
  <c r="R538" s="1"/>
  <c r="S538" s="1"/>
  <c r="S537"/>
  <c r="C537" s="1"/>
  <c r="H538" i="6"/>
  <c r="F539"/>
  <c r="G538"/>
  <c r="M538" s="1"/>
  <c r="O538" s="1"/>
  <c r="N537"/>
  <c r="P537" s="1"/>
  <c r="N539" i="3"/>
  <c r="P539" s="1"/>
  <c r="F541"/>
  <c r="A526" i="5" s="1"/>
  <c r="H540" i="3"/>
  <c r="G540"/>
  <c r="M540" s="1"/>
  <c r="O540" s="1"/>
  <c r="A535" i="6" l="1"/>
  <c r="C520" i="5"/>
  <c r="D520" s="1"/>
  <c r="Q537" i="6"/>
  <c r="R537" s="1"/>
  <c r="S537" s="1"/>
  <c r="S536"/>
  <c r="C536" s="1"/>
  <c r="Q539" i="3"/>
  <c r="R539" s="1"/>
  <c r="S539" s="1"/>
  <c r="A537"/>
  <c r="B522" i="5"/>
  <c r="C538" i="3"/>
  <c r="N538" i="6"/>
  <c r="P538" s="1"/>
  <c r="F540"/>
  <c r="G539"/>
  <c r="M539" s="1"/>
  <c r="O539" s="1"/>
  <c r="H539"/>
  <c r="N540" i="3"/>
  <c r="P540" s="1"/>
  <c r="F542"/>
  <c r="A527" i="5" s="1"/>
  <c r="G541" i="3"/>
  <c r="M541" s="1"/>
  <c r="O541" s="1"/>
  <c r="H541"/>
  <c r="Q538" i="6" l="1"/>
  <c r="R538" s="1"/>
  <c r="A536"/>
  <c r="C521" i="5"/>
  <c r="D521" s="1"/>
  <c r="C537" i="6"/>
  <c r="Q540" i="3"/>
  <c r="R540" s="1"/>
  <c r="A538"/>
  <c r="B523" i="5"/>
  <c r="C539" i="3"/>
  <c r="H540" i="6"/>
  <c r="G540"/>
  <c r="M540" s="1"/>
  <c r="O540" s="1"/>
  <c r="F541"/>
  <c r="N539"/>
  <c r="P539" s="1"/>
  <c r="F543" i="3"/>
  <c r="A528" i="5" s="1"/>
  <c r="H542" i="3"/>
  <c r="G542"/>
  <c r="M542" s="1"/>
  <c r="O542" s="1"/>
  <c r="N541"/>
  <c r="P541" s="1"/>
  <c r="N540" i="6" l="1"/>
  <c r="P540" s="1"/>
  <c r="Q540" s="1"/>
  <c r="R540" s="1"/>
  <c r="A537"/>
  <c r="C522" i="5"/>
  <c r="D522" s="1"/>
  <c r="Q539" i="6"/>
  <c r="R539" s="1"/>
  <c r="S538"/>
  <c r="C538" s="1"/>
  <c r="A539" i="3"/>
  <c r="B524" i="5"/>
  <c r="S540" i="3"/>
  <c r="C540" s="1"/>
  <c r="Q541"/>
  <c r="R541" s="1"/>
  <c r="S541" s="1"/>
  <c r="F542" i="6"/>
  <c r="G541"/>
  <c r="M541" s="1"/>
  <c r="O541" s="1"/>
  <c r="H541"/>
  <c r="N542" i="3"/>
  <c r="P542" s="1"/>
  <c r="F544"/>
  <c r="A529" i="5" s="1"/>
  <c r="H543" i="3"/>
  <c r="G543"/>
  <c r="M543" s="1"/>
  <c r="O543" s="1"/>
  <c r="A538" i="6" l="1"/>
  <c r="C523" i="5"/>
  <c r="D523" s="1"/>
  <c r="S540" i="6"/>
  <c r="C540" s="1"/>
  <c r="S539"/>
  <c r="C539" s="1"/>
  <c r="B525" i="5"/>
  <c r="A540" i="3"/>
  <c r="Q542"/>
  <c r="R542" s="1"/>
  <c r="C541"/>
  <c r="H542" i="6"/>
  <c r="F543"/>
  <c r="G542"/>
  <c r="M542" s="1"/>
  <c r="O542" s="1"/>
  <c r="N541"/>
  <c r="P541" s="1"/>
  <c r="N543" i="3"/>
  <c r="P543" s="1"/>
  <c r="F545"/>
  <c r="A530" i="5" s="1"/>
  <c r="H544" i="3"/>
  <c r="G544"/>
  <c r="M544" s="1"/>
  <c r="O544" s="1"/>
  <c r="A539" i="6" l="1"/>
  <c r="C524" i="5"/>
  <c r="D524" s="1"/>
  <c r="C525"/>
  <c r="D525" s="1"/>
  <c r="A540" i="6"/>
  <c r="Q541"/>
  <c r="R541" s="1"/>
  <c r="S541" s="1"/>
  <c r="B526" i="5"/>
  <c r="A541" i="3"/>
  <c r="Q543"/>
  <c r="R543" s="1"/>
  <c r="S543" s="1"/>
  <c r="S542"/>
  <c r="C542" s="1"/>
  <c r="N542" i="6"/>
  <c r="P542" s="1"/>
  <c r="F544"/>
  <c r="G543"/>
  <c r="M543" s="1"/>
  <c r="O543" s="1"/>
  <c r="H543"/>
  <c r="N544" i="3"/>
  <c r="P544" s="1"/>
  <c r="F546"/>
  <c r="A531" i="5" s="1"/>
  <c r="G545" i="3"/>
  <c r="M545" s="1"/>
  <c r="O545" s="1"/>
  <c r="H545"/>
  <c r="Q542" i="6" l="1"/>
  <c r="R542" s="1"/>
  <c r="C541"/>
  <c r="B527" i="5"/>
  <c r="A542" i="3"/>
  <c r="Q544"/>
  <c r="R544" s="1"/>
  <c r="C543"/>
  <c r="H544" i="6"/>
  <c r="G544"/>
  <c r="M544" s="1"/>
  <c r="O544" s="1"/>
  <c r="F545"/>
  <c r="N543"/>
  <c r="P543" s="1"/>
  <c r="N545" i="3"/>
  <c r="P545" s="1"/>
  <c r="F547"/>
  <c r="A532" i="5" s="1"/>
  <c r="H546" i="3"/>
  <c r="G546"/>
  <c r="M546" s="1"/>
  <c r="O546" s="1"/>
  <c r="C526" i="5" l="1"/>
  <c r="D526" s="1"/>
  <c r="A541" i="6"/>
  <c r="S542"/>
  <c r="C542" s="1"/>
  <c r="Q543"/>
  <c r="R543" s="1"/>
  <c r="B528" i="5"/>
  <c r="A543" i="3"/>
  <c r="Q545"/>
  <c r="R545" s="1"/>
  <c r="S545" s="1"/>
  <c r="S544"/>
  <c r="C544" s="1"/>
  <c r="N544" i="6"/>
  <c r="P544" s="1"/>
  <c r="F546"/>
  <c r="G545"/>
  <c r="M545" s="1"/>
  <c r="O545" s="1"/>
  <c r="H545"/>
  <c r="N546" i="3"/>
  <c r="P546" s="1"/>
  <c r="F548"/>
  <c r="A533" i="5" s="1"/>
  <c r="H547" i="3"/>
  <c r="G547"/>
  <c r="M547" s="1"/>
  <c r="O547" s="1"/>
  <c r="C527" i="5" l="1"/>
  <c r="D527" s="1"/>
  <c r="A542" i="6"/>
  <c r="Q544"/>
  <c r="R544" s="1"/>
  <c r="S543"/>
  <c r="C543" s="1"/>
  <c r="B529" i="5"/>
  <c r="A544" i="3"/>
  <c r="Q546"/>
  <c r="R546" s="1"/>
  <c r="C545"/>
  <c r="H546" i="6"/>
  <c r="F547"/>
  <c r="G546"/>
  <c r="M546" s="1"/>
  <c r="O546" s="1"/>
  <c r="N545"/>
  <c r="P545" s="1"/>
  <c r="N547" i="3"/>
  <c r="P547" s="1"/>
  <c r="F549"/>
  <c r="A534" i="5" s="1"/>
  <c r="H548" i="3"/>
  <c r="G548"/>
  <c r="M548" s="1"/>
  <c r="O548" s="1"/>
  <c r="C528" i="5" l="1"/>
  <c r="D528" s="1"/>
  <c r="A543" i="6"/>
  <c r="Q545"/>
  <c r="R545" s="1"/>
  <c r="S545" s="1"/>
  <c r="S544"/>
  <c r="C544" s="1"/>
  <c r="Q547" i="3"/>
  <c r="R547" s="1"/>
  <c r="B530" i="5"/>
  <c r="A545" i="3"/>
  <c r="S546"/>
  <c r="C546" s="1"/>
  <c r="N546" i="6"/>
  <c r="P546" s="1"/>
  <c r="F548"/>
  <c r="G547"/>
  <c r="M547" s="1"/>
  <c r="O547" s="1"/>
  <c r="H547"/>
  <c r="N548" i="3"/>
  <c r="P548" s="1"/>
  <c r="F550"/>
  <c r="A535" i="5" s="1"/>
  <c r="G549" i="3"/>
  <c r="M549" s="1"/>
  <c r="O549" s="1"/>
  <c r="H549"/>
  <c r="C529" i="5" l="1"/>
  <c r="D529" s="1"/>
  <c r="A544" i="6"/>
  <c r="Q546"/>
  <c r="R546" s="1"/>
  <c r="S546" s="1"/>
  <c r="C545"/>
  <c r="B531" i="5"/>
  <c r="A546" i="3"/>
  <c r="S547"/>
  <c r="C547" s="1"/>
  <c r="Q548"/>
  <c r="R548" s="1"/>
  <c r="S548" s="1"/>
  <c r="H548" i="6"/>
  <c r="F549"/>
  <c r="G548"/>
  <c r="M548" s="1"/>
  <c r="O548" s="1"/>
  <c r="N547"/>
  <c r="P547" s="1"/>
  <c r="N549" i="3"/>
  <c r="P549" s="1"/>
  <c r="F551"/>
  <c r="A536" i="5" s="1"/>
  <c r="H550" i="3"/>
  <c r="G550"/>
  <c r="M550" s="1"/>
  <c r="O550" s="1"/>
  <c r="C530" i="5" l="1"/>
  <c r="D530" s="1"/>
  <c r="A545" i="6"/>
  <c r="Q547"/>
  <c r="R547" s="1"/>
  <c r="S547" s="1"/>
  <c r="C546"/>
  <c r="Q549" i="3"/>
  <c r="R549" s="1"/>
  <c r="B532" i="5"/>
  <c r="A547" i="3"/>
  <c r="C548"/>
  <c r="N548" i="6"/>
  <c r="P548" s="1"/>
  <c r="F550"/>
  <c r="G549"/>
  <c r="M549" s="1"/>
  <c r="O549" s="1"/>
  <c r="H549"/>
  <c r="N550" i="3"/>
  <c r="P550" s="1"/>
  <c r="F552"/>
  <c r="A537" i="5" s="1"/>
  <c r="H551" i="3"/>
  <c r="G551"/>
  <c r="M551" s="1"/>
  <c r="O551" s="1"/>
  <c r="C531" i="5" l="1"/>
  <c r="D531" s="1"/>
  <c r="A546" i="6"/>
  <c r="Q548"/>
  <c r="R548" s="1"/>
  <c r="S548" s="1"/>
  <c r="C547"/>
  <c r="A548" i="3"/>
  <c r="B533" i="5"/>
  <c r="S549" i="3"/>
  <c r="C549" s="1"/>
  <c r="Q550"/>
  <c r="R550" s="1"/>
  <c r="S550" s="1"/>
  <c r="H550" i="6"/>
  <c r="F551"/>
  <c r="G550"/>
  <c r="M550" s="1"/>
  <c r="O550" s="1"/>
  <c r="N549"/>
  <c r="P549" s="1"/>
  <c r="N551" i="3"/>
  <c r="P551" s="1"/>
  <c r="F553"/>
  <c r="A538" i="5" s="1"/>
  <c r="H552" i="3"/>
  <c r="G552"/>
  <c r="M552" s="1"/>
  <c r="O552" s="1"/>
  <c r="Q549" i="6" l="1"/>
  <c r="R549" s="1"/>
  <c r="C548"/>
  <c r="C532" i="5"/>
  <c r="D532" s="1"/>
  <c r="A547" i="6"/>
  <c r="Q551" i="3"/>
  <c r="R551" s="1"/>
  <c r="S551" s="1"/>
  <c r="A549"/>
  <c r="B534" i="5"/>
  <c r="C550" i="3"/>
  <c r="N550" i="6"/>
  <c r="P550" s="1"/>
  <c r="F552"/>
  <c r="G551"/>
  <c r="M551" s="1"/>
  <c r="O551" s="1"/>
  <c r="H551"/>
  <c r="N552" i="3"/>
  <c r="P552" s="1"/>
  <c r="F554"/>
  <c r="A539" i="5" s="1"/>
  <c r="G553" i="3"/>
  <c r="M553" s="1"/>
  <c r="O553" s="1"/>
  <c r="H553"/>
  <c r="Q550" i="6" l="1"/>
  <c r="R550" s="1"/>
  <c r="S550" s="1"/>
  <c r="C533" i="5"/>
  <c r="D533" s="1"/>
  <c r="A548" i="6"/>
  <c r="S549"/>
  <c r="C549" s="1"/>
  <c r="A550" i="3"/>
  <c r="B535" i="5"/>
  <c r="Q552" i="3"/>
  <c r="R552" s="1"/>
  <c r="C551"/>
  <c r="H552" i="6"/>
  <c r="F553"/>
  <c r="G552"/>
  <c r="M552" s="1"/>
  <c r="O552" s="1"/>
  <c r="N551"/>
  <c r="P551" s="1"/>
  <c r="N553" i="3"/>
  <c r="P553" s="1"/>
  <c r="F555"/>
  <c r="A540" i="5" s="1"/>
  <c r="H554" i="3"/>
  <c r="G554"/>
  <c r="M554" s="1"/>
  <c r="O554" s="1"/>
  <c r="C534" i="5" l="1"/>
  <c r="D534" s="1"/>
  <c r="A549" i="6"/>
  <c r="Q551"/>
  <c r="R551" s="1"/>
  <c r="S551" s="1"/>
  <c r="C550"/>
  <c r="Q553" i="3"/>
  <c r="R553" s="1"/>
  <c r="A551"/>
  <c r="B536" i="5"/>
  <c r="S552" i="3"/>
  <c r="C552" s="1"/>
  <c r="N552" i="6"/>
  <c r="P552" s="1"/>
  <c r="F554"/>
  <c r="G553"/>
  <c r="M553" s="1"/>
  <c r="O553" s="1"/>
  <c r="H553"/>
  <c r="N554" i="3"/>
  <c r="P554" s="1"/>
  <c r="F556"/>
  <c r="A541" i="5" s="1"/>
  <c r="H555" i="3"/>
  <c r="G555"/>
  <c r="M555" s="1"/>
  <c r="O555" s="1"/>
  <c r="A550" i="6" l="1"/>
  <c r="C535" i="5"/>
  <c r="D535" s="1"/>
  <c r="Q552" i="6"/>
  <c r="R552" s="1"/>
  <c r="C551"/>
  <c r="B537" i="5"/>
  <c r="A552" i="3"/>
  <c r="S553"/>
  <c r="C553" s="1"/>
  <c r="Q554"/>
  <c r="R554" s="1"/>
  <c r="H554" i="6"/>
  <c r="F555"/>
  <c r="G554"/>
  <c r="M554" s="1"/>
  <c r="O554" s="1"/>
  <c r="N553"/>
  <c r="P553" s="1"/>
  <c r="F557" i="3"/>
  <c r="A542" i="5" s="1"/>
  <c r="H556" i="3"/>
  <c r="G556"/>
  <c r="M556" s="1"/>
  <c r="O556" s="1"/>
  <c r="N555"/>
  <c r="P555" s="1"/>
  <c r="Q553" i="6" l="1"/>
  <c r="R553" s="1"/>
  <c r="S553" s="1"/>
  <c r="A551"/>
  <c r="C536" i="5"/>
  <c r="D536" s="1"/>
  <c r="S552" i="6"/>
  <c r="C552" s="1"/>
  <c r="B538" i="5"/>
  <c r="A553" i="3"/>
  <c r="S554"/>
  <c r="C554" s="1"/>
  <c r="Q555"/>
  <c r="R555" s="1"/>
  <c r="N554" i="6"/>
  <c r="P554" s="1"/>
  <c r="F556"/>
  <c r="G555"/>
  <c r="M555" s="1"/>
  <c r="O555" s="1"/>
  <c r="H555"/>
  <c r="N556" i="3"/>
  <c r="P556" s="1"/>
  <c r="F558"/>
  <c r="A543" i="5" s="1"/>
  <c r="G557" i="3"/>
  <c r="M557" s="1"/>
  <c r="O557" s="1"/>
  <c r="H557"/>
  <c r="A552" i="6" l="1"/>
  <c r="C537" i="5"/>
  <c r="D537" s="1"/>
  <c r="Q554" i="6"/>
  <c r="R554" s="1"/>
  <c r="C553"/>
  <c r="S555" i="3"/>
  <c r="C555" s="1"/>
  <c r="Q556"/>
  <c r="R556" s="1"/>
  <c r="A554"/>
  <c r="B539" i="5"/>
  <c r="H556" i="6"/>
  <c r="F557"/>
  <c r="G556"/>
  <c r="M556" s="1"/>
  <c r="O556" s="1"/>
  <c r="N555"/>
  <c r="P555" s="1"/>
  <c r="N557" i="3"/>
  <c r="P557" s="1"/>
  <c r="F559"/>
  <c r="A544" i="5" s="1"/>
  <c r="H558" i="3"/>
  <c r="G558"/>
  <c r="M558" s="1"/>
  <c r="O558" s="1"/>
  <c r="Q555" i="6" l="1"/>
  <c r="R555" s="1"/>
  <c r="S555" s="1"/>
  <c r="A553"/>
  <c r="C538" i="5"/>
  <c r="D538" s="1"/>
  <c r="S554" i="6"/>
  <c r="C554" s="1"/>
  <c r="Q557" i="3"/>
  <c r="R557" s="1"/>
  <c r="A555"/>
  <c r="B540" i="5"/>
  <c r="S556" i="3"/>
  <c r="C556" s="1"/>
  <c r="N556" i="6"/>
  <c r="P556" s="1"/>
  <c r="F558"/>
  <c r="G557"/>
  <c r="M557" s="1"/>
  <c r="O557" s="1"/>
  <c r="H557"/>
  <c r="N558" i="3"/>
  <c r="P558" s="1"/>
  <c r="F560"/>
  <c r="A545" i="5" s="1"/>
  <c r="H559" i="3"/>
  <c r="G559"/>
  <c r="M559" s="1"/>
  <c r="O559" s="1"/>
  <c r="A554" i="6" l="1"/>
  <c r="C539" i="5"/>
  <c r="D539" s="1"/>
  <c r="C555" i="6"/>
  <c r="Q556"/>
  <c r="R556" s="1"/>
  <c r="S556" s="1"/>
  <c r="A556" i="3"/>
  <c r="B541" i="5"/>
  <c r="S557" i="3"/>
  <c r="C557" s="1"/>
  <c r="Q558"/>
  <c r="R558" s="1"/>
  <c r="S558" s="1"/>
  <c r="F559" i="6"/>
  <c r="G558"/>
  <c r="M558" s="1"/>
  <c r="O558" s="1"/>
  <c r="H558"/>
  <c r="N557"/>
  <c r="P557" s="1"/>
  <c r="N559" i="3"/>
  <c r="P559" s="1"/>
  <c r="F561"/>
  <c r="A546" i="5" s="1"/>
  <c r="H560" i="3"/>
  <c r="G560"/>
  <c r="M560" s="1"/>
  <c r="O560" s="1"/>
  <c r="Q557" i="6" l="1"/>
  <c r="R557" s="1"/>
  <c r="A555"/>
  <c r="C540" i="5"/>
  <c r="D540" s="1"/>
  <c r="C556" i="6"/>
  <c r="Q559" i="3"/>
  <c r="R559" s="1"/>
  <c r="S559" s="1"/>
  <c r="B542" i="5"/>
  <c r="A557" i="3"/>
  <c r="C558"/>
  <c r="F560" i="6"/>
  <c r="G559"/>
  <c r="M559" s="1"/>
  <c r="O559" s="1"/>
  <c r="H559"/>
  <c r="N558"/>
  <c r="P558" s="1"/>
  <c r="N560" i="3"/>
  <c r="P560" s="1"/>
  <c r="F562"/>
  <c r="A547" i="5" s="1"/>
  <c r="G561" i="3"/>
  <c r="M561" s="1"/>
  <c r="O561" s="1"/>
  <c r="H561"/>
  <c r="C541" i="5" l="1"/>
  <c r="D541" s="1"/>
  <c r="A556" i="6"/>
  <c r="Q558"/>
  <c r="R558" s="1"/>
  <c r="S557"/>
  <c r="C557" s="1"/>
  <c r="Q560" i="3"/>
  <c r="R560" s="1"/>
  <c r="S560" s="1"/>
  <c r="A558"/>
  <c r="B543" i="5"/>
  <c r="C559" i="3"/>
  <c r="H560" i="6"/>
  <c r="G560"/>
  <c r="M560" s="1"/>
  <c r="O560" s="1"/>
  <c r="F561"/>
  <c r="N559"/>
  <c r="P559" s="1"/>
  <c r="N561" i="3"/>
  <c r="P561" s="1"/>
  <c r="F563"/>
  <c r="A548" i="5" s="1"/>
  <c r="H562" i="3"/>
  <c r="G562"/>
  <c r="M562" s="1"/>
  <c r="O562" s="1"/>
  <c r="C542" i="5" l="1"/>
  <c r="D542" s="1"/>
  <c r="A557" i="6"/>
  <c r="Q559"/>
  <c r="R559" s="1"/>
  <c r="S559" s="1"/>
  <c r="N560"/>
  <c r="P560" s="1"/>
  <c r="S558"/>
  <c r="C558" s="1"/>
  <c r="Q561" i="3"/>
  <c r="R561" s="1"/>
  <c r="A559"/>
  <c r="B544" i="5"/>
  <c r="C560" i="3"/>
  <c r="F562" i="6"/>
  <c r="G561"/>
  <c r="M561" s="1"/>
  <c r="O561" s="1"/>
  <c r="H561"/>
  <c r="N562" i="3"/>
  <c r="P562" s="1"/>
  <c r="F564"/>
  <c r="A549" i="5" s="1"/>
  <c r="H563" i="3"/>
  <c r="G563"/>
  <c r="M563" s="1"/>
  <c r="O563" s="1"/>
  <c r="Q560" i="6" l="1"/>
  <c r="R560" s="1"/>
  <c r="A558"/>
  <c r="C543" i="5"/>
  <c r="D543" s="1"/>
  <c r="C559" i="6"/>
  <c r="S561" i="3"/>
  <c r="C561" s="1"/>
  <c r="A560"/>
  <c r="B545" i="5"/>
  <c r="Q562" i="3"/>
  <c r="R562" s="1"/>
  <c r="F563" i="6"/>
  <c r="G562"/>
  <c r="M562" s="1"/>
  <c r="O562" s="1"/>
  <c r="H562"/>
  <c r="N561"/>
  <c r="P561" s="1"/>
  <c r="N563" i="3"/>
  <c r="P563" s="1"/>
  <c r="F565"/>
  <c r="A550" i="5" s="1"/>
  <c r="H564" i="3"/>
  <c r="G564"/>
  <c r="M564" s="1"/>
  <c r="O564" s="1"/>
  <c r="Q561" i="6" l="1"/>
  <c r="R561" s="1"/>
  <c r="S560"/>
  <c r="C560" s="1"/>
  <c r="C544" i="5"/>
  <c r="D544" s="1"/>
  <c r="A559" i="6"/>
  <c r="Q563" i="3"/>
  <c r="R563" s="1"/>
  <c r="A561"/>
  <c r="B546" i="5"/>
  <c r="S562" i="3"/>
  <c r="C562" s="1"/>
  <c r="G563" i="6"/>
  <c r="M563" s="1"/>
  <c r="O563" s="1"/>
  <c r="H563"/>
  <c r="F564"/>
  <c r="N562"/>
  <c r="P562" s="1"/>
  <c r="N564" i="3"/>
  <c r="P564" s="1"/>
  <c r="F566"/>
  <c r="A551" i="5" s="1"/>
  <c r="G565" i="3"/>
  <c r="M565" s="1"/>
  <c r="O565" s="1"/>
  <c r="H565"/>
  <c r="C545" i="5" l="1"/>
  <c r="D545" s="1"/>
  <c r="A560" i="6"/>
  <c r="Q562"/>
  <c r="R562" s="1"/>
  <c r="S561"/>
  <c r="C561" s="1"/>
  <c r="B547" i="5"/>
  <c r="A562" i="3"/>
  <c r="Q564"/>
  <c r="R564" s="1"/>
  <c r="S564" s="1"/>
  <c r="S563"/>
  <c r="C563" s="1"/>
  <c r="H564" i="6"/>
  <c r="F565"/>
  <c r="G564"/>
  <c r="M564" s="1"/>
  <c r="O564" s="1"/>
  <c r="N563"/>
  <c r="P563" s="1"/>
  <c r="N565" i="3"/>
  <c r="P565" s="1"/>
  <c r="F567"/>
  <c r="A552" i="5" s="1"/>
  <c r="H566" i="3"/>
  <c r="G566"/>
  <c r="M566" s="1"/>
  <c r="O566" s="1"/>
  <c r="A561" i="6" l="1"/>
  <c r="C546" i="5"/>
  <c r="D546" s="1"/>
  <c r="Q563" i="6"/>
  <c r="R563" s="1"/>
  <c r="S563" s="1"/>
  <c r="S562"/>
  <c r="C562" s="1"/>
  <c r="B548" i="5"/>
  <c r="A563" i="3"/>
  <c r="Q565"/>
  <c r="R565" s="1"/>
  <c r="C564"/>
  <c r="N564" i="6"/>
  <c r="P564" s="1"/>
  <c r="F566"/>
  <c r="G565"/>
  <c r="M565" s="1"/>
  <c r="O565" s="1"/>
  <c r="H565"/>
  <c r="N566" i="3"/>
  <c r="P566" s="1"/>
  <c r="F568"/>
  <c r="A553" i="5" s="1"/>
  <c r="H567" i="3"/>
  <c r="G567"/>
  <c r="M567" s="1"/>
  <c r="O567" s="1"/>
  <c r="C547" i="5" l="1"/>
  <c r="D547" s="1"/>
  <c r="A562" i="6"/>
  <c r="Q564"/>
  <c r="R564" s="1"/>
  <c r="C563"/>
  <c r="Q566" i="3"/>
  <c r="R566" s="1"/>
  <c r="S566" s="1"/>
  <c r="B549" i="5"/>
  <c r="A564" i="3"/>
  <c r="S565"/>
  <c r="C565" s="1"/>
  <c r="F567" i="6"/>
  <c r="G566"/>
  <c r="M566" s="1"/>
  <c r="O566" s="1"/>
  <c r="H566"/>
  <c r="N565"/>
  <c r="P565" s="1"/>
  <c r="N567" i="3"/>
  <c r="P567" s="1"/>
  <c r="F569"/>
  <c r="A554" i="5" s="1"/>
  <c r="H568" i="3"/>
  <c r="G568"/>
  <c r="M568" s="1"/>
  <c r="O568" s="1"/>
  <c r="Q565" i="6" l="1"/>
  <c r="R565" s="1"/>
  <c r="A563"/>
  <c r="C548" i="5"/>
  <c r="D548" s="1"/>
  <c r="S564" i="6"/>
  <c r="C564" s="1"/>
  <c r="Q567" i="3"/>
  <c r="R567" s="1"/>
  <c r="A565"/>
  <c r="B550" i="5"/>
  <c r="C566" i="3"/>
  <c r="F568" i="6"/>
  <c r="G567"/>
  <c r="M567" s="1"/>
  <c r="O567" s="1"/>
  <c r="H567"/>
  <c r="N566"/>
  <c r="P566" s="1"/>
  <c r="N568" i="3"/>
  <c r="P568" s="1"/>
  <c r="F570"/>
  <c r="A555" i="5" s="1"/>
  <c r="G569" i="3"/>
  <c r="M569" s="1"/>
  <c r="O569" s="1"/>
  <c r="H569"/>
  <c r="A564" i="6" l="1"/>
  <c r="C549" i="5"/>
  <c r="D549" s="1"/>
  <c r="Q566" i="6"/>
  <c r="R566" s="1"/>
  <c r="S565"/>
  <c r="C565" s="1"/>
  <c r="A566" i="3"/>
  <c r="B551" i="5"/>
  <c r="S567" i="3"/>
  <c r="C567" s="1"/>
  <c r="Q568"/>
  <c r="R568" s="1"/>
  <c r="H568" i="6"/>
  <c r="G568"/>
  <c r="M568" s="1"/>
  <c r="O568" s="1"/>
  <c r="F569"/>
  <c r="N567"/>
  <c r="P567" s="1"/>
  <c r="N569" i="3"/>
  <c r="P569" s="1"/>
  <c r="F571"/>
  <c r="A556" i="5" s="1"/>
  <c r="H570" i="3"/>
  <c r="G570"/>
  <c r="M570" s="1"/>
  <c r="O570" s="1"/>
  <c r="Q567" i="6" l="1"/>
  <c r="R567" s="1"/>
  <c r="C550" i="5"/>
  <c r="D550" s="1"/>
  <c r="A565" i="6"/>
  <c r="S566"/>
  <c r="C566" s="1"/>
  <c r="S568" i="3"/>
  <c r="C568" s="1"/>
  <c r="Q569"/>
  <c r="R569" s="1"/>
  <c r="A567"/>
  <c r="B552" i="5"/>
  <c r="N568" i="6"/>
  <c r="P568" s="1"/>
  <c r="F570"/>
  <c r="G569"/>
  <c r="M569" s="1"/>
  <c r="O569" s="1"/>
  <c r="H569"/>
  <c r="N570" i="3"/>
  <c r="P570" s="1"/>
  <c r="F572"/>
  <c r="A557" i="5" s="1"/>
  <c r="H571" i="3"/>
  <c r="G571"/>
  <c r="M571" s="1"/>
  <c r="O571" s="1"/>
  <c r="A566" i="6" l="1"/>
  <c r="C551" i="5"/>
  <c r="D551" s="1"/>
  <c r="Q568" i="6"/>
  <c r="R568" s="1"/>
  <c r="S567"/>
  <c r="C567" s="1"/>
  <c r="B553" i="5"/>
  <c r="A568" i="3"/>
  <c r="Q570"/>
  <c r="R570" s="1"/>
  <c r="S569"/>
  <c r="C569" s="1"/>
  <c r="F571" i="6"/>
  <c r="G570"/>
  <c r="M570" s="1"/>
  <c r="O570" s="1"/>
  <c r="H570"/>
  <c r="N569"/>
  <c r="P569" s="1"/>
  <c r="N571" i="3"/>
  <c r="P571" s="1"/>
  <c r="F573"/>
  <c r="A558" i="5" s="1"/>
  <c r="H572" i="3"/>
  <c r="G572"/>
  <c r="M572" s="1"/>
  <c r="O572" s="1"/>
  <c r="C552" i="5" l="1"/>
  <c r="D552" s="1"/>
  <c r="A567" i="6"/>
  <c r="Q569"/>
  <c r="R569" s="1"/>
  <c r="S568"/>
  <c r="C568" s="1"/>
  <c r="B554" i="5"/>
  <c r="A569" i="3"/>
  <c r="Q571"/>
  <c r="R571" s="1"/>
  <c r="S570"/>
  <c r="C570" s="1"/>
  <c r="G571" i="6"/>
  <c r="M571" s="1"/>
  <c r="O571" s="1"/>
  <c r="H571"/>
  <c r="F572"/>
  <c r="N570"/>
  <c r="P570" s="1"/>
  <c r="N572" i="3"/>
  <c r="P572" s="1"/>
  <c r="F574"/>
  <c r="A559" i="5" s="1"/>
  <c r="G573" i="3"/>
  <c r="M573" s="1"/>
  <c r="O573" s="1"/>
  <c r="H573"/>
  <c r="Q570" i="6" l="1"/>
  <c r="R570" s="1"/>
  <c r="S570" s="1"/>
  <c r="C553" i="5"/>
  <c r="D553" s="1"/>
  <c r="A568" i="6"/>
  <c r="S569"/>
  <c r="C569" s="1"/>
  <c r="A570" i="3"/>
  <c r="B555" i="5"/>
  <c r="Q572" i="3"/>
  <c r="R572" s="1"/>
  <c r="S571"/>
  <c r="C571" s="1"/>
  <c r="H572" i="6"/>
  <c r="F573"/>
  <c r="G572"/>
  <c r="M572" s="1"/>
  <c r="O572" s="1"/>
  <c r="N571"/>
  <c r="P571" s="1"/>
  <c r="N573" i="3"/>
  <c r="P573" s="1"/>
  <c r="F575"/>
  <c r="A560" i="5" s="1"/>
  <c r="H574" i="3"/>
  <c r="G574"/>
  <c r="M574" s="1"/>
  <c r="O574" s="1"/>
  <c r="Q571" i="6" l="1"/>
  <c r="R571" s="1"/>
  <c r="A569"/>
  <c r="C554" i="5"/>
  <c r="D554" s="1"/>
  <c r="C570" i="6"/>
  <c r="B556" i="5"/>
  <c r="A571" i="3"/>
  <c r="Q573"/>
  <c r="R573" s="1"/>
  <c r="S572"/>
  <c r="C572" s="1"/>
  <c r="N572" i="6"/>
  <c r="P572" s="1"/>
  <c r="F574"/>
  <c r="G573"/>
  <c r="M573" s="1"/>
  <c r="O573" s="1"/>
  <c r="H573"/>
  <c r="N574" i="3"/>
  <c r="P574" s="1"/>
  <c r="F576"/>
  <c r="A561" i="5" s="1"/>
  <c r="H575" i="3"/>
  <c r="G575"/>
  <c r="M575" s="1"/>
  <c r="O575" s="1"/>
  <c r="Q572" i="6" l="1"/>
  <c r="R572" s="1"/>
  <c r="A570"/>
  <c r="C555" i="5"/>
  <c r="D555" s="1"/>
  <c r="S571" i="6"/>
  <c r="C571" s="1"/>
  <c r="B557" i="5"/>
  <c r="A572" i="3"/>
  <c r="Q574"/>
  <c r="R574" s="1"/>
  <c r="S573"/>
  <c r="C573" s="1"/>
  <c r="F575" i="6"/>
  <c r="G574"/>
  <c r="M574" s="1"/>
  <c r="O574" s="1"/>
  <c r="H574"/>
  <c r="N573"/>
  <c r="P573" s="1"/>
  <c r="N575" i="3"/>
  <c r="P575" s="1"/>
  <c r="F577"/>
  <c r="A562" i="5" s="1"/>
  <c r="H576" i="3"/>
  <c r="G576"/>
  <c r="M576" s="1"/>
  <c r="O576" s="1"/>
  <c r="A571" i="6" l="1"/>
  <c r="C556" i="5"/>
  <c r="D556" s="1"/>
  <c r="Q573" i="6"/>
  <c r="R573" s="1"/>
  <c r="S572"/>
  <c r="C572" s="1"/>
  <c r="Q575" i="3"/>
  <c r="R575" s="1"/>
  <c r="B558" i="5"/>
  <c r="A573" i="3"/>
  <c r="S574"/>
  <c r="C574" s="1"/>
  <c r="F576" i="6"/>
  <c r="G575"/>
  <c r="M575" s="1"/>
  <c r="O575" s="1"/>
  <c r="H575"/>
  <c r="N574"/>
  <c r="P574" s="1"/>
  <c r="N576" i="3"/>
  <c r="P576" s="1"/>
  <c r="F578"/>
  <c r="A563" i="5" s="1"/>
  <c r="G577" i="3"/>
  <c r="M577" s="1"/>
  <c r="O577" s="1"/>
  <c r="H577"/>
  <c r="A572" i="6" l="1"/>
  <c r="C557" i="5"/>
  <c r="D557" s="1"/>
  <c r="Q574" i="6"/>
  <c r="R574" s="1"/>
  <c r="S573"/>
  <c r="C573" s="1"/>
  <c r="S575" i="3"/>
  <c r="C575" s="1"/>
  <c r="A574"/>
  <c r="B559" i="5"/>
  <c r="Q576" i="3"/>
  <c r="R576" s="1"/>
  <c r="H576" i="6"/>
  <c r="G576"/>
  <c r="M576" s="1"/>
  <c r="O576" s="1"/>
  <c r="F577"/>
  <c r="N575"/>
  <c r="P575" s="1"/>
  <c r="N577" i="3"/>
  <c r="P577" s="1"/>
  <c r="F579"/>
  <c r="A564" i="5" s="1"/>
  <c r="H578" i="3"/>
  <c r="G578"/>
  <c r="M578" s="1"/>
  <c r="O578" s="1"/>
  <c r="C558" i="5" l="1"/>
  <c r="D558" s="1"/>
  <c r="A573" i="6"/>
  <c r="Q575"/>
  <c r="R575" s="1"/>
  <c r="S575" s="1"/>
  <c r="S574"/>
  <c r="C574" s="1"/>
  <c r="A575" i="3"/>
  <c r="B560" i="5"/>
  <c r="S576" i="3"/>
  <c r="C576" s="1"/>
  <c r="Q577"/>
  <c r="R577" s="1"/>
  <c r="N576" i="6"/>
  <c r="P576" s="1"/>
  <c r="F578"/>
  <c r="G577"/>
  <c r="M577" s="1"/>
  <c r="O577" s="1"/>
  <c r="H577"/>
  <c r="N578" i="3"/>
  <c r="P578" s="1"/>
  <c r="F580"/>
  <c r="A565" i="5" s="1"/>
  <c r="H579" i="3"/>
  <c r="G579"/>
  <c r="M579" s="1"/>
  <c r="O579" s="1"/>
  <c r="A574" i="6" l="1"/>
  <c r="C559" i="5"/>
  <c r="D559" s="1"/>
  <c r="C575" i="6"/>
  <c r="Q576"/>
  <c r="R576" s="1"/>
  <c r="S577" i="3"/>
  <c r="C577" s="1"/>
  <c r="Q578"/>
  <c r="R578" s="1"/>
  <c r="B561" i="5"/>
  <c r="A576" i="3"/>
  <c r="F579" i="6"/>
  <c r="G578"/>
  <c r="M578" s="1"/>
  <c r="O578" s="1"/>
  <c r="H578"/>
  <c r="N577"/>
  <c r="P577" s="1"/>
  <c r="N579" i="3"/>
  <c r="P579" s="1"/>
  <c r="F581"/>
  <c r="A566" i="5" s="1"/>
  <c r="H580" i="3"/>
  <c r="G580"/>
  <c r="M580" s="1"/>
  <c r="O580" s="1"/>
  <c r="C560" i="5" l="1"/>
  <c r="D560" s="1"/>
  <c r="A575" i="6"/>
  <c r="S576"/>
  <c r="C576" s="1"/>
  <c r="Q577"/>
  <c r="R577" s="1"/>
  <c r="S577" s="1"/>
  <c r="Q579" i="3"/>
  <c r="R579" s="1"/>
  <c r="B562" i="5"/>
  <c r="A577" i="3"/>
  <c r="S578"/>
  <c r="C578" s="1"/>
  <c r="G579" i="6"/>
  <c r="M579" s="1"/>
  <c r="O579" s="1"/>
  <c r="F580"/>
  <c r="H579"/>
  <c r="N578"/>
  <c r="P578" s="1"/>
  <c r="N580" i="3"/>
  <c r="P580" s="1"/>
  <c r="F582"/>
  <c r="A567" i="5" s="1"/>
  <c r="G581" i="3"/>
  <c r="M581" s="1"/>
  <c r="O581" s="1"/>
  <c r="H581"/>
  <c r="Q578" i="6" l="1"/>
  <c r="R578" s="1"/>
  <c r="S578" s="1"/>
  <c r="C577"/>
  <c r="A576"/>
  <c r="C561" i="5"/>
  <c r="D561" s="1"/>
  <c r="S579" i="3"/>
  <c r="C579" s="1"/>
  <c r="A578"/>
  <c r="B563" i="5"/>
  <c r="Q580" i="3"/>
  <c r="R580" s="1"/>
  <c r="H580" i="6"/>
  <c r="F581"/>
  <c r="G580"/>
  <c r="M580" s="1"/>
  <c r="O580" s="1"/>
  <c r="N579"/>
  <c r="P579" s="1"/>
  <c r="N581" i="3"/>
  <c r="P581" s="1"/>
  <c r="F583"/>
  <c r="A568" i="5" s="1"/>
  <c r="H582" i="3"/>
  <c r="G582"/>
  <c r="M582" s="1"/>
  <c r="O582" s="1"/>
  <c r="C562" i="5" l="1"/>
  <c r="D562" s="1"/>
  <c r="A577" i="6"/>
  <c r="Q579"/>
  <c r="R579" s="1"/>
  <c r="C578"/>
  <c r="A579" i="3"/>
  <c r="B564" i="5"/>
  <c r="S580" i="3"/>
  <c r="C580" s="1"/>
  <c r="Q581"/>
  <c r="R581" s="1"/>
  <c r="N580" i="6"/>
  <c r="P580" s="1"/>
  <c r="F582"/>
  <c r="G581"/>
  <c r="M581" s="1"/>
  <c r="O581" s="1"/>
  <c r="H581"/>
  <c r="N582" i="3"/>
  <c r="P582" s="1"/>
  <c r="F584"/>
  <c r="A569" i="5" s="1"/>
  <c r="H583" i="3"/>
  <c r="G583"/>
  <c r="M583" s="1"/>
  <c r="O583" s="1"/>
  <c r="Q580" i="6" l="1"/>
  <c r="R580" s="1"/>
  <c r="S580" s="1"/>
  <c r="C563" i="5"/>
  <c r="D563" s="1"/>
  <c r="A578" i="6"/>
  <c r="S579"/>
  <c r="C579" s="1"/>
  <c r="S581" i="3"/>
  <c r="C581" s="1"/>
  <c r="Q582"/>
  <c r="R582" s="1"/>
  <c r="B565" i="5"/>
  <c r="A580" i="3"/>
  <c r="F583" i="6"/>
  <c r="G582"/>
  <c r="M582" s="1"/>
  <c r="O582" s="1"/>
  <c r="H582"/>
  <c r="N581"/>
  <c r="P581" s="1"/>
  <c r="N583" i="3"/>
  <c r="P583" s="1"/>
  <c r="F585"/>
  <c r="A570" i="5" s="1"/>
  <c r="H584" i="3"/>
  <c r="G584"/>
  <c r="M584" s="1"/>
  <c r="O584" s="1"/>
  <c r="A579" i="6" l="1"/>
  <c r="C564" i="5"/>
  <c r="D564" s="1"/>
  <c r="Q581" i="6"/>
  <c r="R581" s="1"/>
  <c r="C580"/>
  <c r="Q583" i="3"/>
  <c r="R583" s="1"/>
  <c r="B566" i="5"/>
  <c r="A581" i="3"/>
  <c r="S582"/>
  <c r="C582" s="1"/>
  <c r="F584" i="6"/>
  <c r="G583"/>
  <c r="M583" s="1"/>
  <c r="O583" s="1"/>
  <c r="H583"/>
  <c r="N582"/>
  <c r="P582" s="1"/>
  <c r="N584" i="3"/>
  <c r="P584" s="1"/>
  <c r="F586"/>
  <c r="A571" i="5" s="1"/>
  <c r="G585" i="3"/>
  <c r="M585" s="1"/>
  <c r="O585" s="1"/>
  <c r="H585"/>
  <c r="A580" i="6" l="1"/>
  <c r="C565" i="5"/>
  <c r="D565" s="1"/>
  <c r="Q582" i="6"/>
  <c r="R582" s="1"/>
  <c r="S581"/>
  <c r="C581" s="1"/>
  <c r="S583" i="3"/>
  <c r="C583" s="1"/>
  <c r="A582"/>
  <c r="B567" i="5"/>
  <c r="F567" s="1"/>
  <c r="Q584" i="3"/>
  <c r="R584" s="1"/>
  <c r="H584" i="6"/>
  <c r="G584"/>
  <c r="M584" s="1"/>
  <c r="O584" s="1"/>
  <c r="F585"/>
  <c r="N583"/>
  <c r="P583" s="1"/>
  <c r="N585" i="3"/>
  <c r="P585" s="1"/>
  <c r="F587"/>
  <c r="A572" i="5" s="1"/>
  <c r="H586" i="3"/>
  <c r="G586"/>
  <c r="M586" s="1"/>
  <c r="O586" s="1"/>
  <c r="Q583" i="6" l="1"/>
  <c r="R583" s="1"/>
  <c r="C566" i="5"/>
  <c r="D566" s="1"/>
  <c r="A581" i="6"/>
  <c r="S582"/>
  <c r="C582" s="1"/>
  <c r="A583" i="3"/>
  <c r="B568" i="5"/>
  <c r="S584" i="3"/>
  <c r="C584" s="1"/>
  <c r="Q585"/>
  <c r="R585" s="1"/>
  <c r="N584" i="6"/>
  <c r="P584" s="1"/>
  <c r="F586"/>
  <c r="G585"/>
  <c r="M585" s="1"/>
  <c r="O585" s="1"/>
  <c r="H585"/>
  <c r="N586" i="3"/>
  <c r="P586" s="1"/>
  <c r="F588"/>
  <c r="A573" i="5" s="1"/>
  <c r="H587" i="3"/>
  <c r="G587"/>
  <c r="M587" s="1"/>
  <c r="O587" s="1"/>
  <c r="A582" i="6" l="1"/>
  <c r="C567" i="5"/>
  <c r="D567" s="1"/>
  <c r="S583" i="6"/>
  <c r="C583" s="1"/>
  <c r="Q584"/>
  <c r="R584" s="1"/>
  <c r="S584" s="1"/>
  <c r="S585" i="3"/>
  <c r="C585" s="1"/>
  <c r="Q586"/>
  <c r="R586" s="1"/>
  <c r="B569" i="5"/>
  <c r="A584" i="3"/>
  <c r="F587" i="6"/>
  <c r="G586"/>
  <c r="M586" s="1"/>
  <c r="O586" s="1"/>
  <c r="H586"/>
  <c r="N585"/>
  <c r="P585" s="1"/>
  <c r="F589" i="3"/>
  <c r="A574" i="5" s="1"/>
  <c r="H588" i="3"/>
  <c r="G588"/>
  <c r="M588" s="1"/>
  <c r="O588" s="1"/>
  <c r="N587"/>
  <c r="P587" s="1"/>
  <c r="Q585" i="6" l="1"/>
  <c r="R585" s="1"/>
  <c r="C584"/>
  <c r="C568" i="5"/>
  <c r="D568" s="1"/>
  <c r="A583" i="6"/>
  <c r="Q587" i="3"/>
  <c r="R587" s="1"/>
  <c r="B570" i="5"/>
  <c r="A585" i="3"/>
  <c r="S586"/>
  <c r="C586" s="1"/>
  <c r="G587" i="6"/>
  <c r="M587" s="1"/>
  <c r="O587" s="1"/>
  <c r="F588"/>
  <c r="H587"/>
  <c r="N586"/>
  <c r="P586" s="1"/>
  <c r="N588" i="3"/>
  <c r="P588" s="1"/>
  <c r="F590"/>
  <c r="A575" i="5" s="1"/>
  <c r="G589" i="3"/>
  <c r="M589" s="1"/>
  <c r="O589" s="1"/>
  <c r="H589"/>
  <c r="Q586" i="6" l="1"/>
  <c r="R586" s="1"/>
  <c r="C569" i="5"/>
  <c r="D569" s="1"/>
  <c r="A584" i="6"/>
  <c r="S585"/>
  <c r="C585" s="1"/>
  <c r="A586" i="3"/>
  <c r="B571" i="5"/>
  <c r="S587" i="3"/>
  <c r="C587" s="1"/>
  <c r="Q588"/>
  <c r="R588" s="1"/>
  <c r="H588" i="6"/>
  <c r="F589"/>
  <c r="G588"/>
  <c r="M588" s="1"/>
  <c r="O588" s="1"/>
  <c r="N587"/>
  <c r="P587" s="1"/>
  <c r="N589" i="3"/>
  <c r="P589" s="1"/>
  <c r="F591"/>
  <c r="A576" i="5" s="1"/>
  <c r="H590" i="3"/>
  <c r="G590"/>
  <c r="M590" s="1"/>
  <c r="O590" s="1"/>
  <c r="Q587" i="6" l="1"/>
  <c r="R587" s="1"/>
  <c r="A585"/>
  <c r="C570" i="5"/>
  <c r="D570" s="1"/>
  <c r="S586" i="6"/>
  <c r="C586" s="1"/>
  <c r="S588" i="3"/>
  <c r="C588" s="1"/>
  <c r="Q589"/>
  <c r="R589" s="1"/>
  <c r="B572" i="5"/>
  <c r="A587" i="3"/>
  <c r="N588" i="6"/>
  <c r="P588" s="1"/>
  <c r="F590"/>
  <c r="G589"/>
  <c r="M589" s="1"/>
  <c r="O589" s="1"/>
  <c r="H589"/>
  <c r="N590" i="3"/>
  <c r="P590" s="1"/>
  <c r="F592"/>
  <c r="A577" i="5" s="1"/>
  <c r="H591" i="3"/>
  <c r="G591"/>
  <c r="M591" s="1"/>
  <c r="O591" s="1"/>
  <c r="Q588" i="6" l="1"/>
  <c r="R588" s="1"/>
  <c r="S588" s="1"/>
  <c r="A586"/>
  <c r="C571" i="5"/>
  <c r="D571" s="1"/>
  <c r="S587" i="6"/>
  <c r="C587" s="1"/>
  <c r="B573" i="5"/>
  <c r="A588" i="3"/>
  <c r="Q590"/>
  <c r="R590" s="1"/>
  <c r="S589"/>
  <c r="C589" s="1"/>
  <c r="F591" i="6"/>
  <c r="G590"/>
  <c r="M590" s="1"/>
  <c r="O590" s="1"/>
  <c r="H590"/>
  <c r="N589"/>
  <c r="P589" s="1"/>
  <c r="N591" i="3"/>
  <c r="P591" s="1"/>
  <c r="F593"/>
  <c r="A578" i="5" s="1"/>
  <c r="H592" i="3"/>
  <c r="G592"/>
  <c r="M592" s="1"/>
  <c r="O592" s="1"/>
  <c r="C572" i="5" l="1"/>
  <c r="D572" s="1"/>
  <c r="A587" i="6"/>
  <c r="C588"/>
  <c r="Q589"/>
  <c r="R589" s="1"/>
  <c r="Q591" i="3"/>
  <c r="R591" s="1"/>
  <c r="B574" i="5"/>
  <c r="A589" i="3"/>
  <c r="S590"/>
  <c r="C590" s="1"/>
  <c r="F592" i="6"/>
  <c r="G591"/>
  <c r="M591" s="1"/>
  <c r="O591" s="1"/>
  <c r="H591"/>
  <c r="N590"/>
  <c r="P590" s="1"/>
  <c r="N592" i="3"/>
  <c r="P592" s="1"/>
  <c r="F594"/>
  <c r="A579" i="5" s="1"/>
  <c r="G593" i="3"/>
  <c r="M593" s="1"/>
  <c r="O593" s="1"/>
  <c r="H593"/>
  <c r="Q590" i="6" l="1"/>
  <c r="R590" s="1"/>
  <c r="A588"/>
  <c r="C573" i="5"/>
  <c r="D573" s="1"/>
  <c r="S589" i="6"/>
  <c r="C589" s="1"/>
  <c r="S591" i="3"/>
  <c r="C591" s="1"/>
  <c r="A590"/>
  <c r="B575" i="5"/>
  <c r="Q592" i="3"/>
  <c r="R592" s="1"/>
  <c r="H592" i="6"/>
  <c r="G592"/>
  <c r="M592" s="1"/>
  <c r="O592" s="1"/>
  <c r="F593"/>
  <c r="N591"/>
  <c r="P591" s="1"/>
  <c r="N593" i="3"/>
  <c r="P593" s="1"/>
  <c r="F595"/>
  <c r="A580" i="5" s="1"/>
  <c r="H594" i="3"/>
  <c r="G594"/>
  <c r="M594" s="1"/>
  <c r="O594" s="1"/>
  <c r="Q591" i="6" l="1"/>
  <c r="R591" s="1"/>
  <c r="A589"/>
  <c r="C574" i="5"/>
  <c r="D574" s="1"/>
  <c r="S590" i="6"/>
  <c r="C590" s="1"/>
  <c r="A591" i="3"/>
  <c r="B576" i="5"/>
  <c r="S592" i="3"/>
  <c r="C592" s="1"/>
  <c r="Q593"/>
  <c r="R593" s="1"/>
  <c r="N592" i="6"/>
  <c r="P592" s="1"/>
  <c r="F594"/>
  <c r="G593"/>
  <c r="M593" s="1"/>
  <c r="O593" s="1"/>
  <c r="H593"/>
  <c r="N594" i="3"/>
  <c r="P594" s="1"/>
  <c r="F596"/>
  <c r="A581" i="5" s="1"/>
  <c r="H595" i="3"/>
  <c r="G595"/>
  <c r="M595" s="1"/>
  <c r="O595" s="1"/>
  <c r="Q592" i="6" l="1"/>
  <c r="R592" s="1"/>
  <c r="S592" s="1"/>
  <c r="C575" i="5"/>
  <c r="D575" s="1"/>
  <c r="A590" i="6"/>
  <c r="S591"/>
  <c r="C591" s="1"/>
  <c r="S593" i="3"/>
  <c r="C593" s="1"/>
  <c r="Q594"/>
  <c r="R594" s="1"/>
  <c r="A592"/>
  <c r="B577" i="5"/>
  <c r="F595" i="6"/>
  <c r="G594"/>
  <c r="M594" s="1"/>
  <c r="O594" s="1"/>
  <c r="H594"/>
  <c r="N593"/>
  <c r="P593" s="1"/>
  <c r="N595" i="3"/>
  <c r="P595" s="1"/>
  <c r="F597"/>
  <c r="A582" i="5" s="1"/>
  <c r="H596" i="3"/>
  <c r="G596"/>
  <c r="M596" s="1"/>
  <c r="O596" s="1"/>
  <c r="C576" i="5" l="1"/>
  <c r="D576" s="1"/>
  <c r="A591" i="6"/>
  <c r="C592"/>
  <c r="Q593"/>
  <c r="R593" s="1"/>
  <c r="Q595" i="3"/>
  <c r="R595" s="1"/>
  <c r="A593"/>
  <c r="B578" i="5"/>
  <c r="S594" i="3"/>
  <c r="C594" s="1"/>
  <c r="G595" i="6"/>
  <c r="M595" s="1"/>
  <c r="O595" s="1"/>
  <c r="F596"/>
  <c r="H595"/>
  <c r="N594"/>
  <c r="P594" s="1"/>
  <c r="N596" i="3"/>
  <c r="P596" s="1"/>
  <c r="F598"/>
  <c r="A583" i="5" s="1"/>
  <c r="G597" i="3"/>
  <c r="M597" s="1"/>
  <c r="O597" s="1"/>
  <c r="H597"/>
  <c r="Q594" i="6" l="1"/>
  <c r="R594" s="1"/>
  <c r="A592"/>
  <c r="C577" i="5"/>
  <c r="D577" s="1"/>
  <c r="S593" i="6"/>
  <c r="C593" s="1"/>
  <c r="S595" i="3"/>
  <c r="C595" s="1"/>
  <c r="A594"/>
  <c r="B579" i="5"/>
  <c r="Q596" i="3"/>
  <c r="R596" s="1"/>
  <c r="H596" i="6"/>
  <c r="F597"/>
  <c r="G596"/>
  <c r="M596" s="1"/>
  <c r="O596" s="1"/>
  <c r="N595"/>
  <c r="P595" s="1"/>
  <c r="N597" i="3"/>
  <c r="P597" s="1"/>
  <c r="F599"/>
  <c r="A584" i="5" s="1"/>
  <c r="H598" i="3"/>
  <c r="G598"/>
  <c r="M598" s="1"/>
  <c r="O598" s="1"/>
  <c r="Q595" i="6" l="1"/>
  <c r="R595" s="1"/>
  <c r="A593"/>
  <c r="C578" i="5"/>
  <c r="D578" s="1"/>
  <c r="S594" i="6"/>
  <c r="C594" s="1"/>
  <c r="A595" i="3"/>
  <c r="B580" i="5"/>
  <c r="S596" i="3"/>
  <c r="C596" s="1"/>
  <c r="Q597"/>
  <c r="R597" s="1"/>
  <c r="N596" i="6"/>
  <c r="P596" s="1"/>
  <c r="F598"/>
  <c r="G597"/>
  <c r="M597" s="1"/>
  <c r="O597" s="1"/>
  <c r="H597"/>
  <c r="N598" i="3"/>
  <c r="P598" s="1"/>
  <c r="F600"/>
  <c r="A585" i="5" s="1"/>
  <c r="H599" i="3"/>
  <c r="G599"/>
  <c r="M599" s="1"/>
  <c r="O599" s="1"/>
  <c r="Q596" i="6" l="1"/>
  <c r="R596" s="1"/>
  <c r="C579" i="5"/>
  <c r="D579" s="1"/>
  <c r="A594" i="6"/>
  <c r="S595"/>
  <c r="C595" s="1"/>
  <c r="S597" i="3"/>
  <c r="C597" s="1"/>
  <c r="Q598"/>
  <c r="R598" s="1"/>
  <c r="B581" i="5"/>
  <c r="A596" i="3"/>
  <c r="F599" i="6"/>
  <c r="G598"/>
  <c r="M598" s="1"/>
  <c r="O598" s="1"/>
  <c r="H598"/>
  <c r="N597"/>
  <c r="P597" s="1"/>
  <c r="N599" i="3"/>
  <c r="P599" s="1"/>
  <c r="F601"/>
  <c r="A586" i="5" s="1"/>
  <c r="H600" i="3"/>
  <c r="G600"/>
  <c r="M600" s="1"/>
  <c r="O600" s="1"/>
  <c r="C580" i="5" l="1"/>
  <c r="D580" s="1"/>
  <c r="A595" i="6"/>
  <c r="S596"/>
  <c r="C596" s="1"/>
  <c r="Q597"/>
  <c r="R597" s="1"/>
  <c r="Q599" i="3"/>
  <c r="R599" s="1"/>
  <c r="B582" i="5"/>
  <c r="A597" i="3"/>
  <c r="S598"/>
  <c r="C598" s="1"/>
  <c r="F600" i="6"/>
  <c r="G599"/>
  <c r="M599" s="1"/>
  <c r="O599" s="1"/>
  <c r="H599"/>
  <c r="N598"/>
  <c r="P598" s="1"/>
  <c r="N600" i="3"/>
  <c r="P600" s="1"/>
  <c r="F602"/>
  <c r="A587" i="5" s="1"/>
  <c r="G601" i="3"/>
  <c r="M601" s="1"/>
  <c r="O601" s="1"/>
  <c r="H601"/>
  <c r="Q598" i="6" l="1"/>
  <c r="R598" s="1"/>
  <c r="S598" s="1"/>
  <c r="A596"/>
  <c r="C581" i="5"/>
  <c r="D581" s="1"/>
  <c r="S597" i="6"/>
  <c r="C597" s="1"/>
  <c r="S599" i="3"/>
  <c r="C599" s="1"/>
  <c r="A598"/>
  <c r="B583" i="5"/>
  <c r="Q600" i="3"/>
  <c r="R600" s="1"/>
  <c r="H600" i="6"/>
  <c r="G600"/>
  <c r="M600" s="1"/>
  <c r="O600" s="1"/>
  <c r="F601"/>
  <c r="N599"/>
  <c r="P599" s="1"/>
  <c r="N601" i="3"/>
  <c r="P601" s="1"/>
  <c r="F603"/>
  <c r="A588" i="5" s="1"/>
  <c r="H602" i="3"/>
  <c r="G602"/>
  <c r="M602" s="1"/>
  <c r="O602" s="1"/>
  <c r="A597" i="6" l="1"/>
  <c r="C582" i="5"/>
  <c r="D582" s="1"/>
  <c r="Q599" i="6"/>
  <c r="R599" s="1"/>
  <c r="C598"/>
  <c r="A599" i="3"/>
  <c r="B584" i="5"/>
  <c r="S600" i="3"/>
  <c r="C600" s="1"/>
  <c r="Q601"/>
  <c r="R601" s="1"/>
  <c r="S601" s="1"/>
  <c r="N600" i="6"/>
  <c r="P600" s="1"/>
  <c r="F602"/>
  <c r="G601"/>
  <c r="M601" s="1"/>
  <c r="O601" s="1"/>
  <c r="H601"/>
  <c r="F604" i="3"/>
  <c r="A589" i="5" s="1"/>
  <c r="H603" i="3"/>
  <c r="G603"/>
  <c r="M603" s="1"/>
  <c r="O603" s="1"/>
  <c r="N602"/>
  <c r="P602" s="1"/>
  <c r="A598" i="6" l="1"/>
  <c r="C583" i="5"/>
  <c r="D583" s="1"/>
  <c r="Q600" i="6"/>
  <c r="R600" s="1"/>
  <c r="S599"/>
  <c r="C599" s="1"/>
  <c r="Q602" i="3"/>
  <c r="R602" s="1"/>
  <c r="B585" i="5"/>
  <c r="F585" s="1"/>
  <c r="A600" i="3"/>
  <c r="C601"/>
  <c r="F603" i="6"/>
  <c r="G602"/>
  <c r="M602" s="1"/>
  <c r="O602" s="1"/>
  <c r="H602"/>
  <c r="N601"/>
  <c r="P601" s="1"/>
  <c r="N603" i="3"/>
  <c r="P603" s="1"/>
  <c r="F605"/>
  <c r="A590" i="5" s="1"/>
  <c r="H604" i="3"/>
  <c r="G604"/>
  <c r="M604" s="1"/>
  <c r="O604" s="1"/>
  <c r="A599" i="6" l="1"/>
  <c r="C584" i="5"/>
  <c r="D584" s="1"/>
  <c r="Q601" i="6"/>
  <c r="R601" s="1"/>
  <c r="S600"/>
  <c r="C600" s="1"/>
  <c r="Q603" i="3"/>
  <c r="R603" s="1"/>
  <c r="A601"/>
  <c r="B586" i="5"/>
  <c r="S602" i="3"/>
  <c r="C602" s="1"/>
  <c r="G603" i="6"/>
  <c r="M603" s="1"/>
  <c r="O603" s="1"/>
  <c r="H603"/>
  <c r="F604"/>
  <c r="N602"/>
  <c r="P602" s="1"/>
  <c r="N604" i="3"/>
  <c r="P604" s="1"/>
  <c r="F606"/>
  <c r="A591" i="5" s="1"/>
  <c r="G605" i="3"/>
  <c r="M605" s="1"/>
  <c r="O605" s="1"/>
  <c r="H605"/>
  <c r="Q602" i="6" l="1"/>
  <c r="R602" s="1"/>
  <c r="A600"/>
  <c r="C585" i="5"/>
  <c r="D585" s="1"/>
  <c r="S601" i="6"/>
  <c r="C601" s="1"/>
  <c r="B587" i="5"/>
  <c r="A602" i="3"/>
  <c r="S603"/>
  <c r="C603" s="1"/>
  <c r="Q604"/>
  <c r="R604" s="1"/>
  <c r="H604" i="6"/>
  <c r="F605"/>
  <c r="G604"/>
  <c r="M604" s="1"/>
  <c r="O604" s="1"/>
  <c r="N603"/>
  <c r="P603" s="1"/>
  <c r="N605" i="3"/>
  <c r="P605" s="1"/>
  <c r="F607"/>
  <c r="A592" i="5" s="1"/>
  <c r="H606" i="3"/>
  <c r="G606"/>
  <c r="M606" s="1"/>
  <c r="O606" s="1"/>
  <c r="Q603" i="6" l="1"/>
  <c r="R603" s="1"/>
  <c r="A601"/>
  <c r="C586" i="5"/>
  <c r="D586" s="1"/>
  <c r="S602" i="6"/>
  <c r="C602" s="1"/>
  <c r="Q605" i="3"/>
  <c r="R605" s="1"/>
  <c r="B588" i="5"/>
  <c r="A603" i="3"/>
  <c r="S604"/>
  <c r="C604" s="1"/>
  <c r="N604" i="6"/>
  <c r="P604" s="1"/>
  <c r="F606"/>
  <c r="G605"/>
  <c r="M605" s="1"/>
  <c r="O605" s="1"/>
  <c r="H605"/>
  <c r="N606" i="3"/>
  <c r="P606" s="1"/>
  <c r="F608"/>
  <c r="A593" i="5" s="1"/>
  <c r="H607" i="3"/>
  <c r="G607"/>
  <c r="M607" s="1"/>
  <c r="O607" s="1"/>
  <c r="A602" i="6" l="1"/>
  <c r="C587" i="5"/>
  <c r="D587" s="1"/>
  <c r="S603" i="6"/>
  <c r="C603" s="1"/>
  <c r="Q604"/>
  <c r="R604" s="1"/>
  <c r="S604" s="1"/>
  <c r="B589" i="5"/>
  <c r="F589" s="1"/>
  <c r="A604" i="3"/>
  <c r="S605"/>
  <c r="C605" s="1"/>
  <c r="Q606"/>
  <c r="R606" s="1"/>
  <c r="S606" s="1"/>
  <c r="F607" i="6"/>
  <c r="G606"/>
  <c r="M606" s="1"/>
  <c r="O606" s="1"/>
  <c r="H606"/>
  <c r="N605"/>
  <c r="P605" s="1"/>
  <c r="N607" i="3"/>
  <c r="P607" s="1"/>
  <c r="F609"/>
  <c r="A594" i="5" s="1"/>
  <c r="H608" i="3"/>
  <c r="G608"/>
  <c r="M608" s="1"/>
  <c r="O608" s="1"/>
  <c r="C588" i="5" l="1"/>
  <c r="D588" s="1"/>
  <c r="A603" i="6"/>
  <c r="Q605"/>
  <c r="R605" s="1"/>
  <c r="S605" s="1"/>
  <c r="C604"/>
  <c r="Q607" i="3"/>
  <c r="R607" s="1"/>
  <c r="A605"/>
  <c r="B590" i="5"/>
  <c r="C606" i="3"/>
  <c r="F608" i="6"/>
  <c r="G607"/>
  <c r="M607" s="1"/>
  <c r="O607" s="1"/>
  <c r="H607"/>
  <c r="N606"/>
  <c r="P606" s="1"/>
  <c r="N608" i="3"/>
  <c r="P608" s="1"/>
  <c r="F610"/>
  <c r="A595" i="5" s="1"/>
  <c r="H609" i="3"/>
  <c r="G609"/>
  <c r="M609" s="1"/>
  <c r="O609" s="1"/>
  <c r="A604" i="6" l="1"/>
  <c r="C589" i="5"/>
  <c r="D589" s="1"/>
  <c r="C605" i="6"/>
  <c r="Q606"/>
  <c r="R606" s="1"/>
  <c r="S606" s="1"/>
  <c r="A606" i="3"/>
  <c r="B591" i="5"/>
  <c r="S607" i="3"/>
  <c r="C607" s="1"/>
  <c r="Q608"/>
  <c r="R608" s="1"/>
  <c r="H608" i="6"/>
  <c r="G608"/>
  <c r="M608" s="1"/>
  <c r="O608" s="1"/>
  <c r="F609"/>
  <c r="N607"/>
  <c r="P607" s="1"/>
  <c r="N609" i="3"/>
  <c r="P609" s="1"/>
  <c r="F611"/>
  <c r="A596" i="5" s="1"/>
  <c r="H610" i="3"/>
  <c r="G610"/>
  <c r="M610" s="1"/>
  <c r="O610" s="1"/>
  <c r="Q607" i="6" l="1"/>
  <c r="R607" s="1"/>
  <c r="S607" s="1"/>
  <c r="C590" i="5"/>
  <c r="D590" s="1"/>
  <c r="A605" i="6"/>
  <c r="C606"/>
  <c r="S608" i="3"/>
  <c r="C608" s="1"/>
  <c r="Q609"/>
  <c r="R609" s="1"/>
  <c r="A607"/>
  <c r="B592" i="5"/>
  <c r="N608" i="6"/>
  <c r="P608" s="1"/>
  <c r="F610"/>
  <c r="G609"/>
  <c r="M609" s="1"/>
  <c r="O609" s="1"/>
  <c r="H609"/>
  <c r="N610" i="3"/>
  <c r="P610" s="1"/>
  <c r="F612"/>
  <c r="A597" i="5" s="1"/>
  <c r="H611" i="3"/>
  <c r="G611"/>
  <c r="M611" s="1"/>
  <c r="O611" s="1"/>
  <c r="Q608" i="6" l="1"/>
  <c r="R608" s="1"/>
  <c r="A606"/>
  <c r="C591" i="5"/>
  <c r="D591" s="1"/>
  <c r="C607" i="6"/>
  <c r="B593" i="5"/>
  <c r="A608" i="3"/>
  <c r="Q610"/>
  <c r="R610" s="1"/>
  <c r="S609"/>
  <c r="C609" s="1"/>
  <c r="F611" i="6"/>
  <c r="G610"/>
  <c r="M610" s="1"/>
  <c r="O610" s="1"/>
  <c r="H610"/>
  <c r="N609"/>
  <c r="P609" s="1"/>
  <c r="N611" i="3"/>
  <c r="P611" s="1"/>
  <c r="F613"/>
  <c r="A598" i="5" s="1"/>
  <c r="H612" i="3"/>
  <c r="G612"/>
  <c r="M612" s="1"/>
  <c r="O612" s="1"/>
  <c r="C592" i="5" l="1"/>
  <c r="D592" s="1"/>
  <c r="A607" i="6"/>
  <c r="Q609"/>
  <c r="R609" s="1"/>
  <c r="S608"/>
  <c r="C608" s="1"/>
  <c r="Q611" i="3"/>
  <c r="R611" s="1"/>
  <c r="B594" i="5"/>
  <c r="F594" s="1"/>
  <c r="A609" i="3"/>
  <c r="S610"/>
  <c r="C610" s="1"/>
  <c r="G611" i="6"/>
  <c r="M611" s="1"/>
  <c r="O611" s="1"/>
  <c r="H611"/>
  <c r="F612"/>
  <c r="N610"/>
  <c r="P610" s="1"/>
  <c r="N612" i="3"/>
  <c r="P612" s="1"/>
  <c r="F614"/>
  <c r="A599" i="5" s="1"/>
  <c r="H613" i="3"/>
  <c r="G613"/>
  <c r="M613" s="1"/>
  <c r="O613" s="1"/>
  <c r="Q610" i="6" l="1"/>
  <c r="R610" s="1"/>
  <c r="A608"/>
  <c r="C593" i="5"/>
  <c r="D593" s="1"/>
  <c r="S609" i="6"/>
  <c r="C609" s="1"/>
  <c r="S611" i="3"/>
  <c r="C611" s="1"/>
  <c r="A610"/>
  <c r="B595" i="5"/>
  <c r="Q612" i="3"/>
  <c r="R612" s="1"/>
  <c r="S612" s="1"/>
  <c r="H612" i="6"/>
  <c r="F613"/>
  <c r="G612"/>
  <c r="M612" s="1"/>
  <c r="O612" s="1"/>
  <c r="N611"/>
  <c r="P611" s="1"/>
  <c r="F615" i="3"/>
  <c r="A600" i="5" s="1"/>
  <c r="H614" i="3"/>
  <c r="G614"/>
  <c r="M614" s="1"/>
  <c r="O614" s="1"/>
  <c r="N613"/>
  <c r="P613" s="1"/>
  <c r="Q611" i="6" l="1"/>
  <c r="R611" s="1"/>
  <c r="A609"/>
  <c r="C594" i="5"/>
  <c r="D594" s="1"/>
  <c r="S610" i="6"/>
  <c r="C610" s="1"/>
  <c r="Q613" i="3"/>
  <c r="R613" s="1"/>
  <c r="A611"/>
  <c r="B596" i="5"/>
  <c r="C612" i="3"/>
  <c r="N612" i="6"/>
  <c r="P612" s="1"/>
  <c r="F614"/>
  <c r="G613"/>
  <c r="M613" s="1"/>
  <c r="O613" s="1"/>
  <c r="H613"/>
  <c r="N614" i="3"/>
  <c r="P614" s="1"/>
  <c r="F616"/>
  <c r="A601" i="5" s="1"/>
  <c r="H615" i="3"/>
  <c r="G615"/>
  <c r="M615" s="1"/>
  <c r="O615" s="1"/>
  <c r="S611" i="6" l="1"/>
  <c r="C611" s="1"/>
  <c r="A610"/>
  <c r="C595" i="5"/>
  <c r="D595" s="1"/>
  <c r="Q612" i="6"/>
  <c r="R612" s="1"/>
  <c r="Q614" i="3"/>
  <c r="R614" s="1"/>
  <c r="S614" s="1"/>
  <c r="A612"/>
  <c r="B597" i="5"/>
  <c r="S613" i="3"/>
  <c r="C613" s="1"/>
  <c r="F615" i="6"/>
  <c r="G614"/>
  <c r="M614" s="1"/>
  <c r="O614" s="1"/>
  <c r="H614"/>
  <c r="N613"/>
  <c r="P613" s="1"/>
  <c r="N615" i="3"/>
  <c r="P615" s="1"/>
  <c r="F617"/>
  <c r="A602" i="5" s="1"/>
  <c r="H616" i="3"/>
  <c r="G616"/>
  <c r="M616" s="1"/>
  <c r="O616" s="1"/>
  <c r="A611" i="6" l="1"/>
  <c r="C596" i="5"/>
  <c r="D596" s="1"/>
  <c r="S612" i="6"/>
  <c r="C612" s="1"/>
  <c r="Q613"/>
  <c r="R613" s="1"/>
  <c r="Q615" i="3"/>
  <c r="R615" s="1"/>
  <c r="A613"/>
  <c r="B598" i="5"/>
  <c r="C614" i="3"/>
  <c r="F616" i="6"/>
  <c r="G615"/>
  <c r="M615" s="1"/>
  <c r="O615" s="1"/>
  <c r="H615"/>
  <c r="N614"/>
  <c r="P614" s="1"/>
  <c r="N616" i="3"/>
  <c r="P616" s="1"/>
  <c r="F618"/>
  <c r="A603" i="5" s="1"/>
  <c r="H617" i="3"/>
  <c r="G617"/>
  <c r="M617" s="1"/>
  <c r="O617" s="1"/>
  <c r="S613" i="6" l="1"/>
  <c r="C613" s="1"/>
  <c r="A612"/>
  <c r="C597" i="5"/>
  <c r="D597" s="1"/>
  <c r="Q614" i="6"/>
  <c r="R614" s="1"/>
  <c r="A614" i="3"/>
  <c r="B599" i="5"/>
  <c r="S615" i="3"/>
  <c r="C615" s="1"/>
  <c r="Q616"/>
  <c r="R616" s="1"/>
  <c r="H616" i="6"/>
  <c r="G616"/>
  <c r="M616" s="1"/>
  <c r="O616" s="1"/>
  <c r="F617"/>
  <c r="N615"/>
  <c r="P615" s="1"/>
  <c r="N617" i="3"/>
  <c r="P617" s="1"/>
  <c r="F619"/>
  <c r="A604" i="5" s="1"/>
  <c r="H618" i="3"/>
  <c r="G618"/>
  <c r="M618" s="1"/>
  <c r="O618" s="1"/>
  <c r="S614" i="6" l="1"/>
  <c r="C614" s="1"/>
  <c r="Q615"/>
  <c r="R615" s="1"/>
  <c r="S615" s="1"/>
  <c r="C598" i="5"/>
  <c r="D598" s="1"/>
  <c r="A613" i="6"/>
  <c r="S616" i="3"/>
  <c r="C616" s="1"/>
  <c r="Q617"/>
  <c r="R617" s="1"/>
  <c r="A615"/>
  <c r="B600" i="5"/>
  <c r="N616" i="6"/>
  <c r="P616" s="1"/>
  <c r="F618"/>
  <c r="G617"/>
  <c r="M617" s="1"/>
  <c r="O617" s="1"/>
  <c r="H617"/>
  <c r="N618" i="3"/>
  <c r="P618" s="1"/>
  <c r="F620"/>
  <c r="A605" i="5" s="1"/>
  <c r="H619" i="3"/>
  <c r="G619"/>
  <c r="M619" s="1"/>
  <c r="O619" s="1"/>
  <c r="A614" i="6" l="1"/>
  <c r="C599" i="5"/>
  <c r="D599" s="1"/>
  <c r="C615" i="6"/>
  <c r="Q616"/>
  <c r="R616" s="1"/>
  <c r="S616" s="1"/>
  <c r="B601" i="5"/>
  <c r="A616" i="3"/>
  <c r="Q618"/>
  <c r="R618" s="1"/>
  <c r="S617"/>
  <c r="C617" s="1"/>
  <c r="F619" i="6"/>
  <c r="G618"/>
  <c r="M618" s="1"/>
  <c r="O618" s="1"/>
  <c r="H618"/>
  <c r="N617"/>
  <c r="P617" s="1"/>
  <c r="N619" i="3"/>
  <c r="P619" s="1"/>
  <c r="F621"/>
  <c r="A606" i="5" s="1"/>
  <c r="H620" i="3"/>
  <c r="G620"/>
  <c r="M620" s="1"/>
  <c r="O620" s="1"/>
  <c r="Q617" i="6" l="1"/>
  <c r="R617" s="1"/>
  <c r="C600" i="5"/>
  <c r="D600" s="1"/>
  <c r="A615" i="6"/>
  <c r="C616"/>
  <c r="Q619" i="3"/>
  <c r="R619" s="1"/>
  <c r="B602" i="5"/>
  <c r="A617" i="3"/>
  <c r="S618"/>
  <c r="C618" s="1"/>
  <c r="G619" i="6"/>
  <c r="M619" s="1"/>
  <c r="O619" s="1"/>
  <c r="H619"/>
  <c r="F620"/>
  <c r="N618"/>
  <c r="P618" s="1"/>
  <c r="N620" i="3"/>
  <c r="P620" s="1"/>
  <c r="F622"/>
  <c r="A607" i="5" s="1"/>
  <c r="H621" i="3"/>
  <c r="G621"/>
  <c r="M621" s="1"/>
  <c r="O621" s="1"/>
  <c r="S617" i="6" l="1"/>
  <c r="C617" s="1"/>
  <c r="A616"/>
  <c r="C601" i="5"/>
  <c r="D601" s="1"/>
  <c r="Q618" i="6"/>
  <c r="R618" s="1"/>
  <c r="S618" s="1"/>
  <c r="S619" i="3"/>
  <c r="C619" s="1"/>
  <c r="A618"/>
  <c r="B603" i="5"/>
  <c r="Q620" i="3"/>
  <c r="R620" s="1"/>
  <c r="H620" i="6"/>
  <c r="F621"/>
  <c r="G620"/>
  <c r="M620" s="1"/>
  <c r="O620" s="1"/>
  <c r="N619"/>
  <c r="P619" s="1"/>
  <c r="N621" i="3"/>
  <c r="P621" s="1"/>
  <c r="F623"/>
  <c r="A608" i="5" s="1"/>
  <c r="H622" i="3"/>
  <c r="G622"/>
  <c r="M622" s="1"/>
  <c r="O622" s="1"/>
  <c r="Q619" i="6" l="1"/>
  <c r="R619" s="1"/>
  <c r="C602" i="5"/>
  <c r="D602" s="1"/>
  <c r="A617" i="6"/>
  <c r="C618"/>
  <c r="A619" i="3"/>
  <c r="B604" i="5"/>
  <c r="S620" i="3"/>
  <c r="C620" s="1"/>
  <c r="Q621"/>
  <c r="R621" s="1"/>
  <c r="N620" i="6"/>
  <c r="P620" s="1"/>
  <c r="F622"/>
  <c r="G621"/>
  <c r="M621" s="1"/>
  <c r="O621" s="1"/>
  <c r="H621"/>
  <c r="N622" i="3"/>
  <c r="P622" s="1"/>
  <c r="F624"/>
  <c r="A609" i="5" s="1"/>
  <c r="H623" i="3"/>
  <c r="G623"/>
  <c r="M623" s="1"/>
  <c r="O623" s="1"/>
  <c r="A618" i="6" l="1"/>
  <c r="C603" i="5"/>
  <c r="D603" s="1"/>
  <c r="Q620" i="6"/>
  <c r="R620" s="1"/>
  <c r="S619"/>
  <c r="C619" s="1"/>
  <c r="S621" i="3"/>
  <c r="C621" s="1"/>
  <c r="Q622"/>
  <c r="R622" s="1"/>
  <c r="B605" i="5"/>
  <c r="A620" i="3"/>
  <c r="F623" i="6"/>
  <c r="G622"/>
  <c r="M622" s="1"/>
  <c r="O622" s="1"/>
  <c r="H622"/>
  <c r="N621"/>
  <c r="P621" s="1"/>
  <c r="N623" i="3"/>
  <c r="P623" s="1"/>
  <c r="F625"/>
  <c r="A610" i="5" s="1"/>
  <c r="H624" i="3"/>
  <c r="G624"/>
  <c r="M624" s="1"/>
  <c r="O624" s="1"/>
  <c r="A619" i="6" l="1"/>
  <c r="C604" i="5"/>
  <c r="D604" s="1"/>
  <c r="Q621" i="6"/>
  <c r="R621" s="1"/>
  <c r="S620"/>
  <c r="C620" s="1"/>
  <c r="Q623" i="3"/>
  <c r="R623" s="1"/>
  <c r="B606" i="5"/>
  <c r="A621" i="3"/>
  <c r="S622"/>
  <c r="C622" s="1"/>
  <c r="F624" i="6"/>
  <c r="G623"/>
  <c r="M623" s="1"/>
  <c r="O623" s="1"/>
  <c r="H623"/>
  <c r="N622"/>
  <c r="P622" s="1"/>
  <c r="N624" i="3"/>
  <c r="P624" s="1"/>
  <c r="F626"/>
  <c r="A611" i="5" s="1"/>
  <c r="H625" i="3"/>
  <c r="G625"/>
  <c r="M625" s="1"/>
  <c r="O625" s="1"/>
  <c r="Q622" i="6" l="1"/>
  <c r="R622" s="1"/>
  <c r="S622" s="1"/>
  <c r="A620"/>
  <c r="C605" i="5"/>
  <c r="D605" s="1"/>
  <c r="S621" i="6"/>
  <c r="C621" s="1"/>
  <c r="S623" i="3"/>
  <c r="C623" s="1"/>
  <c r="A622"/>
  <c r="B607" i="5"/>
  <c r="Q624" i="3"/>
  <c r="R624" s="1"/>
  <c r="H624" i="6"/>
  <c r="G624"/>
  <c r="M624" s="1"/>
  <c r="O624" s="1"/>
  <c r="F625"/>
  <c r="N623"/>
  <c r="P623" s="1"/>
  <c r="N625" i="3"/>
  <c r="P625" s="1"/>
  <c r="F627"/>
  <c r="A612" i="5" s="1"/>
  <c r="H626" i="3"/>
  <c r="G626"/>
  <c r="M626" s="1"/>
  <c r="O626" s="1"/>
  <c r="Q623" i="6" l="1"/>
  <c r="R623" s="1"/>
  <c r="A621"/>
  <c r="C606" i="5"/>
  <c r="D606" s="1"/>
  <c r="C622" i="6"/>
  <c r="A623" i="3"/>
  <c r="B608" i="5"/>
  <c r="S624" i="3"/>
  <c r="C624" s="1"/>
  <c r="Q625"/>
  <c r="R625" s="1"/>
  <c r="N624" i="6"/>
  <c r="P624" s="1"/>
  <c r="F626"/>
  <c r="G625"/>
  <c r="M625" s="1"/>
  <c r="O625" s="1"/>
  <c r="H625"/>
  <c r="N626" i="3"/>
  <c r="P626" s="1"/>
  <c r="F628"/>
  <c r="A613" i="5" s="1"/>
  <c r="H627" i="3"/>
  <c r="G627"/>
  <c r="M627" s="1"/>
  <c r="O627" s="1"/>
  <c r="A622" i="6" l="1"/>
  <c r="C607" i="5"/>
  <c r="D607" s="1"/>
  <c r="S623" i="6"/>
  <c r="C623" s="1"/>
  <c r="Q624"/>
  <c r="R624" s="1"/>
  <c r="S625" i="3"/>
  <c r="C625" s="1"/>
  <c r="Q626"/>
  <c r="R626" s="1"/>
  <c r="A624"/>
  <c r="B609" i="5"/>
  <c r="F609" s="1"/>
  <c r="F627" i="6"/>
  <c r="G626"/>
  <c r="M626" s="1"/>
  <c r="O626" s="1"/>
  <c r="H626"/>
  <c r="N625"/>
  <c r="P625" s="1"/>
  <c r="N627" i="3"/>
  <c r="P627" s="1"/>
  <c r="F629"/>
  <c r="A614" i="5" s="1"/>
  <c r="H628" i="3"/>
  <c r="G628"/>
  <c r="M628" s="1"/>
  <c r="O628" s="1"/>
  <c r="A623" i="6" l="1"/>
  <c r="C608" i="5"/>
  <c r="D608" s="1"/>
  <c r="S624" i="6"/>
  <c r="C624" s="1"/>
  <c r="Q625"/>
  <c r="R625" s="1"/>
  <c r="Q627" i="3"/>
  <c r="R627" s="1"/>
  <c r="A625"/>
  <c r="B610" i="5"/>
  <c r="S626" i="3"/>
  <c r="C626" s="1"/>
  <c r="G627" i="6"/>
  <c r="M627" s="1"/>
  <c r="O627" s="1"/>
  <c r="H627"/>
  <c r="F628"/>
  <c r="N626"/>
  <c r="P626" s="1"/>
  <c r="N628" i="3"/>
  <c r="P628" s="1"/>
  <c r="F630"/>
  <c r="A615" i="5" s="1"/>
  <c r="H629" i="3"/>
  <c r="G629"/>
  <c r="M629" s="1"/>
  <c r="O629" s="1"/>
  <c r="Q626" i="6" l="1"/>
  <c r="R626" s="1"/>
  <c r="S626" s="1"/>
  <c r="S625"/>
  <c r="C625" s="1"/>
  <c r="A624"/>
  <c r="C609" i="5"/>
  <c r="D609" s="1"/>
  <c r="S627" i="3"/>
  <c r="C627" s="1"/>
  <c r="A626"/>
  <c r="B611" i="5"/>
  <c r="Q628" i="3"/>
  <c r="R628" s="1"/>
  <c r="H628" i="6"/>
  <c r="F629"/>
  <c r="G628"/>
  <c r="M628" s="1"/>
  <c r="O628" s="1"/>
  <c r="N627"/>
  <c r="P627" s="1"/>
  <c r="N629" i="3"/>
  <c r="P629" s="1"/>
  <c r="F631"/>
  <c r="A616" i="5" s="1"/>
  <c r="H630" i="3"/>
  <c r="G630"/>
  <c r="M630" s="1"/>
  <c r="O630" s="1"/>
  <c r="Q627" i="6" l="1"/>
  <c r="R627" s="1"/>
  <c r="A625"/>
  <c r="C610" i="5"/>
  <c r="D610" s="1"/>
  <c r="C626" i="6"/>
  <c r="B612" i="5"/>
  <c r="A627" i="3"/>
  <c r="S628"/>
  <c r="C628" s="1"/>
  <c r="Q629"/>
  <c r="R629" s="1"/>
  <c r="N628" i="6"/>
  <c r="P628" s="1"/>
  <c r="F630"/>
  <c r="G629"/>
  <c r="M629" s="1"/>
  <c r="O629" s="1"/>
  <c r="H629"/>
  <c r="N630" i="3"/>
  <c r="P630" s="1"/>
  <c r="F632"/>
  <c r="A617" i="5" s="1"/>
  <c r="H631" i="3"/>
  <c r="G631"/>
  <c r="M631" s="1"/>
  <c r="O631" s="1"/>
  <c r="A626" i="6" l="1"/>
  <c r="C611" i="5"/>
  <c r="D611" s="1"/>
  <c r="Q628" i="6"/>
  <c r="R628" s="1"/>
  <c r="S627"/>
  <c r="C627" s="1"/>
  <c r="S629" i="3"/>
  <c r="C629" s="1"/>
  <c r="Q630"/>
  <c r="R630" s="1"/>
  <c r="A628"/>
  <c r="B613" i="5"/>
  <c r="F631" i="6"/>
  <c r="G630"/>
  <c r="M630" s="1"/>
  <c r="O630" s="1"/>
  <c r="H630"/>
  <c r="N629"/>
  <c r="P629" s="1"/>
  <c r="N631" i="3"/>
  <c r="P631" s="1"/>
  <c r="F633"/>
  <c r="A618" i="5" s="1"/>
  <c r="H632" i="3"/>
  <c r="G632"/>
  <c r="M632" s="1"/>
  <c r="O632" s="1"/>
  <c r="A627" i="6" l="1"/>
  <c r="C612" i="5"/>
  <c r="D612" s="1"/>
  <c r="Q629" i="6"/>
  <c r="R629" s="1"/>
  <c r="S629" s="1"/>
  <c r="S628"/>
  <c r="C628" s="1"/>
  <c r="Q631" i="3"/>
  <c r="R631" s="1"/>
  <c r="B614" i="5"/>
  <c r="F614" s="1"/>
  <c r="A629" i="3"/>
  <c r="S630"/>
  <c r="C630" s="1"/>
  <c r="F632" i="6"/>
  <c r="G631"/>
  <c r="M631" s="1"/>
  <c r="O631" s="1"/>
  <c r="H631"/>
  <c r="N630"/>
  <c r="P630" s="1"/>
  <c r="N632" i="3"/>
  <c r="P632" s="1"/>
  <c r="F634"/>
  <c r="A619" i="5" s="1"/>
  <c r="H633" i="3"/>
  <c r="G633"/>
  <c r="M633" s="1"/>
  <c r="O633" s="1"/>
  <c r="Q630" i="6" l="1"/>
  <c r="R630" s="1"/>
  <c r="A628"/>
  <c r="C613" i="5"/>
  <c r="D613" s="1"/>
  <c r="C629" i="6"/>
  <c r="S631" i="3"/>
  <c r="C631" s="1"/>
  <c r="A630"/>
  <c r="B615" i="5"/>
  <c r="F615" s="1"/>
  <c r="Q632" i="3"/>
  <c r="R632" s="1"/>
  <c r="H632" i="6"/>
  <c r="G632"/>
  <c r="M632" s="1"/>
  <c r="O632" s="1"/>
  <c r="F633"/>
  <c r="N631"/>
  <c r="P631" s="1"/>
  <c r="N633" i="3"/>
  <c r="P633" s="1"/>
  <c r="F635"/>
  <c r="A620" i="5" s="1"/>
  <c r="H634" i="3"/>
  <c r="G634"/>
  <c r="M634" s="1"/>
  <c r="O634" s="1"/>
  <c r="A629" i="6" l="1"/>
  <c r="C614" i="5"/>
  <c r="D614" s="1"/>
  <c r="S630" i="6"/>
  <c r="C630" s="1"/>
  <c r="Q631"/>
  <c r="R631" s="1"/>
  <c r="A631" i="3"/>
  <c r="B616" i="5"/>
  <c r="F616" s="1"/>
  <c r="S632" i="3"/>
  <c r="C632" s="1"/>
  <c r="Q633"/>
  <c r="R633" s="1"/>
  <c r="N632" i="6"/>
  <c r="P632" s="1"/>
  <c r="F634"/>
  <c r="G633"/>
  <c r="M633" s="1"/>
  <c r="O633" s="1"/>
  <c r="H633"/>
  <c r="N634" i="3"/>
  <c r="P634" s="1"/>
  <c r="F636"/>
  <c r="A621" i="5" s="1"/>
  <c r="G635" i="3"/>
  <c r="M635" s="1"/>
  <c r="O635" s="1"/>
  <c r="H635"/>
  <c r="C615" i="5" l="1"/>
  <c r="D615" s="1"/>
  <c r="A630" i="6"/>
  <c r="S631"/>
  <c r="C631" s="1"/>
  <c r="Q632"/>
  <c r="R632" s="1"/>
  <c r="S633" i="3"/>
  <c r="C633" s="1"/>
  <c r="Q634"/>
  <c r="R634" s="1"/>
  <c r="B617" i="5"/>
  <c r="F617" s="1"/>
  <c r="A632" i="3"/>
  <c r="F635" i="6"/>
  <c r="G634"/>
  <c r="M634" s="1"/>
  <c r="O634" s="1"/>
  <c r="H634"/>
  <c r="N633"/>
  <c r="P633" s="1"/>
  <c r="N635" i="3"/>
  <c r="P635" s="1"/>
  <c r="F637"/>
  <c r="A622" i="5" s="1"/>
  <c r="H636" i="3"/>
  <c r="G636"/>
  <c r="M636" s="1"/>
  <c r="O636" s="1"/>
  <c r="S632" i="6" l="1"/>
  <c r="C632" s="1"/>
  <c r="C616" i="5"/>
  <c r="D616" s="1"/>
  <c r="A631" i="6"/>
  <c r="Q633"/>
  <c r="R633" s="1"/>
  <c r="S633" s="1"/>
  <c r="Q635" i="3"/>
  <c r="R635" s="1"/>
  <c r="B618" i="5"/>
  <c r="F618" s="1"/>
  <c r="A633" i="3"/>
  <c r="S634"/>
  <c r="C634" s="1"/>
  <c r="G635" i="6"/>
  <c r="M635" s="1"/>
  <c r="O635" s="1"/>
  <c r="H635"/>
  <c r="F636"/>
  <c r="N634"/>
  <c r="P634" s="1"/>
  <c r="N636" i="3"/>
  <c r="P636" s="1"/>
  <c r="F638"/>
  <c r="A623" i="5" s="1"/>
  <c r="H637" i="3"/>
  <c r="G637"/>
  <c r="M637" s="1"/>
  <c r="O637" s="1"/>
  <c r="Q634" i="6" l="1"/>
  <c r="R634" s="1"/>
  <c r="S634" s="1"/>
  <c r="A632"/>
  <c r="C617" i="5"/>
  <c r="D617" s="1"/>
  <c r="C633" i="6"/>
  <c r="S635" i="3"/>
  <c r="C635" s="1"/>
  <c r="A634"/>
  <c r="B619" i="5"/>
  <c r="F619" s="1"/>
  <c r="Q636" i="3"/>
  <c r="R636" s="1"/>
  <c r="H636" i="6"/>
  <c r="F637"/>
  <c r="G636"/>
  <c r="M636" s="1"/>
  <c r="O636" s="1"/>
  <c r="N635"/>
  <c r="P635" s="1"/>
  <c r="N637" i="3"/>
  <c r="P637" s="1"/>
  <c r="F639"/>
  <c r="A624" i="5" s="1"/>
  <c r="H638" i="3"/>
  <c r="G638"/>
  <c r="M638" s="1"/>
  <c r="O638" s="1"/>
  <c r="A633" i="6" l="1"/>
  <c r="C618" i="5"/>
  <c r="D618" s="1"/>
  <c r="Q635" i="6"/>
  <c r="R635" s="1"/>
  <c r="C634"/>
  <c r="A635" i="3"/>
  <c r="B620" i="5"/>
  <c r="F620" s="1"/>
  <c r="S636" i="3"/>
  <c r="C636" s="1"/>
  <c r="Q637"/>
  <c r="R637" s="1"/>
  <c r="N636" i="6"/>
  <c r="P636" s="1"/>
  <c r="F638"/>
  <c r="G637"/>
  <c r="M637" s="1"/>
  <c r="O637" s="1"/>
  <c r="H637"/>
  <c r="N638" i="3"/>
  <c r="P638" s="1"/>
  <c r="F640"/>
  <c r="A625" i="5" s="1"/>
  <c r="H639" i="3"/>
  <c r="G639"/>
  <c r="M639" s="1"/>
  <c r="O639" s="1"/>
  <c r="Q636" i="6" l="1"/>
  <c r="R636" s="1"/>
  <c r="S636" s="1"/>
  <c r="C619" i="5"/>
  <c r="D619" s="1"/>
  <c r="A634" i="6"/>
  <c r="S635"/>
  <c r="C635" s="1"/>
  <c r="S637" i="3"/>
  <c r="C637" s="1"/>
  <c r="Q638"/>
  <c r="R638" s="1"/>
  <c r="B621" i="5"/>
  <c r="F621" s="1"/>
  <c r="A636" i="3"/>
  <c r="F639" i="6"/>
  <c r="G638"/>
  <c r="M638" s="1"/>
  <c r="O638" s="1"/>
  <c r="H638"/>
  <c r="N637"/>
  <c r="P637" s="1"/>
  <c r="N639" i="3"/>
  <c r="P639" s="1"/>
  <c r="F641"/>
  <c r="A626" i="5" s="1"/>
  <c r="H640" i="3"/>
  <c r="G640"/>
  <c r="M640" s="1"/>
  <c r="O640" s="1"/>
  <c r="A635" i="6" l="1"/>
  <c r="C620" i="5"/>
  <c r="D620" s="1"/>
  <c r="Q637" i="6"/>
  <c r="R637" s="1"/>
  <c r="C636"/>
  <c r="Q639" i="3"/>
  <c r="R639" s="1"/>
  <c r="B622" i="5"/>
  <c r="F622" s="1"/>
  <c r="A637" i="3"/>
  <c r="S638"/>
  <c r="C638" s="1"/>
  <c r="F640" i="6"/>
  <c r="G639"/>
  <c r="M639" s="1"/>
  <c r="O639" s="1"/>
  <c r="H639"/>
  <c r="N638"/>
  <c r="P638" s="1"/>
  <c r="N640" i="3"/>
  <c r="P640" s="1"/>
  <c r="F642"/>
  <c r="A627" i="5" s="1"/>
  <c r="H641" i="3"/>
  <c r="G641"/>
  <c r="M641" s="1"/>
  <c r="O641" s="1"/>
  <c r="C621" i="5" l="1"/>
  <c r="D621" s="1"/>
  <c r="A636" i="6"/>
  <c r="Q638"/>
  <c r="R638" s="1"/>
  <c r="S638" s="1"/>
  <c r="S637"/>
  <c r="C637" s="1"/>
  <c r="S639" i="3"/>
  <c r="C639" s="1"/>
  <c r="A638"/>
  <c r="B623" i="5"/>
  <c r="F623" s="1"/>
  <c r="Q640" i="3"/>
  <c r="R640" s="1"/>
  <c r="H640" i="6"/>
  <c r="G640"/>
  <c r="M640" s="1"/>
  <c r="O640" s="1"/>
  <c r="F641"/>
  <c r="N639"/>
  <c r="P639" s="1"/>
  <c r="N641" i="3"/>
  <c r="P641" s="1"/>
  <c r="F643"/>
  <c r="A628" i="5" s="1"/>
  <c r="H642" i="3"/>
  <c r="G642"/>
  <c r="M642" s="1"/>
  <c r="O642" s="1"/>
  <c r="C622" i="5" l="1"/>
  <c r="D622" s="1"/>
  <c r="A637" i="6"/>
  <c r="Q639"/>
  <c r="R639" s="1"/>
  <c r="C638"/>
  <c r="A639" i="3"/>
  <c r="B624" i="5"/>
  <c r="F624" s="1"/>
  <c r="S640" i="3"/>
  <c r="C640" s="1"/>
  <c r="Q641"/>
  <c r="R641" s="1"/>
  <c r="N640" i="6"/>
  <c r="P640" s="1"/>
  <c r="F642"/>
  <c r="G641"/>
  <c r="M641" s="1"/>
  <c r="O641" s="1"/>
  <c r="H641"/>
  <c r="N642" i="3"/>
  <c r="P642" s="1"/>
  <c r="F644"/>
  <c r="A629" i="5" s="1"/>
  <c r="H643" i="3"/>
  <c r="G643"/>
  <c r="M643" s="1"/>
  <c r="O643" s="1"/>
  <c r="Q640" i="6" l="1"/>
  <c r="R640" s="1"/>
  <c r="A638"/>
  <c r="C623" i="5"/>
  <c r="D623" s="1"/>
  <c r="S639" i="6"/>
  <c r="C639" s="1"/>
  <c r="S641" i="3"/>
  <c r="C641" s="1"/>
  <c r="Q642"/>
  <c r="R642" s="1"/>
  <c r="B625" i="5"/>
  <c r="F625" s="1"/>
  <c r="A640" i="3"/>
  <c r="F643" i="6"/>
  <c r="G642"/>
  <c r="M642" s="1"/>
  <c r="O642" s="1"/>
  <c r="H642"/>
  <c r="N641"/>
  <c r="P641" s="1"/>
  <c r="N643" i="3"/>
  <c r="P643" s="1"/>
  <c r="F645"/>
  <c r="A630" i="5" s="1"/>
  <c r="H644" i="3"/>
  <c r="G644"/>
  <c r="M644" s="1"/>
  <c r="O644" s="1"/>
  <c r="A639" i="6" l="1"/>
  <c r="C624" i="5"/>
  <c r="D624" s="1"/>
  <c r="S640" i="6"/>
  <c r="C640" s="1"/>
  <c r="Q641"/>
  <c r="R641" s="1"/>
  <c r="S641" s="1"/>
  <c r="Q643" i="3"/>
  <c r="R643" s="1"/>
  <c r="B626" i="5"/>
  <c r="F626" s="1"/>
  <c r="A641" i="3"/>
  <c r="S642"/>
  <c r="C642" s="1"/>
  <c r="G643" i="6"/>
  <c r="M643" s="1"/>
  <c r="O643" s="1"/>
  <c r="H643"/>
  <c r="F644"/>
  <c r="N642"/>
  <c r="P642" s="1"/>
  <c r="N644" i="3"/>
  <c r="P644" s="1"/>
  <c r="F646"/>
  <c r="A631" i="5" s="1"/>
  <c r="H645" i="3"/>
  <c r="G645"/>
  <c r="M645" s="1"/>
  <c r="O645" s="1"/>
  <c r="Q642" i="6" l="1"/>
  <c r="R642" s="1"/>
  <c r="A640"/>
  <c r="C625" i="5"/>
  <c r="D625" s="1"/>
  <c r="C641" i="6"/>
  <c r="S643" i="3"/>
  <c r="C643" s="1"/>
  <c r="A642"/>
  <c r="B627" i="5"/>
  <c r="F627" s="1"/>
  <c r="Q644" i="3"/>
  <c r="R644" s="1"/>
  <c r="S644" s="1"/>
  <c r="H644" i="6"/>
  <c r="F645"/>
  <c r="G644"/>
  <c r="M644" s="1"/>
  <c r="O644" s="1"/>
  <c r="N643"/>
  <c r="P643" s="1"/>
  <c r="F647" i="3"/>
  <c r="A632" i="5" s="1"/>
  <c r="H646" i="3"/>
  <c r="G646"/>
  <c r="M646" s="1"/>
  <c r="O646" s="1"/>
  <c r="N645"/>
  <c r="P645" s="1"/>
  <c r="S642" i="6" l="1"/>
  <c r="C642" s="1"/>
  <c r="A641"/>
  <c r="C626" i="5"/>
  <c r="D626" s="1"/>
  <c r="Q643" i="6"/>
  <c r="R643" s="1"/>
  <c r="Q645" i="3"/>
  <c r="R645" s="1"/>
  <c r="S645" s="1"/>
  <c r="A643"/>
  <c r="B628" i="5"/>
  <c r="F628" s="1"/>
  <c r="C644" i="3"/>
  <c r="N644" i="6"/>
  <c r="P644" s="1"/>
  <c r="F646"/>
  <c r="G645"/>
  <c r="M645" s="1"/>
  <c r="O645" s="1"/>
  <c r="H645"/>
  <c r="N646" i="3"/>
  <c r="P646" s="1"/>
  <c r="F648"/>
  <c r="A633" i="5" s="1"/>
  <c r="H647" i="3"/>
  <c r="G647"/>
  <c r="M647" s="1"/>
  <c r="O647" s="1"/>
  <c r="C627" i="5" l="1"/>
  <c r="D627" s="1"/>
  <c r="A642" i="6"/>
  <c r="S643"/>
  <c r="C643" s="1"/>
  <c r="Q644"/>
  <c r="R644" s="1"/>
  <c r="Q646" i="3"/>
  <c r="R646" s="1"/>
  <c r="A644"/>
  <c r="B629" i="5"/>
  <c r="F629" s="1"/>
  <c r="C645" i="3"/>
  <c r="F647" i="6"/>
  <c r="G646"/>
  <c r="M646" s="1"/>
  <c r="O646" s="1"/>
  <c r="H646"/>
  <c r="N645"/>
  <c r="P645" s="1"/>
  <c r="N647" i="3"/>
  <c r="P647" s="1"/>
  <c r="F649"/>
  <c r="A634" i="5" s="1"/>
  <c r="H648" i="3"/>
  <c r="G648"/>
  <c r="M648" s="1"/>
  <c r="O648" s="1"/>
  <c r="S644" i="6" l="1"/>
  <c r="C644" s="1"/>
  <c r="Q645"/>
  <c r="R645" s="1"/>
  <c r="A643"/>
  <c r="C628" i="5"/>
  <c r="D628" s="1"/>
  <c r="Q647" i="3"/>
  <c r="R647" s="1"/>
  <c r="A645"/>
  <c r="B630" i="5"/>
  <c r="F630" s="1"/>
  <c r="S646" i="3"/>
  <c r="C646" s="1"/>
  <c r="F648" i="6"/>
  <c r="G647"/>
  <c r="M647" s="1"/>
  <c r="O647" s="1"/>
  <c r="H647"/>
  <c r="N646"/>
  <c r="P646" s="1"/>
  <c r="N648" i="3"/>
  <c r="P648" s="1"/>
  <c r="F650"/>
  <c r="A635" i="5" s="1"/>
  <c r="H649" i="3"/>
  <c r="G649"/>
  <c r="M649" s="1"/>
  <c r="O649" s="1"/>
  <c r="Q646" i="6" l="1"/>
  <c r="R646" s="1"/>
  <c r="S646" s="1"/>
  <c r="C629" i="5"/>
  <c r="D629" s="1"/>
  <c r="A644" i="6"/>
  <c r="S645"/>
  <c r="C645" s="1"/>
  <c r="S647" i="3"/>
  <c r="C647" s="1"/>
  <c r="B631" i="5"/>
  <c r="F631" s="1"/>
  <c r="A646" i="3"/>
  <c r="Q648"/>
  <c r="R648" s="1"/>
  <c r="H648" i="6"/>
  <c r="G648"/>
  <c r="M648" s="1"/>
  <c r="O648" s="1"/>
  <c r="F649"/>
  <c r="N647"/>
  <c r="P647" s="1"/>
  <c r="N649" i="3"/>
  <c r="P649" s="1"/>
  <c r="F651"/>
  <c r="A636" i="5" s="1"/>
  <c r="H650" i="3"/>
  <c r="G650"/>
  <c r="M650" s="1"/>
  <c r="O650" s="1"/>
  <c r="Q647" i="6" l="1"/>
  <c r="R647" s="1"/>
  <c r="S647" s="1"/>
  <c r="A645"/>
  <c r="C630" i="5"/>
  <c r="D630" s="1"/>
  <c r="C646" i="6"/>
  <c r="A647" i="3"/>
  <c r="B632" i="5"/>
  <c r="F632" s="1"/>
  <c r="S648" i="3"/>
  <c r="C648" s="1"/>
  <c r="Q649"/>
  <c r="R649" s="1"/>
  <c r="N648" i="6"/>
  <c r="P648" s="1"/>
  <c r="F650"/>
  <c r="G649"/>
  <c r="M649" s="1"/>
  <c r="O649" s="1"/>
  <c r="H649"/>
  <c r="N650" i="3"/>
  <c r="P650" s="1"/>
  <c r="F652"/>
  <c r="A637" i="5" s="1"/>
  <c r="H651" i="3"/>
  <c r="G651"/>
  <c r="M651" s="1"/>
  <c r="O651" s="1"/>
  <c r="Q648" i="6" l="1"/>
  <c r="R648" s="1"/>
  <c r="S648" s="1"/>
  <c r="A646"/>
  <c r="C631" i="5"/>
  <c r="D631" s="1"/>
  <c r="C647" i="6"/>
  <c r="S649" i="3"/>
  <c r="C649" s="1"/>
  <c r="Q650"/>
  <c r="R650" s="1"/>
  <c r="B633" i="5"/>
  <c r="F633" s="1"/>
  <c r="A648" i="3"/>
  <c r="F651" i="6"/>
  <c r="G650"/>
  <c r="M650" s="1"/>
  <c r="O650" s="1"/>
  <c r="H650"/>
  <c r="N649"/>
  <c r="P649" s="1"/>
  <c r="N651" i="3"/>
  <c r="P651" s="1"/>
  <c r="F653"/>
  <c r="A638" i="5" s="1"/>
  <c r="H652" i="3"/>
  <c r="G652"/>
  <c r="M652" s="1"/>
  <c r="O652" s="1"/>
  <c r="Q649" i="6" l="1"/>
  <c r="R649" s="1"/>
  <c r="C632" i="5"/>
  <c r="D632" s="1"/>
  <c r="A647" i="6"/>
  <c r="C648"/>
  <c r="Q651" i="3"/>
  <c r="R651" s="1"/>
  <c r="B634" i="5"/>
  <c r="F634" s="1"/>
  <c r="A649" i="3"/>
  <c r="S650"/>
  <c r="C650" s="1"/>
  <c r="G651" i="6"/>
  <c r="M651" s="1"/>
  <c r="O651" s="1"/>
  <c r="H651"/>
  <c r="F652"/>
  <c r="N650"/>
  <c r="P650" s="1"/>
  <c r="N652" i="3"/>
  <c r="P652" s="1"/>
  <c r="F654"/>
  <c r="A639" i="5" s="1"/>
  <c r="H653" i="3"/>
  <c r="G653"/>
  <c r="M653" s="1"/>
  <c r="O653" s="1"/>
  <c r="Q650" i="6" l="1"/>
  <c r="R650" s="1"/>
  <c r="S650" s="1"/>
  <c r="A648"/>
  <c r="C633" i="5"/>
  <c r="D633" s="1"/>
  <c r="S649" i="6"/>
  <c r="C649" s="1"/>
  <c r="S651" i="3"/>
  <c r="C651" s="1"/>
  <c r="A650"/>
  <c r="B635" i="5"/>
  <c r="F635" s="1"/>
  <c r="Q652" i="3"/>
  <c r="R652" s="1"/>
  <c r="H652" i="6"/>
  <c r="F653"/>
  <c r="G652"/>
  <c r="M652" s="1"/>
  <c r="O652" s="1"/>
  <c r="N651"/>
  <c r="P651" s="1"/>
  <c r="N653" i="3"/>
  <c r="P653" s="1"/>
  <c r="F655"/>
  <c r="A640" i="5" s="1"/>
  <c r="H654" i="3"/>
  <c r="G654"/>
  <c r="M654" s="1"/>
  <c r="O654" s="1"/>
  <c r="A649" i="6" l="1"/>
  <c r="C634" i="5"/>
  <c r="D634" s="1"/>
  <c r="Q651" i="6"/>
  <c r="R651" s="1"/>
  <c r="C650"/>
  <c r="A651" i="3"/>
  <c r="B636" i="5"/>
  <c r="F636" s="1"/>
  <c r="S652" i="3"/>
  <c r="C652" s="1"/>
  <c r="Q653"/>
  <c r="R653" s="1"/>
  <c r="N652" i="6"/>
  <c r="P652" s="1"/>
  <c r="F654"/>
  <c r="G653"/>
  <c r="M653" s="1"/>
  <c r="O653" s="1"/>
  <c r="H653"/>
  <c r="N654" i="3"/>
  <c r="P654" s="1"/>
  <c r="F656"/>
  <c r="A641" i="5" s="1"/>
  <c r="H655" i="3"/>
  <c r="G655"/>
  <c r="M655" s="1"/>
  <c r="O655" s="1"/>
  <c r="Q652" i="6" l="1"/>
  <c r="R652" s="1"/>
  <c r="C635" i="5"/>
  <c r="D635" s="1"/>
  <c r="A650" i="6"/>
  <c r="S651"/>
  <c r="C651" s="1"/>
  <c r="S653" i="3"/>
  <c r="C653" s="1"/>
  <c r="Q654"/>
  <c r="R654" s="1"/>
  <c r="B637" i="5"/>
  <c r="A652" i="3"/>
  <c r="F655" i="6"/>
  <c r="G654"/>
  <c r="M654" s="1"/>
  <c r="O654" s="1"/>
  <c r="H654"/>
  <c r="N653"/>
  <c r="P653" s="1"/>
  <c r="N655" i="3"/>
  <c r="P655" s="1"/>
  <c r="F657"/>
  <c r="A642" i="5" s="1"/>
  <c r="H656" i="3"/>
  <c r="G656"/>
  <c r="M656" s="1"/>
  <c r="O656" s="1"/>
  <c r="C636" i="5" l="1"/>
  <c r="D636" s="1"/>
  <c r="A651" i="6"/>
  <c r="S652"/>
  <c r="C652" s="1"/>
  <c r="Q653"/>
  <c r="R653" s="1"/>
  <c r="Q655" i="3"/>
  <c r="R655" s="1"/>
  <c r="B638" i="5"/>
  <c r="A653" i="3"/>
  <c r="S654"/>
  <c r="C654" s="1"/>
  <c r="F656" i="6"/>
  <c r="G655"/>
  <c r="M655" s="1"/>
  <c r="O655" s="1"/>
  <c r="H655"/>
  <c r="N654"/>
  <c r="P654" s="1"/>
  <c r="N656" i="3"/>
  <c r="P656" s="1"/>
  <c r="F658"/>
  <c r="A643" i="5" s="1"/>
  <c r="H657" i="3"/>
  <c r="G657"/>
  <c r="M657" s="1"/>
  <c r="O657" s="1"/>
  <c r="A652" i="6" l="1"/>
  <c r="C637" i="5"/>
  <c r="D637" s="1"/>
  <c r="Q654" i="6"/>
  <c r="R654" s="1"/>
  <c r="S653"/>
  <c r="C653" s="1"/>
  <c r="S655" i="3"/>
  <c r="C655" s="1"/>
  <c r="A654"/>
  <c r="B639" i="5"/>
  <c r="Q656" i="3"/>
  <c r="R656" s="1"/>
  <c r="H656" i="6"/>
  <c r="G656"/>
  <c r="M656" s="1"/>
  <c r="O656" s="1"/>
  <c r="F657"/>
  <c r="N655"/>
  <c r="P655" s="1"/>
  <c r="N657" i="3"/>
  <c r="P657" s="1"/>
  <c r="F659"/>
  <c r="A644" i="5" s="1"/>
  <c r="H658" i="3"/>
  <c r="G658"/>
  <c r="M658" s="1"/>
  <c r="O658" s="1"/>
  <c r="A653" i="6" l="1"/>
  <c r="C638" i="5"/>
  <c r="D638" s="1"/>
  <c r="Q655" i="6"/>
  <c r="R655" s="1"/>
  <c r="S655" s="1"/>
  <c r="S654"/>
  <c r="C654" s="1"/>
  <c r="A655" i="3"/>
  <c r="B640" i="5"/>
  <c r="S656" i="3"/>
  <c r="C656" s="1"/>
  <c r="Q657"/>
  <c r="R657" s="1"/>
  <c r="N656" i="6"/>
  <c r="P656" s="1"/>
  <c r="F658"/>
  <c r="G657"/>
  <c r="M657" s="1"/>
  <c r="O657" s="1"/>
  <c r="H657"/>
  <c r="N658" i="3"/>
  <c r="P658" s="1"/>
  <c r="F660"/>
  <c r="A645" i="5" s="1"/>
  <c r="H659" i="3"/>
  <c r="G659"/>
  <c r="M659" s="1"/>
  <c r="O659" s="1"/>
  <c r="Q656" i="6" l="1"/>
  <c r="R656" s="1"/>
  <c r="A654"/>
  <c r="C639" i="5"/>
  <c r="D639" s="1"/>
  <c r="C655" i="6"/>
  <c r="S657" i="3"/>
  <c r="C657" s="1"/>
  <c r="Q658"/>
  <c r="R658" s="1"/>
  <c r="B641" i="5"/>
  <c r="A656" i="3"/>
  <c r="F659" i="6"/>
  <c r="G658"/>
  <c r="M658" s="1"/>
  <c r="O658" s="1"/>
  <c r="H658"/>
  <c r="N657"/>
  <c r="P657" s="1"/>
  <c r="N659" i="3"/>
  <c r="P659" s="1"/>
  <c r="F661"/>
  <c r="A646" i="5" s="1"/>
  <c r="H660" i="3"/>
  <c r="G660"/>
  <c r="M660" s="1"/>
  <c r="O660" s="1"/>
  <c r="C640" i="5" l="1"/>
  <c r="D640" s="1"/>
  <c r="A655" i="6"/>
  <c r="Q657"/>
  <c r="R657" s="1"/>
  <c r="S656"/>
  <c r="C656" s="1"/>
  <c r="Q659" i="3"/>
  <c r="R659" s="1"/>
  <c r="B642" i="5"/>
  <c r="A657" i="3"/>
  <c r="S658"/>
  <c r="C658" s="1"/>
  <c r="G659" i="6"/>
  <c r="M659" s="1"/>
  <c r="O659" s="1"/>
  <c r="H659"/>
  <c r="F660"/>
  <c r="N658"/>
  <c r="P658" s="1"/>
  <c r="N660" i="3"/>
  <c r="P660" s="1"/>
  <c r="F662"/>
  <c r="A647" i="5" s="1"/>
  <c r="H661" i="3"/>
  <c r="G661"/>
  <c r="M661" s="1"/>
  <c r="O661" s="1"/>
  <c r="Q658" i="6" l="1"/>
  <c r="R658" s="1"/>
  <c r="C641" i="5"/>
  <c r="D641" s="1"/>
  <c r="A656" i="6"/>
  <c r="S657"/>
  <c r="C657" s="1"/>
  <c r="S659" i="3"/>
  <c r="C659" s="1"/>
  <c r="A658"/>
  <c r="B643" i="5"/>
  <c r="Q660" i="3"/>
  <c r="R660" s="1"/>
  <c r="H660" i="6"/>
  <c r="F661"/>
  <c r="G660"/>
  <c r="M660" s="1"/>
  <c r="O660" s="1"/>
  <c r="N659"/>
  <c r="P659" s="1"/>
  <c r="N661" i="3"/>
  <c r="P661" s="1"/>
  <c r="F663"/>
  <c r="A648" i="5" s="1"/>
  <c r="H662" i="3"/>
  <c r="G662"/>
  <c r="M662" s="1"/>
  <c r="O662" s="1"/>
  <c r="A657" i="6" l="1"/>
  <c r="C642" i="5"/>
  <c r="D642" s="1"/>
  <c r="S658" i="6"/>
  <c r="C658" s="1"/>
  <c r="Q659"/>
  <c r="R659" s="1"/>
  <c r="A659" i="3"/>
  <c r="B644" i="5"/>
  <c r="S660" i="3"/>
  <c r="C660" s="1"/>
  <c r="Q661"/>
  <c r="R661" s="1"/>
  <c r="N660" i="6"/>
  <c r="P660" s="1"/>
  <c r="F662"/>
  <c r="G661"/>
  <c r="M661" s="1"/>
  <c r="O661" s="1"/>
  <c r="H661"/>
  <c r="N662" i="3"/>
  <c r="P662" s="1"/>
  <c r="F664"/>
  <c r="A649" i="5" s="1"/>
  <c r="H663" i="3"/>
  <c r="G663"/>
  <c r="M663" s="1"/>
  <c r="O663" s="1"/>
  <c r="A658" i="6" l="1"/>
  <c r="C643" i="5"/>
  <c r="D643" s="1"/>
  <c r="Q660" i="6"/>
  <c r="R660" s="1"/>
  <c r="S659"/>
  <c r="C659" s="1"/>
  <c r="S661" i="3"/>
  <c r="C661" s="1"/>
  <c r="Q662"/>
  <c r="R662" s="1"/>
  <c r="B645" i="5"/>
  <c r="A660" i="3"/>
  <c r="F663" i="6"/>
  <c r="G662"/>
  <c r="M662" s="1"/>
  <c r="O662" s="1"/>
  <c r="H662"/>
  <c r="N661"/>
  <c r="P661" s="1"/>
  <c r="N663" i="3"/>
  <c r="P663" s="1"/>
  <c r="F665"/>
  <c r="A650" i="5" s="1"/>
  <c r="H664" i="3"/>
  <c r="G664"/>
  <c r="M664" s="1"/>
  <c r="O664" s="1"/>
  <c r="C644" i="5" l="1"/>
  <c r="D644" s="1"/>
  <c r="A659" i="6"/>
  <c r="Q661"/>
  <c r="R661" s="1"/>
  <c r="S661" s="1"/>
  <c r="S660"/>
  <c r="C660" s="1"/>
  <c r="Q663" i="3"/>
  <c r="R663" s="1"/>
  <c r="A661"/>
  <c r="B646" i="5"/>
  <c r="S662" i="3"/>
  <c r="C662" s="1"/>
  <c r="F664" i="6"/>
  <c r="G663"/>
  <c r="M663" s="1"/>
  <c r="O663" s="1"/>
  <c r="H663"/>
  <c r="N662"/>
  <c r="P662" s="1"/>
  <c r="N664" i="3"/>
  <c r="P664" s="1"/>
  <c r="F666"/>
  <c r="A651" i="5" s="1"/>
  <c r="H665" i="3"/>
  <c r="G665"/>
  <c r="M665" s="1"/>
  <c r="O665" s="1"/>
  <c r="A660" i="6" l="1"/>
  <c r="C645" i="5"/>
  <c r="D645" s="1"/>
  <c r="Q662" i="6"/>
  <c r="R662" s="1"/>
  <c r="S662" s="1"/>
  <c r="C661"/>
  <c r="S663" i="3"/>
  <c r="C663" s="1"/>
  <c r="A662"/>
  <c r="B647" i="5"/>
  <c r="Q664" i="3"/>
  <c r="R664" s="1"/>
  <c r="H664" i="6"/>
  <c r="G664"/>
  <c r="M664" s="1"/>
  <c r="O664" s="1"/>
  <c r="F665"/>
  <c r="N663"/>
  <c r="P663" s="1"/>
  <c r="N665" i="3"/>
  <c r="P665" s="1"/>
  <c r="F667"/>
  <c r="A652" i="5" s="1"/>
  <c r="H666" i="3"/>
  <c r="G666"/>
  <c r="M666" s="1"/>
  <c r="O666" s="1"/>
  <c r="Q663" i="6" l="1"/>
  <c r="R663" s="1"/>
  <c r="S663" s="1"/>
  <c r="A661"/>
  <c r="C646" i="5"/>
  <c r="D646" s="1"/>
  <c r="C662" i="6"/>
  <c r="A663" i="3"/>
  <c r="B648" i="5"/>
  <c r="S664" i="3"/>
  <c r="C664" s="1"/>
  <c r="Q665"/>
  <c r="R665" s="1"/>
  <c r="N664" i="6"/>
  <c r="P664" s="1"/>
  <c r="F666"/>
  <c r="G665"/>
  <c r="M665" s="1"/>
  <c r="O665" s="1"/>
  <c r="H665"/>
  <c r="N666" i="3"/>
  <c r="P666" s="1"/>
  <c r="F668"/>
  <c r="A653" i="5" s="1"/>
  <c r="H667" i="3"/>
  <c r="G667"/>
  <c r="M667" s="1"/>
  <c r="O667" s="1"/>
  <c r="C647" i="5" l="1"/>
  <c r="D647" s="1"/>
  <c r="A662" i="6"/>
  <c r="C663"/>
  <c r="Q664"/>
  <c r="R664" s="1"/>
  <c r="S664" s="1"/>
  <c r="S665" i="3"/>
  <c r="C665" s="1"/>
  <c r="Q666"/>
  <c r="R666" s="1"/>
  <c r="B649" i="5"/>
  <c r="A664" i="3"/>
  <c r="F667" i="6"/>
  <c r="G666"/>
  <c r="M666" s="1"/>
  <c r="O666" s="1"/>
  <c r="H666"/>
  <c r="N665"/>
  <c r="P665" s="1"/>
  <c r="F669" i="3"/>
  <c r="A654" i="5" s="1"/>
  <c r="H668" i="3"/>
  <c r="G668"/>
  <c r="M668" s="1"/>
  <c r="O668" s="1"/>
  <c r="N667"/>
  <c r="P667" s="1"/>
  <c r="Q665" i="6" l="1"/>
  <c r="R665" s="1"/>
  <c r="A663"/>
  <c r="C648" i="5"/>
  <c r="D648" s="1"/>
  <c r="C664" i="6"/>
  <c r="Q667" i="3"/>
  <c r="R667" s="1"/>
  <c r="A665"/>
  <c r="B650" i="5"/>
  <c r="S666" i="3"/>
  <c r="C666" s="1"/>
  <c r="G667" i="6"/>
  <c r="M667" s="1"/>
  <c r="O667" s="1"/>
  <c r="F668"/>
  <c r="H667"/>
  <c r="N666"/>
  <c r="P666" s="1"/>
  <c r="N668" i="3"/>
  <c r="P668" s="1"/>
  <c r="F670"/>
  <c r="A655" i="5" s="1"/>
  <c r="H669" i="3"/>
  <c r="G669"/>
  <c r="M669" s="1"/>
  <c r="O669" s="1"/>
  <c r="Q666" i="6" l="1"/>
  <c r="R666" s="1"/>
  <c r="A664"/>
  <c r="C649" i="5"/>
  <c r="D649" s="1"/>
  <c r="S665" i="6"/>
  <c r="C665" s="1"/>
  <c r="A666" i="3"/>
  <c r="B651" i="5"/>
  <c r="S667" i="3"/>
  <c r="C667" s="1"/>
  <c r="Q668"/>
  <c r="R668" s="1"/>
  <c r="H668" i="6"/>
  <c r="F669"/>
  <c r="G668"/>
  <c r="M668" s="1"/>
  <c r="O668" s="1"/>
  <c r="N667"/>
  <c r="P667" s="1"/>
  <c r="N669" i="3"/>
  <c r="P669" s="1"/>
  <c r="F671"/>
  <c r="A656" i="5" s="1"/>
  <c r="H670" i="3"/>
  <c r="G670"/>
  <c r="M670" s="1"/>
  <c r="O670" s="1"/>
  <c r="Q667" i="6" l="1"/>
  <c r="R667" s="1"/>
  <c r="A665"/>
  <c r="C650" i="5"/>
  <c r="D650" s="1"/>
  <c r="S666" i="6"/>
  <c r="C666" s="1"/>
  <c r="S668" i="3"/>
  <c r="C668" s="1"/>
  <c r="Q669"/>
  <c r="R669" s="1"/>
  <c r="B652" i="5"/>
  <c r="A667" i="3"/>
  <c r="N668" i="6"/>
  <c r="P668" s="1"/>
  <c r="F670"/>
  <c r="G669"/>
  <c r="M669" s="1"/>
  <c r="O669" s="1"/>
  <c r="H669"/>
  <c r="N670" i="3"/>
  <c r="P670" s="1"/>
  <c r="F672"/>
  <c r="A657" i="5" s="1"/>
  <c r="H671" i="3"/>
  <c r="G671"/>
  <c r="M671" s="1"/>
  <c r="O671" s="1"/>
  <c r="Q668" i="6" l="1"/>
  <c r="R668" s="1"/>
  <c r="S668" s="1"/>
  <c r="A666"/>
  <c r="C651" i="5"/>
  <c r="D651" s="1"/>
  <c r="S667" i="6"/>
  <c r="C667" s="1"/>
  <c r="B653" i="5"/>
  <c r="A668" i="3"/>
  <c r="Q670"/>
  <c r="R670" s="1"/>
  <c r="S669"/>
  <c r="C669" s="1"/>
  <c r="F671" i="6"/>
  <c r="G670"/>
  <c r="M670" s="1"/>
  <c r="O670" s="1"/>
  <c r="H670"/>
  <c r="N669"/>
  <c r="P669" s="1"/>
  <c r="N671" i="3"/>
  <c r="P671" s="1"/>
  <c r="F673"/>
  <c r="A658" i="5" s="1"/>
  <c r="H672" i="3"/>
  <c r="G672"/>
  <c r="M672" s="1"/>
  <c r="O672" s="1"/>
  <c r="C652" i="5" l="1"/>
  <c r="D652" s="1"/>
  <c r="A667" i="6"/>
  <c r="C668"/>
  <c r="Q669"/>
  <c r="R669" s="1"/>
  <c r="S669" s="1"/>
  <c r="Q671" i="3"/>
  <c r="R671" s="1"/>
  <c r="B654" i="5"/>
  <c r="A669" i="3"/>
  <c r="S670"/>
  <c r="C670" s="1"/>
  <c r="F672" i="6"/>
  <c r="G671"/>
  <c r="M671" s="1"/>
  <c r="O671" s="1"/>
  <c r="H671"/>
  <c r="N670"/>
  <c r="P670" s="1"/>
  <c r="N672" i="3"/>
  <c r="P672" s="1"/>
  <c r="F674"/>
  <c r="A659" i="5" s="1"/>
  <c r="H673" i="3"/>
  <c r="G673"/>
  <c r="M673" s="1"/>
  <c r="O673" s="1"/>
  <c r="A668" i="6" l="1"/>
  <c r="C653" i="5"/>
  <c r="D653" s="1"/>
  <c r="Q670" i="6"/>
  <c r="R670" s="1"/>
  <c r="S670" s="1"/>
  <c r="C669"/>
  <c r="S671" i="3"/>
  <c r="C671" s="1"/>
  <c r="A670"/>
  <c r="B655" i="5"/>
  <c r="Q672" i="3"/>
  <c r="R672" s="1"/>
  <c r="H672" i="6"/>
  <c r="G672"/>
  <c r="M672" s="1"/>
  <c r="O672" s="1"/>
  <c r="F673"/>
  <c r="N671"/>
  <c r="P671" s="1"/>
  <c r="N673" i="3"/>
  <c r="P673" s="1"/>
  <c r="F675"/>
  <c r="A660" i="5" s="1"/>
  <c r="G674" i="3"/>
  <c r="M674" s="1"/>
  <c r="O674" s="1"/>
  <c r="H674"/>
  <c r="Q671" i="6" l="1"/>
  <c r="R671" s="1"/>
  <c r="C654" i="5"/>
  <c r="D654" s="1"/>
  <c r="A669" i="6"/>
  <c r="C670"/>
  <c r="A671" i="3"/>
  <c r="B656" i="5"/>
  <c r="S672" i="3"/>
  <c r="C672" s="1"/>
  <c r="Q673"/>
  <c r="R673" s="1"/>
  <c r="S673" s="1"/>
  <c r="N672" i="6"/>
  <c r="P672" s="1"/>
  <c r="F674"/>
  <c r="G673"/>
  <c r="M673" s="1"/>
  <c r="O673" s="1"/>
  <c r="H673"/>
  <c r="F676" i="3"/>
  <c r="A661" i="5" s="1"/>
  <c r="H675" i="3"/>
  <c r="G675"/>
  <c r="M675" s="1"/>
  <c r="O675" s="1"/>
  <c r="N674"/>
  <c r="P674" s="1"/>
  <c r="C655" i="5" l="1"/>
  <c r="D655" s="1"/>
  <c r="A670" i="6"/>
  <c r="Q672"/>
  <c r="R672" s="1"/>
  <c r="S671"/>
  <c r="C671" s="1"/>
  <c r="Q674" i="3"/>
  <c r="R674" s="1"/>
  <c r="B657" i="5"/>
  <c r="A672" i="3"/>
  <c r="C673"/>
  <c r="F675" i="6"/>
  <c r="G674"/>
  <c r="M674" s="1"/>
  <c r="O674" s="1"/>
  <c r="H674"/>
  <c r="N673"/>
  <c r="P673" s="1"/>
  <c r="N675" i="3"/>
  <c r="P675" s="1"/>
  <c r="F677"/>
  <c r="A662" i="5" s="1"/>
  <c r="H676" i="3"/>
  <c r="G676"/>
  <c r="M676" s="1"/>
  <c r="O676" s="1"/>
  <c r="A671" i="6" l="1"/>
  <c r="C656" i="5"/>
  <c r="D656" s="1"/>
  <c r="Q673" i="6"/>
  <c r="R673" s="1"/>
  <c r="S672"/>
  <c r="C672" s="1"/>
  <c r="Q675" i="3"/>
  <c r="R675" s="1"/>
  <c r="A673"/>
  <c r="B658" i="5"/>
  <c r="S674" i="3"/>
  <c r="C674" s="1"/>
  <c r="G675" i="6"/>
  <c r="M675" s="1"/>
  <c r="O675" s="1"/>
  <c r="H675"/>
  <c r="F676"/>
  <c r="N674"/>
  <c r="P674" s="1"/>
  <c r="N676" i="3"/>
  <c r="P676" s="1"/>
  <c r="F678"/>
  <c r="A663" i="5" s="1"/>
  <c r="H677" i="3"/>
  <c r="G677"/>
  <c r="M677" s="1"/>
  <c r="O677" s="1"/>
  <c r="Q674" i="6" l="1"/>
  <c r="R674" s="1"/>
  <c r="S674" s="1"/>
  <c r="A672"/>
  <c r="C657" i="5"/>
  <c r="D657" s="1"/>
  <c r="S673" i="6"/>
  <c r="C673" s="1"/>
  <c r="B659" i="5"/>
  <c r="A674" i="3"/>
  <c r="S675"/>
  <c r="C675" s="1"/>
  <c r="Q676"/>
  <c r="R676" s="1"/>
  <c r="H676" i="6"/>
  <c r="F677"/>
  <c r="G676"/>
  <c r="M676" s="1"/>
  <c r="O676" s="1"/>
  <c r="N675"/>
  <c r="P675" s="1"/>
  <c r="N677" i="3"/>
  <c r="P677" s="1"/>
  <c r="F679"/>
  <c r="A664" i="5" s="1"/>
  <c r="G678" i="3"/>
  <c r="M678" s="1"/>
  <c r="O678" s="1"/>
  <c r="H678"/>
  <c r="A673" i="6" l="1"/>
  <c r="C658" i="5"/>
  <c r="D658" s="1"/>
  <c r="Q675" i="6"/>
  <c r="R675" s="1"/>
  <c r="C674"/>
  <c r="S676" i="3"/>
  <c r="C676" s="1"/>
  <c r="Q677"/>
  <c r="R677" s="1"/>
  <c r="B660" i="5"/>
  <c r="A675" i="3"/>
  <c r="N676" i="6"/>
  <c r="P676" s="1"/>
  <c r="F678"/>
  <c r="G677"/>
  <c r="M677" s="1"/>
  <c r="O677" s="1"/>
  <c r="H677"/>
  <c r="F680" i="3"/>
  <c r="A665" i="5" s="1"/>
  <c r="H679" i="3"/>
  <c r="G679"/>
  <c r="M679" s="1"/>
  <c r="O679" s="1"/>
  <c r="N678"/>
  <c r="P678" s="1"/>
  <c r="Q676" i="6" l="1"/>
  <c r="R676" s="1"/>
  <c r="A674"/>
  <c r="C659" i="5"/>
  <c r="D659" s="1"/>
  <c r="S675" i="6"/>
  <c r="C675" s="1"/>
  <c r="B661" i="5"/>
  <c r="A676" i="3"/>
  <c r="Q678"/>
  <c r="R678" s="1"/>
  <c r="S678" s="1"/>
  <c r="S677"/>
  <c r="C677" s="1"/>
  <c r="F679" i="6"/>
  <c r="G678"/>
  <c r="M678" s="1"/>
  <c r="O678" s="1"/>
  <c r="H678"/>
  <c r="N677"/>
  <c r="P677" s="1"/>
  <c r="N679" i="3"/>
  <c r="P679" s="1"/>
  <c r="F681"/>
  <c r="A666" i="5" s="1"/>
  <c r="H680" i="3"/>
  <c r="G680"/>
  <c r="M680" s="1"/>
  <c r="O680" s="1"/>
  <c r="A675" i="6" l="1"/>
  <c r="C660" i="5"/>
  <c r="D660" s="1"/>
  <c r="Q677" i="6"/>
  <c r="R677" s="1"/>
  <c r="S677" s="1"/>
  <c r="S676"/>
  <c r="C676" s="1"/>
  <c r="Q679" i="3"/>
  <c r="R679" s="1"/>
  <c r="S679" s="1"/>
  <c r="B662" i="5"/>
  <c r="A677" i="3"/>
  <c r="C678"/>
  <c r="F680" i="6"/>
  <c r="G679"/>
  <c r="M679" s="1"/>
  <c r="O679" s="1"/>
  <c r="H679"/>
  <c r="N678"/>
  <c r="P678" s="1"/>
  <c r="N680" i="3"/>
  <c r="P680" s="1"/>
  <c r="F682"/>
  <c r="A667" i="5" s="1"/>
  <c r="H681" i="3"/>
  <c r="G681"/>
  <c r="M681" s="1"/>
  <c r="O681" s="1"/>
  <c r="A676" i="6" l="1"/>
  <c r="C661" i="5"/>
  <c r="D661" s="1"/>
  <c r="C677" i="6"/>
  <c r="Q678"/>
  <c r="R678" s="1"/>
  <c r="S678" s="1"/>
  <c r="Q680" i="3"/>
  <c r="R680" s="1"/>
  <c r="S680" s="1"/>
  <c r="A678"/>
  <c r="B663" i="5"/>
  <c r="C679" i="3"/>
  <c r="H680" i="6"/>
  <c r="G680"/>
  <c r="M680" s="1"/>
  <c r="O680" s="1"/>
  <c r="F681"/>
  <c r="N679"/>
  <c r="P679" s="1"/>
  <c r="N681" i="3"/>
  <c r="P681" s="1"/>
  <c r="F683"/>
  <c r="A668" i="5" s="1"/>
  <c r="G682" i="3"/>
  <c r="M682" s="1"/>
  <c r="O682" s="1"/>
  <c r="H682"/>
  <c r="C662" i="5" l="1"/>
  <c r="D662" s="1"/>
  <c r="A677" i="6"/>
  <c r="Q679"/>
  <c r="R679" s="1"/>
  <c r="S679" s="1"/>
  <c r="C678"/>
  <c r="Q681" i="3"/>
  <c r="R681" s="1"/>
  <c r="S681" s="1"/>
  <c r="A679"/>
  <c r="B664" i="5"/>
  <c r="C680" i="3"/>
  <c r="N680" i="6"/>
  <c r="P680" s="1"/>
  <c r="F682"/>
  <c r="G681"/>
  <c r="M681" s="1"/>
  <c r="O681" s="1"/>
  <c r="H681"/>
  <c r="N682" i="3"/>
  <c r="P682" s="1"/>
  <c r="F684"/>
  <c r="A669" i="5" s="1"/>
  <c r="H683" i="3"/>
  <c r="G683"/>
  <c r="M683" s="1"/>
  <c r="O683" s="1"/>
  <c r="Q680" i="6" l="1"/>
  <c r="R680" s="1"/>
  <c r="C679"/>
  <c r="C663" i="5"/>
  <c r="D663" s="1"/>
  <c r="A678" i="6"/>
  <c r="Q682" i="3"/>
  <c r="R682" s="1"/>
  <c r="A680"/>
  <c r="B665" i="5"/>
  <c r="C681" i="3"/>
  <c r="F683" i="6"/>
  <c r="G682"/>
  <c r="M682" s="1"/>
  <c r="O682" s="1"/>
  <c r="H682"/>
  <c r="N681"/>
  <c r="P681" s="1"/>
  <c r="N683" i="3"/>
  <c r="P683" s="1"/>
  <c r="F685"/>
  <c r="A670" i="5" s="1"/>
  <c r="H684" i="3"/>
  <c r="G684"/>
  <c r="M684" s="1"/>
  <c r="O684" s="1"/>
  <c r="Q681" i="6" l="1"/>
  <c r="R681" s="1"/>
  <c r="S681" s="1"/>
  <c r="C664" i="5"/>
  <c r="D664" s="1"/>
  <c r="A679" i="6"/>
  <c r="S680"/>
  <c r="C680" s="1"/>
  <c r="Q683" i="3"/>
  <c r="R683" s="1"/>
  <c r="A681"/>
  <c r="B666" i="5"/>
  <c r="S682" i="3"/>
  <c r="C682" s="1"/>
  <c r="G683" i="6"/>
  <c r="M683" s="1"/>
  <c r="O683" s="1"/>
  <c r="H683"/>
  <c r="F684"/>
  <c r="N682"/>
  <c r="P682" s="1"/>
  <c r="N684" i="3"/>
  <c r="P684" s="1"/>
  <c r="F686"/>
  <c r="A671" i="5" s="1"/>
  <c r="H685" i="3"/>
  <c r="G685"/>
  <c r="M685" s="1"/>
  <c r="O685" s="1"/>
  <c r="A680" i="6" l="1"/>
  <c r="C665" i="5"/>
  <c r="D665" s="1"/>
  <c r="Q682" i="6"/>
  <c r="R682" s="1"/>
  <c r="C681"/>
  <c r="B667" i="5"/>
  <c r="A682" i="3"/>
  <c r="S683"/>
  <c r="C683" s="1"/>
  <c r="Q684"/>
  <c r="R684" s="1"/>
  <c r="H684" i="6"/>
  <c r="F685"/>
  <c r="G684"/>
  <c r="M684" s="1"/>
  <c r="O684" s="1"/>
  <c r="N683"/>
  <c r="P683" s="1"/>
  <c r="N685" i="3"/>
  <c r="P685" s="1"/>
  <c r="F687"/>
  <c r="A672" i="5" s="1"/>
  <c r="G686" i="3"/>
  <c r="M686" s="1"/>
  <c r="O686" s="1"/>
  <c r="H686"/>
  <c r="Q683" i="6" l="1"/>
  <c r="R683" s="1"/>
  <c r="A681"/>
  <c r="C666" i="5"/>
  <c r="D666" s="1"/>
  <c r="S682" i="6"/>
  <c r="C682" s="1"/>
  <c r="S684" i="3"/>
  <c r="C684" s="1"/>
  <c r="Q685"/>
  <c r="R685" s="1"/>
  <c r="B668" i="5"/>
  <c r="A683" i="3"/>
  <c r="N684" i="6"/>
  <c r="P684" s="1"/>
  <c r="F686"/>
  <c r="G685"/>
  <c r="M685" s="1"/>
  <c r="O685" s="1"/>
  <c r="H685"/>
  <c r="N686" i="3"/>
  <c r="P686" s="1"/>
  <c r="F688"/>
  <c r="A673" i="5" s="1"/>
  <c r="H687" i="3"/>
  <c r="G687"/>
  <c r="M687" s="1"/>
  <c r="O687" s="1"/>
  <c r="C667" i="5" l="1"/>
  <c r="D667" s="1"/>
  <c r="A682" i="6"/>
  <c r="S683"/>
  <c r="C683" s="1"/>
  <c r="Q684"/>
  <c r="R684" s="1"/>
  <c r="S684" s="1"/>
  <c r="B669" i="5"/>
  <c r="A684" i="3"/>
  <c r="Q686"/>
  <c r="R686" s="1"/>
  <c r="S685"/>
  <c r="C685" s="1"/>
  <c r="F687" i="6"/>
  <c r="G686"/>
  <c r="M686" s="1"/>
  <c r="O686" s="1"/>
  <c r="H686"/>
  <c r="N685"/>
  <c r="P685" s="1"/>
  <c r="N687" i="3"/>
  <c r="P687" s="1"/>
  <c r="F689"/>
  <c r="A674" i="5" s="1"/>
  <c r="H688" i="3"/>
  <c r="G688"/>
  <c r="M688" s="1"/>
  <c r="O688" s="1"/>
  <c r="Q685" i="6" l="1"/>
  <c r="R685" s="1"/>
  <c r="S685" s="1"/>
  <c r="C684"/>
  <c r="C668" i="5"/>
  <c r="D668" s="1"/>
  <c r="A683" i="6"/>
  <c r="Q687" i="3"/>
  <c r="R687" s="1"/>
  <c r="S687" s="1"/>
  <c r="B670" i="5"/>
  <c r="A685" i="3"/>
  <c r="S686"/>
  <c r="C686" s="1"/>
  <c r="F688" i="6"/>
  <c r="G687"/>
  <c r="M687" s="1"/>
  <c r="O687" s="1"/>
  <c r="H687"/>
  <c r="N686"/>
  <c r="P686" s="1"/>
  <c r="F690" i="3"/>
  <c r="A675" i="5" s="1"/>
  <c r="H689" i="3"/>
  <c r="G689"/>
  <c r="M689" s="1"/>
  <c r="O689" s="1"/>
  <c r="N688"/>
  <c r="P688" s="1"/>
  <c r="A684" i="6" l="1"/>
  <c r="C669" i="5"/>
  <c r="D669" s="1"/>
  <c r="C685" i="6"/>
  <c r="Q686"/>
  <c r="R686" s="1"/>
  <c r="S686" s="1"/>
  <c r="Q688" i="3"/>
  <c r="R688" s="1"/>
  <c r="A686"/>
  <c r="B671" i="5"/>
  <c r="C687" i="3"/>
  <c r="H688" i="6"/>
  <c r="G688"/>
  <c r="M688" s="1"/>
  <c r="O688" s="1"/>
  <c r="F689"/>
  <c r="N687"/>
  <c r="P687" s="1"/>
  <c r="N689" i="3"/>
  <c r="P689" s="1"/>
  <c r="F691"/>
  <c r="A676" i="5" s="1"/>
  <c r="G690" i="3"/>
  <c r="M690" s="1"/>
  <c r="O690" s="1"/>
  <c r="H690"/>
  <c r="Q687" i="6" l="1"/>
  <c r="R687" s="1"/>
  <c r="S687" s="1"/>
  <c r="C670" i="5"/>
  <c r="D670" s="1"/>
  <c r="A685" i="6"/>
  <c r="C686"/>
  <c r="A687" i="3"/>
  <c r="B672" i="5"/>
  <c r="F672" s="1"/>
  <c r="S688" i="3"/>
  <c r="C688" s="1"/>
  <c r="Q689"/>
  <c r="R689" s="1"/>
  <c r="N688" i="6"/>
  <c r="P688" s="1"/>
  <c r="F690"/>
  <c r="G689"/>
  <c r="M689" s="1"/>
  <c r="O689" s="1"/>
  <c r="H689"/>
  <c r="N690" i="3"/>
  <c r="P690" s="1"/>
  <c r="F692"/>
  <c r="A677" i="5" s="1"/>
  <c r="H691" i="3"/>
  <c r="G691"/>
  <c r="M691" s="1"/>
  <c r="O691" s="1"/>
  <c r="Q688" i="6" l="1"/>
  <c r="R688" s="1"/>
  <c r="S688" s="1"/>
  <c r="C671" i="5"/>
  <c r="D671" s="1"/>
  <c r="A686" i="6"/>
  <c r="C687"/>
  <c r="A688" i="3"/>
  <c r="B673" i="5"/>
  <c r="F673" s="1"/>
  <c r="Q690" i="3"/>
  <c r="R690" s="1"/>
  <c r="S689"/>
  <c r="C689" s="1"/>
  <c r="F691" i="6"/>
  <c r="G690"/>
  <c r="M690" s="1"/>
  <c r="O690" s="1"/>
  <c r="H690"/>
  <c r="N689"/>
  <c r="P689" s="1"/>
  <c r="N691" i="3"/>
  <c r="P691" s="1"/>
  <c r="F693"/>
  <c r="A678" i="5" s="1"/>
  <c r="H692" i="3"/>
  <c r="G692"/>
  <c r="M692" s="1"/>
  <c r="O692" s="1"/>
  <c r="Q689" i="6" l="1"/>
  <c r="R689" s="1"/>
  <c r="C672" i="5"/>
  <c r="D672" s="1"/>
  <c r="A687" i="6"/>
  <c r="C688"/>
  <c r="B674" i="5"/>
  <c r="F674" s="1"/>
  <c r="A689" i="3"/>
  <c r="Q691"/>
  <c r="R691" s="1"/>
  <c r="S690"/>
  <c r="C690" s="1"/>
  <c r="G691" i="6"/>
  <c r="M691" s="1"/>
  <c r="O691" s="1"/>
  <c r="H691"/>
  <c r="F692"/>
  <c r="N690"/>
  <c r="P690" s="1"/>
  <c r="N692" i="3"/>
  <c r="P692" s="1"/>
  <c r="F694"/>
  <c r="A679" i="5" s="1"/>
  <c r="H693" i="3"/>
  <c r="G693"/>
  <c r="M693" s="1"/>
  <c r="O693" s="1"/>
  <c r="S689" i="6" l="1"/>
  <c r="C689" s="1"/>
  <c r="A688"/>
  <c r="C673" i="5"/>
  <c r="D673" s="1"/>
  <c r="Q690" i="6"/>
  <c r="R690" s="1"/>
  <c r="B675" i="5"/>
  <c r="A690" i="3"/>
  <c r="Q692"/>
  <c r="R692" s="1"/>
  <c r="S691"/>
  <c r="C691" s="1"/>
  <c r="H692" i="6"/>
  <c r="F693"/>
  <c r="G692"/>
  <c r="M692" s="1"/>
  <c r="O692" s="1"/>
  <c r="N691"/>
  <c r="P691" s="1"/>
  <c r="N693" i="3"/>
  <c r="P693" s="1"/>
  <c r="F695"/>
  <c r="A680" i="5" s="1"/>
  <c r="G694" i="3"/>
  <c r="M694" s="1"/>
  <c r="O694" s="1"/>
  <c r="H694"/>
  <c r="C674" i="5" l="1"/>
  <c r="D674" s="1"/>
  <c r="A689" i="6"/>
  <c r="S690"/>
  <c r="C690" s="1"/>
  <c r="Q691"/>
  <c r="R691" s="1"/>
  <c r="S691" s="1"/>
  <c r="B676" i="5"/>
  <c r="A691" i="3"/>
  <c r="Q693"/>
  <c r="R693" s="1"/>
  <c r="S692"/>
  <c r="C692" s="1"/>
  <c r="N692" i="6"/>
  <c r="P692" s="1"/>
  <c r="F694"/>
  <c r="G693"/>
  <c r="M693" s="1"/>
  <c r="O693" s="1"/>
  <c r="H693"/>
  <c r="N694" i="3"/>
  <c r="P694" s="1"/>
  <c r="F696"/>
  <c r="A681" i="5" s="1"/>
  <c r="H695" i="3"/>
  <c r="G695"/>
  <c r="M695" s="1"/>
  <c r="O695" s="1"/>
  <c r="Q692" i="6" l="1"/>
  <c r="R692" s="1"/>
  <c r="S692" s="1"/>
  <c r="C691"/>
  <c r="A690"/>
  <c r="C675" i="5"/>
  <c r="D675" s="1"/>
  <c r="B677"/>
  <c r="A692" i="3"/>
  <c r="Q694"/>
  <c r="R694" s="1"/>
  <c r="S693"/>
  <c r="C693" s="1"/>
  <c r="F695" i="6"/>
  <c r="G694"/>
  <c r="M694" s="1"/>
  <c r="O694" s="1"/>
  <c r="H694"/>
  <c r="N693"/>
  <c r="P693" s="1"/>
  <c r="N695" i="3"/>
  <c r="P695" s="1"/>
  <c r="F697"/>
  <c r="A682" i="5" s="1"/>
  <c r="H696" i="3"/>
  <c r="G696"/>
  <c r="M696" s="1"/>
  <c r="O696" s="1"/>
  <c r="Q693" i="6" l="1"/>
  <c r="R693" s="1"/>
  <c r="A691"/>
  <c r="C676" i="5"/>
  <c r="D676" s="1"/>
  <c r="C692" i="6"/>
  <c r="B678" i="5"/>
  <c r="A693" i="3"/>
  <c r="Q695"/>
  <c r="R695" s="1"/>
  <c r="S694"/>
  <c r="C694" s="1"/>
  <c r="F696" i="6"/>
  <c r="G695"/>
  <c r="M695" s="1"/>
  <c r="O695" s="1"/>
  <c r="H695"/>
  <c r="N694"/>
  <c r="P694" s="1"/>
  <c r="N696" i="3"/>
  <c r="P696" s="1"/>
  <c r="F698"/>
  <c r="A683" i="5" s="1"/>
  <c r="H697" i="3"/>
  <c r="G697"/>
  <c r="M697" s="1"/>
  <c r="O697" s="1"/>
  <c r="A692" i="6" l="1"/>
  <c r="C677" i="5"/>
  <c r="D677" s="1"/>
  <c r="Q694" i="6"/>
  <c r="R694" s="1"/>
  <c r="S693"/>
  <c r="C693" s="1"/>
  <c r="A694" i="3"/>
  <c r="B679" i="5"/>
  <c r="Q696" i="3"/>
  <c r="R696" s="1"/>
  <c r="S695"/>
  <c r="C695" s="1"/>
  <c r="H696" i="6"/>
  <c r="G696"/>
  <c r="M696" s="1"/>
  <c r="O696" s="1"/>
  <c r="F697"/>
  <c r="N695"/>
  <c r="P695" s="1"/>
  <c r="N697" i="3"/>
  <c r="P697" s="1"/>
  <c r="F699"/>
  <c r="A684" i="5" s="1"/>
  <c r="G698" i="3"/>
  <c r="M698" s="1"/>
  <c r="O698" s="1"/>
  <c r="H698"/>
  <c r="Q695" i="6" l="1"/>
  <c r="R695" s="1"/>
  <c r="S695" s="1"/>
  <c r="C678" i="5"/>
  <c r="D678" s="1"/>
  <c r="A693" i="6"/>
  <c r="S694"/>
  <c r="C694" s="1"/>
  <c r="B680" i="5"/>
  <c r="A695" i="3"/>
  <c r="Q697"/>
  <c r="R697" s="1"/>
  <c r="S696"/>
  <c r="C696" s="1"/>
  <c r="N696" i="6"/>
  <c r="P696" s="1"/>
  <c r="F698"/>
  <c r="G697"/>
  <c r="M697" s="1"/>
  <c r="O697" s="1"/>
  <c r="H697"/>
  <c r="N698" i="3"/>
  <c r="P698" s="1"/>
  <c r="F700"/>
  <c r="A685" i="5" s="1"/>
  <c r="H699" i="3"/>
  <c r="G699"/>
  <c r="M699" s="1"/>
  <c r="O699" s="1"/>
  <c r="A694" i="6" l="1"/>
  <c r="C679" i="5"/>
  <c r="D679" s="1"/>
  <c r="Q696" i="6"/>
  <c r="R696" s="1"/>
  <c r="C695"/>
  <c r="B681" i="5"/>
  <c r="A696" i="3"/>
  <c r="Q698"/>
  <c r="R698" s="1"/>
  <c r="S697"/>
  <c r="C697" s="1"/>
  <c r="F699" i="6"/>
  <c r="G698"/>
  <c r="M698" s="1"/>
  <c r="O698" s="1"/>
  <c r="H698"/>
  <c r="N697"/>
  <c r="P697" s="1"/>
  <c r="N699" i="3"/>
  <c r="P699" s="1"/>
  <c r="F701"/>
  <c r="A686" i="5" s="1"/>
  <c r="H700" i="3"/>
  <c r="G700"/>
  <c r="M700" s="1"/>
  <c r="O700" s="1"/>
  <c r="C680" i="5" l="1"/>
  <c r="D680" s="1"/>
  <c r="A695" i="6"/>
  <c r="Q697"/>
  <c r="R697" s="1"/>
  <c r="S696"/>
  <c r="C696" s="1"/>
  <c r="B682" i="5"/>
  <c r="A697" i="3"/>
  <c r="Q699"/>
  <c r="R699" s="1"/>
  <c r="S698"/>
  <c r="C698" s="1"/>
  <c r="G699" i="6"/>
  <c r="M699" s="1"/>
  <c r="O699" s="1"/>
  <c r="F700"/>
  <c r="H699"/>
  <c r="N698"/>
  <c r="P698" s="1"/>
  <c r="F702" i="3"/>
  <c r="A687" i="5" s="1"/>
  <c r="H701" i="3"/>
  <c r="G701"/>
  <c r="M701" s="1"/>
  <c r="O701" s="1"/>
  <c r="N700"/>
  <c r="P700" s="1"/>
  <c r="Q698" i="6" l="1"/>
  <c r="R698" s="1"/>
  <c r="A696"/>
  <c r="C681" i="5"/>
  <c r="D681" s="1"/>
  <c r="S697" i="6"/>
  <c r="C697" s="1"/>
  <c r="A698" i="3"/>
  <c r="B683" i="5"/>
  <c r="Q700" i="3"/>
  <c r="R700" s="1"/>
  <c r="S699"/>
  <c r="C699" s="1"/>
  <c r="H700" i="6"/>
  <c r="F701"/>
  <c r="G700"/>
  <c r="M700" s="1"/>
  <c r="O700" s="1"/>
  <c r="N699"/>
  <c r="P699" s="1"/>
  <c r="N701" i="3"/>
  <c r="P701" s="1"/>
  <c r="F703"/>
  <c r="A688" i="5" s="1"/>
  <c r="G702" i="3"/>
  <c r="M702" s="1"/>
  <c r="O702" s="1"/>
  <c r="H702"/>
  <c r="Q699" i="6" l="1"/>
  <c r="R699" s="1"/>
  <c r="S698"/>
  <c r="C698" s="1"/>
  <c r="A697"/>
  <c r="C682" i="5"/>
  <c r="D682" s="1"/>
  <c r="B684"/>
  <c r="A699" i="3"/>
  <c r="Q701"/>
  <c r="R701" s="1"/>
  <c r="S700"/>
  <c r="C700" s="1"/>
  <c r="N700" i="6"/>
  <c r="P700" s="1"/>
  <c r="F702"/>
  <c r="G701"/>
  <c r="M701" s="1"/>
  <c r="O701" s="1"/>
  <c r="H701"/>
  <c r="N702" i="3"/>
  <c r="P702" s="1"/>
  <c r="F704"/>
  <c r="A689" i="5" s="1"/>
  <c r="H703" i="3"/>
  <c r="G703"/>
  <c r="M703" s="1"/>
  <c r="O703" s="1"/>
  <c r="A698" i="6" l="1"/>
  <c r="C683" i="5"/>
  <c r="D683" s="1"/>
  <c r="Q700" i="6"/>
  <c r="R700" s="1"/>
  <c r="S700" s="1"/>
  <c r="S699"/>
  <c r="C699" s="1"/>
  <c r="B685" i="5"/>
  <c r="A700" i="3"/>
  <c r="Q702"/>
  <c r="R702" s="1"/>
  <c r="S701"/>
  <c r="C701" s="1"/>
  <c r="F703" i="6"/>
  <c r="G702"/>
  <c r="M702" s="1"/>
  <c r="O702" s="1"/>
  <c r="H702"/>
  <c r="N701"/>
  <c r="P701" s="1"/>
  <c r="N703" i="3"/>
  <c r="P703" s="1"/>
  <c r="F705"/>
  <c r="A690" i="5" s="1"/>
  <c r="H704" i="3"/>
  <c r="G704"/>
  <c r="M704" s="1"/>
  <c r="O704" s="1"/>
  <c r="Q701" i="6" l="1"/>
  <c r="R701" s="1"/>
  <c r="C684" i="5"/>
  <c r="D684" s="1"/>
  <c r="A699" i="6"/>
  <c r="C700"/>
  <c r="B686" i="5"/>
  <c r="A701" i="3"/>
  <c r="Q703"/>
  <c r="R703" s="1"/>
  <c r="S702"/>
  <c r="C702" s="1"/>
  <c r="F704" i="6"/>
  <c r="G703"/>
  <c r="M703" s="1"/>
  <c r="O703" s="1"/>
  <c r="H703"/>
  <c r="N702"/>
  <c r="P702" s="1"/>
  <c r="N704" i="3"/>
  <c r="P704" s="1"/>
  <c r="F706"/>
  <c r="A691" i="5" s="1"/>
  <c r="H705" i="3"/>
  <c r="G705"/>
  <c r="M705" s="1"/>
  <c r="O705" s="1"/>
  <c r="Q702" i="6" l="1"/>
  <c r="R702" s="1"/>
  <c r="A700"/>
  <c r="C685" i="5"/>
  <c r="D685" s="1"/>
  <c r="S701" i="6"/>
  <c r="C701" s="1"/>
  <c r="A702" i="3"/>
  <c r="B687" i="5"/>
  <c r="Q704" i="3"/>
  <c r="R704" s="1"/>
  <c r="S703"/>
  <c r="C703" s="1"/>
  <c r="H704" i="6"/>
  <c r="G704"/>
  <c r="M704" s="1"/>
  <c r="O704" s="1"/>
  <c r="F705"/>
  <c r="N703"/>
  <c r="P703" s="1"/>
  <c r="N705" i="3"/>
  <c r="P705" s="1"/>
  <c r="F707"/>
  <c r="A692" i="5" s="1"/>
  <c r="H706" i="3"/>
  <c r="G706"/>
  <c r="M706" s="1"/>
  <c r="O706" s="1"/>
  <c r="Q703" i="6" l="1"/>
  <c r="R703" s="1"/>
  <c r="A701"/>
  <c r="C686" i="5"/>
  <c r="D686" s="1"/>
  <c r="S702" i="6"/>
  <c r="C702" s="1"/>
  <c r="B688" i="5"/>
  <c r="A703" i="3"/>
  <c r="Q705"/>
  <c r="R705" s="1"/>
  <c r="S704"/>
  <c r="C704" s="1"/>
  <c r="N704" i="6"/>
  <c r="P704" s="1"/>
  <c r="F706"/>
  <c r="G705"/>
  <c r="M705" s="1"/>
  <c r="O705" s="1"/>
  <c r="H705"/>
  <c r="N706" i="3"/>
  <c r="P706" s="1"/>
  <c r="F708"/>
  <c r="A693" i="5" s="1"/>
  <c r="H707" i="3"/>
  <c r="G707"/>
  <c r="M707" s="1"/>
  <c r="O707" s="1"/>
  <c r="Q704" i="6" l="1"/>
  <c r="R704" s="1"/>
  <c r="A702"/>
  <c r="C687" i="5"/>
  <c r="D687" s="1"/>
  <c r="S703" i="6"/>
  <c r="C703" s="1"/>
  <c r="B689" i="5"/>
  <c r="A704" i="3"/>
  <c r="Q706"/>
  <c r="R706" s="1"/>
  <c r="S705"/>
  <c r="C705" s="1"/>
  <c r="F707" i="6"/>
  <c r="G706"/>
  <c r="M706" s="1"/>
  <c r="O706" s="1"/>
  <c r="H706"/>
  <c r="N705"/>
  <c r="P705" s="1"/>
  <c r="N707" i="3"/>
  <c r="P707" s="1"/>
  <c r="F709"/>
  <c r="A694" i="5" s="1"/>
  <c r="H708" i="3"/>
  <c r="G708"/>
  <c r="M708" s="1"/>
  <c r="O708" s="1"/>
  <c r="C688" i="5" l="1"/>
  <c r="D688" s="1"/>
  <c r="A703" i="6"/>
  <c r="S704"/>
  <c r="C704" s="1"/>
  <c r="Q705"/>
  <c r="R705" s="1"/>
  <c r="S705" s="1"/>
  <c r="B690" i="5"/>
  <c r="A705" i="3"/>
  <c r="Q707"/>
  <c r="R707" s="1"/>
  <c r="S706"/>
  <c r="C706" s="1"/>
  <c r="G707" i="6"/>
  <c r="M707" s="1"/>
  <c r="O707" s="1"/>
  <c r="F708"/>
  <c r="H707"/>
  <c r="N706"/>
  <c r="P706" s="1"/>
  <c r="N708" i="3"/>
  <c r="P708" s="1"/>
  <c r="F710"/>
  <c r="A695" i="5" s="1"/>
  <c r="H709" i="3"/>
  <c r="G709"/>
  <c r="M709" s="1"/>
  <c r="O709" s="1"/>
  <c r="Q706" i="6" l="1"/>
  <c r="R706" s="1"/>
  <c r="S706" s="1"/>
  <c r="C705"/>
  <c r="C689" i="5"/>
  <c r="D689" s="1"/>
  <c r="A704" i="6"/>
  <c r="A706" i="3"/>
  <c r="B691" i="5"/>
  <c r="Q708" i="3"/>
  <c r="R708" s="1"/>
  <c r="S707"/>
  <c r="C707" s="1"/>
  <c r="H708" i="6"/>
  <c r="F709"/>
  <c r="G708"/>
  <c r="M708" s="1"/>
  <c r="O708" s="1"/>
  <c r="N707"/>
  <c r="P707" s="1"/>
  <c r="N709" i="3"/>
  <c r="P709" s="1"/>
  <c r="F711"/>
  <c r="A696" i="5" s="1"/>
  <c r="G710" i="3"/>
  <c r="M710" s="1"/>
  <c r="O710" s="1"/>
  <c r="H710"/>
  <c r="Q707" i="6" l="1"/>
  <c r="R707" s="1"/>
  <c r="S707" s="1"/>
  <c r="C706"/>
  <c r="A705"/>
  <c r="C690" i="5"/>
  <c r="D690" s="1"/>
  <c r="B692"/>
  <c r="A707" i="3"/>
  <c r="Q709"/>
  <c r="R709" s="1"/>
  <c r="S708"/>
  <c r="C708" s="1"/>
  <c r="N708" i="6"/>
  <c r="P708" s="1"/>
  <c r="F710"/>
  <c r="G709"/>
  <c r="M709" s="1"/>
  <c r="O709" s="1"/>
  <c r="H709"/>
  <c r="N710" i="3"/>
  <c r="P710" s="1"/>
  <c r="F712"/>
  <c r="A697" i="5" s="1"/>
  <c r="H711" i="3"/>
  <c r="G711"/>
  <c r="M711" s="1"/>
  <c r="O711" s="1"/>
  <c r="Q708" i="6" l="1"/>
  <c r="R708" s="1"/>
  <c r="C691" i="5"/>
  <c r="D691" s="1"/>
  <c r="A706" i="6"/>
  <c r="C707"/>
  <c r="B693" i="5"/>
  <c r="A708" i="3"/>
  <c r="Q710"/>
  <c r="R710" s="1"/>
  <c r="S709"/>
  <c r="C709" s="1"/>
  <c r="F711" i="6"/>
  <c r="G710"/>
  <c r="M710" s="1"/>
  <c r="O710" s="1"/>
  <c r="H710"/>
  <c r="N709"/>
  <c r="P709" s="1"/>
  <c r="N711" i="3"/>
  <c r="P711" s="1"/>
  <c r="F713"/>
  <c r="A698" i="5" s="1"/>
  <c r="H712" i="3"/>
  <c r="G712"/>
  <c r="M712" s="1"/>
  <c r="O712" s="1"/>
  <c r="A707" i="6" l="1"/>
  <c r="C692" i="5"/>
  <c r="D692" s="1"/>
  <c r="Q709" i="6"/>
  <c r="R709" s="1"/>
  <c r="S709" s="1"/>
  <c r="S708"/>
  <c r="C708" s="1"/>
  <c r="B694" i="5"/>
  <c r="A709" i="3"/>
  <c r="Q711"/>
  <c r="R711" s="1"/>
  <c r="S710"/>
  <c r="C710" s="1"/>
  <c r="F712" i="6"/>
  <c r="G711"/>
  <c r="M711" s="1"/>
  <c r="O711" s="1"/>
  <c r="H711"/>
  <c r="N710"/>
  <c r="P710" s="1"/>
  <c r="N712" i="3"/>
  <c r="P712" s="1"/>
  <c r="F714"/>
  <c r="A699" i="5" s="1"/>
  <c r="H713" i="3"/>
  <c r="G713"/>
  <c r="M713" s="1"/>
  <c r="O713" s="1"/>
  <c r="Q710" i="6" l="1"/>
  <c r="R710" s="1"/>
  <c r="A708"/>
  <c r="C693" i="5"/>
  <c r="D693" s="1"/>
  <c r="C709" i="6"/>
  <c r="A710" i="3"/>
  <c r="B695" i="5"/>
  <c r="Q712" i="3"/>
  <c r="R712" s="1"/>
  <c r="S711"/>
  <c r="C711" s="1"/>
  <c r="H712" i="6"/>
  <c r="G712"/>
  <c r="M712" s="1"/>
  <c r="O712" s="1"/>
  <c r="F713"/>
  <c r="N711"/>
  <c r="P711" s="1"/>
  <c r="N713" i="3"/>
  <c r="P713" s="1"/>
  <c r="F715"/>
  <c r="A700" i="5" s="1"/>
  <c r="H714" i="3"/>
  <c r="G714"/>
  <c r="M714" s="1"/>
  <c r="O714" s="1"/>
  <c r="A709" i="6" l="1"/>
  <c r="C694" i="5"/>
  <c r="D694" s="1"/>
  <c r="S710" i="6"/>
  <c r="C710" s="1"/>
  <c r="Q711"/>
  <c r="R711" s="1"/>
  <c r="B696" i="5"/>
  <c r="A711" i="3"/>
  <c r="Q713"/>
  <c r="R713" s="1"/>
  <c r="S712"/>
  <c r="C712" s="1"/>
  <c r="N712" i="6"/>
  <c r="P712" s="1"/>
  <c r="F714"/>
  <c r="G713"/>
  <c r="M713" s="1"/>
  <c r="O713" s="1"/>
  <c r="H713"/>
  <c r="N714" i="3"/>
  <c r="P714" s="1"/>
  <c r="F716"/>
  <c r="A701" i="5" s="1"/>
  <c r="H715" i="3"/>
  <c r="G715"/>
  <c r="M715" s="1"/>
  <c r="O715" s="1"/>
  <c r="C695" i="5" l="1"/>
  <c r="D695" s="1"/>
  <c r="A710" i="6"/>
  <c r="Q712"/>
  <c r="R712" s="1"/>
  <c r="S711"/>
  <c r="C711" s="1"/>
  <c r="A712" i="3"/>
  <c r="B697" i="5"/>
  <c r="Q714" i="3"/>
  <c r="R714" s="1"/>
  <c r="S713"/>
  <c r="C713" s="1"/>
  <c r="F715" i="6"/>
  <c r="G714"/>
  <c r="M714" s="1"/>
  <c r="O714" s="1"/>
  <c r="H714"/>
  <c r="N713"/>
  <c r="P713" s="1"/>
  <c r="N715" i="3"/>
  <c r="P715" s="1"/>
  <c r="F717"/>
  <c r="A702" i="5" s="1"/>
  <c r="H716" i="3"/>
  <c r="G716"/>
  <c r="M716" s="1"/>
  <c r="O716" s="1"/>
  <c r="A711" i="6" l="1"/>
  <c r="C696" i="5"/>
  <c r="D696" s="1"/>
  <c r="Q713" i="6"/>
  <c r="R713" s="1"/>
  <c r="S712"/>
  <c r="C712" s="1"/>
  <c r="A713" i="3"/>
  <c r="B698" i="5"/>
  <c r="Q715" i="3"/>
  <c r="R715" s="1"/>
  <c r="S714"/>
  <c r="C714" s="1"/>
  <c r="G715" i="6"/>
  <c r="M715" s="1"/>
  <c r="O715" s="1"/>
  <c r="F716"/>
  <c r="H715"/>
  <c r="N714"/>
  <c r="P714" s="1"/>
  <c r="N716" i="3"/>
  <c r="P716" s="1"/>
  <c r="F718"/>
  <c r="A703" i="5" s="1"/>
  <c r="H717" i="3"/>
  <c r="G717"/>
  <c r="M717" s="1"/>
  <c r="O717" s="1"/>
  <c r="A712" i="6" l="1"/>
  <c r="C697" i="5"/>
  <c r="D697" s="1"/>
  <c r="S713" i="6"/>
  <c r="C713" s="1"/>
  <c r="Q714"/>
  <c r="R714" s="1"/>
  <c r="S714" s="1"/>
  <c r="B699" i="5"/>
  <c r="A714" i="3"/>
  <c r="Q716"/>
  <c r="R716" s="1"/>
  <c r="S715"/>
  <c r="C715" s="1"/>
  <c r="H716" i="6"/>
  <c r="F717"/>
  <c r="G716"/>
  <c r="M716" s="1"/>
  <c r="O716" s="1"/>
  <c r="N715"/>
  <c r="P715" s="1"/>
  <c r="N717" i="3"/>
  <c r="P717" s="1"/>
  <c r="F719"/>
  <c r="A704" i="5" s="1"/>
  <c r="G718" i="3"/>
  <c r="M718" s="1"/>
  <c r="O718" s="1"/>
  <c r="H718"/>
  <c r="Q715" i="6" l="1"/>
  <c r="R715" s="1"/>
  <c r="S715" s="1"/>
  <c r="C714"/>
  <c r="C698" i="5"/>
  <c r="D698" s="1"/>
  <c r="A713" i="6"/>
  <c r="A715" i="3"/>
  <c r="B700" i="5"/>
  <c r="Q717" i="3"/>
  <c r="R717" s="1"/>
  <c r="S716"/>
  <c r="C716" s="1"/>
  <c r="N716" i="6"/>
  <c r="P716" s="1"/>
  <c r="F718"/>
  <c r="G717"/>
  <c r="M717" s="1"/>
  <c r="O717" s="1"/>
  <c r="H717"/>
  <c r="N718" i="3"/>
  <c r="P718" s="1"/>
  <c r="F720"/>
  <c r="A705" i="5" s="1"/>
  <c r="H719" i="3"/>
  <c r="G719"/>
  <c r="M719" s="1"/>
  <c r="O719" s="1"/>
  <c r="C699" i="5" l="1"/>
  <c r="D699" s="1"/>
  <c r="A714" i="6"/>
  <c r="C715"/>
  <c r="Q716"/>
  <c r="R716" s="1"/>
  <c r="S716" s="1"/>
  <c r="A716" i="3"/>
  <c r="B701" i="5"/>
  <c r="Q718" i="3"/>
  <c r="R718" s="1"/>
  <c r="S717"/>
  <c r="C717" s="1"/>
  <c r="F719" i="6"/>
  <c r="G718"/>
  <c r="M718" s="1"/>
  <c r="O718" s="1"/>
  <c r="H718"/>
  <c r="N717"/>
  <c r="P717" s="1"/>
  <c r="N719" i="3"/>
  <c r="P719" s="1"/>
  <c r="F721"/>
  <c r="A706" i="5" s="1"/>
  <c r="H720" i="3"/>
  <c r="G720"/>
  <c r="M720" s="1"/>
  <c r="O720" s="1"/>
  <c r="Q717" i="6" l="1"/>
  <c r="R717" s="1"/>
  <c r="S717" s="1"/>
  <c r="C700" i="5"/>
  <c r="D700" s="1"/>
  <c r="A715" i="6"/>
  <c r="C716"/>
  <c r="A717" i="3"/>
  <c r="B702" i="5"/>
  <c r="F702" s="1"/>
  <c r="Q719" i="3"/>
  <c r="R719" s="1"/>
  <c r="S718"/>
  <c r="C718" s="1"/>
  <c r="F720" i="6"/>
  <c r="G719"/>
  <c r="M719" s="1"/>
  <c r="O719" s="1"/>
  <c r="H719"/>
  <c r="N718"/>
  <c r="P718" s="1"/>
  <c r="N720" i="3"/>
  <c r="P720" s="1"/>
  <c r="F722"/>
  <c r="A707" i="5" s="1"/>
  <c r="H721" i="3"/>
  <c r="G721"/>
  <c r="M721" s="1"/>
  <c r="O721" s="1"/>
  <c r="Q718" i="6" l="1"/>
  <c r="R718" s="1"/>
  <c r="A716"/>
  <c r="C701" i="5"/>
  <c r="D701" s="1"/>
  <c r="C717" i="6"/>
  <c r="B703" i="5"/>
  <c r="A718" i="3"/>
  <c r="Q720"/>
  <c r="R720" s="1"/>
  <c r="S719"/>
  <c r="C719" s="1"/>
  <c r="H720" i="6"/>
  <c r="G720"/>
  <c r="M720" s="1"/>
  <c r="O720" s="1"/>
  <c r="F721"/>
  <c r="N719"/>
  <c r="P719" s="1"/>
  <c r="N721" i="3"/>
  <c r="P721" s="1"/>
  <c r="F723"/>
  <c r="A708" i="5" s="1"/>
  <c r="H722" i="3"/>
  <c r="G722"/>
  <c r="M722" s="1"/>
  <c r="O722" s="1"/>
  <c r="A717" i="6" l="1"/>
  <c r="C702" i="5"/>
  <c r="D702" s="1"/>
  <c r="Q719" i="6"/>
  <c r="R719" s="1"/>
  <c r="S719" s="1"/>
  <c r="S718"/>
  <c r="C718" s="1"/>
  <c r="A719" i="3"/>
  <c r="B704" i="5"/>
  <c r="Q721" i="3"/>
  <c r="R721" s="1"/>
  <c r="S720"/>
  <c r="C720" s="1"/>
  <c r="N720" i="6"/>
  <c r="P720" s="1"/>
  <c r="F722"/>
  <c r="G721"/>
  <c r="M721" s="1"/>
  <c r="O721" s="1"/>
  <c r="H721"/>
  <c r="N722" i="3"/>
  <c r="P722" s="1"/>
  <c r="F724"/>
  <c r="A709" i="5" s="1"/>
  <c r="H723" i="3"/>
  <c r="G723"/>
  <c r="M723" s="1"/>
  <c r="O723" s="1"/>
  <c r="C703" i="5" l="1"/>
  <c r="D703" s="1"/>
  <c r="A718" i="6"/>
  <c r="Q720"/>
  <c r="R720" s="1"/>
  <c r="C719"/>
  <c r="A720" i="3"/>
  <c r="B705" i="5"/>
  <c r="Q722" i="3"/>
  <c r="R722" s="1"/>
  <c r="S721"/>
  <c r="C721" s="1"/>
  <c r="F723" i="6"/>
  <c r="G722"/>
  <c r="M722" s="1"/>
  <c r="O722" s="1"/>
  <c r="H722"/>
  <c r="N721"/>
  <c r="P721" s="1"/>
  <c r="N723" i="3"/>
  <c r="P723" s="1"/>
  <c r="F725"/>
  <c r="A710" i="5" s="1"/>
  <c r="H724" i="3"/>
  <c r="G724"/>
  <c r="M724" s="1"/>
  <c r="O724" s="1"/>
  <c r="A719" i="6" l="1"/>
  <c r="C704" i="5"/>
  <c r="D704" s="1"/>
  <c r="Q721" i="6"/>
  <c r="R721" s="1"/>
  <c r="S721" s="1"/>
  <c r="S720"/>
  <c r="C720" s="1"/>
  <c r="Q723" i="3"/>
  <c r="R723" s="1"/>
  <c r="S723" s="1"/>
  <c r="A721"/>
  <c r="B706" i="5"/>
  <c r="S722" i="3"/>
  <c r="C722" s="1"/>
  <c r="G723" i="6"/>
  <c r="M723" s="1"/>
  <c r="O723" s="1"/>
  <c r="H723"/>
  <c r="F724"/>
  <c r="N722"/>
  <c r="P722" s="1"/>
  <c r="N724" i="3"/>
  <c r="P724" s="1"/>
  <c r="F726"/>
  <c r="A711" i="5" s="1"/>
  <c r="H725" i="3"/>
  <c r="G725"/>
  <c r="M725" s="1"/>
  <c r="O725" s="1"/>
  <c r="A720" i="6" l="1"/>
  <c r="C705" i="5"/>
  <c r="D705" s="1"/>
  <c r="Q722" i="6"/>
  <c r="R722" s="1"/>
  <c r="C721"/>
  <c r="A722" i="3"/>
  <c r="B707" i="5"/>
  <c r="Q724" i="3"/>
  <c r="R724" s="1"/>
  <c r="C723"/>
  <c r="H724" i="6"/>
  <c r="F725"/>
  <c r="G724"/>
  <c r="M724" s="1"/>
  <c r="O724" s="1"/>
  <c r="N723"/>
  <c r="P723" s="1"/>
  <c r="N725" i="3"/>
  <c r="P725" s="1"/>
  <c r="F727"/>
  <c r="A712" i="5" s="1"/>
  <c r="G726" i="3"/>
  <c r="M726" s="1"/>
  <c r="O726" s="1"/>
  <c r="H726"/>
  <c r="Q723" i="6" l="1"/>
  <c r="R723" s="1"/>
  <c r="S723" s="1"/>
  <c r="C706" i="5"/>
  <c r="D706" s="1"/>
  <c r="A721" i="6"/>
  <c r="S722"/>
  <c r="C722" s="1"/>
  <c r="Q725" i="3"/>
  <c r="R725" s="1"/>
  <c r="S725" s="1"/>
  <c r="B708" i="5"/>
  <c r="A723" i="3"/>
  <c r="S724"/>
  <c r="C724" s="1"/>
  <c r="N724" i="6"/>
  <c r="P724" s="1"/>
  <c r="F726"/>
  <c r="G725"/>
  <c r="M725" s="1"/>
  <c r="O725" s="1"/>
  <c r="H725"/>
  <c r="N726" i="3"/>
  <c r="P726" s="1"/>
  <c r="F728"/>
  <c r="A713" i="5" s="1"/>
  <c r="H727" i="3"/>
  <c r="G727"/>
  <c r="M727" s="1"/>
  <c r="O727" s="1"/>
  <c r="C707" i="5" l="1"/>
  <c r="D707" s="1"/>
  <c r="A722" i="6"/>
  <c r="Q724"/>
  <c r="R724" s="1"/>
  <c r="C723"/>
  <c r="B709" i="5"/>
  <c r="A724" i="3"/>
  <c r="Q726"/>
  <c r="R726" s="1"/>
  <c r="S726" s="1"/>
  <c r="C725"/>
  <c r="F727" i="6"/>
  <c r="G726"/>
  <c r="M726" s="1"/>
  <c r="O726" s="1"/>
  <c r="H726"/>
  <c r="N725"/>
  <c r="P725" s="1"/>
  <c r="N727" i="3"/>
  <c r="P727" s="1"/>
  <c r="F729"/>
  <c r="A714" i="5" s="1"/>
  <c r="H728" i="3"/>
  <c r="G728"/>
  <c r="M728" s="1"/>
  <c r="O728" s="1"/>
  <c r="Q725" i="6" l="1"/>
  <c r="R725" s="1"/>
  <c r="S725" s="1"/>
  <c r="A723"/>
  <c r="C708" i="5"/>
  <c r="D708" s="1"/>
  <c r="S724" i="6"/>
  <c r="C724" s="1"/>
  <c r="Q727" i="3"/>
  <c r="R727" s="1"/>
  <c r="S727" s="1"/>
  <c r="B710" i="5"/>
  <c r="A725" i="3"/>
  <c r="C726"/>
  <c r="F728" i="6"/>
  <c r="G727"/>
  <c r="M727" s="1"/>
  <c r="O727" s="1"/>
  <c r="H727"/>
  <c r="N726"/>
  <c r="P726" s="1"/>
  <c r="N728" i="3"/>
  <c r="P728" s="1"/>
  <c r="F730"/>
  <c r="A715" i="5" s="1"/>
  <c r="H729" i="3"/>
  <c r="G729"/>
  <c r="M729" s="1"/>
  <c r="O729" s="1"/>
  <c r="A724" i="6" l="1"/>
  <c r="C709" i="5"/>
  <c r="D709" s="1"/>
  <c r="Q726" i="6"/>
  <c r="R726" s="1"/>
  <c r="C725"/>
  <c r="Q728" i="3"/>
  <c r="R728" s="1"/>
  <c r="B711" i="5"/>
  <c r="A726" i="3"/>
  <c r="C727"/>
  <c r="H728" i="6"/>
  <c r="G728"/>
  <c r="M728" s="1"/>
  <c r="O728" s="1"/>
  <c r="F729"/>
  <c r="N727"/>
  <c r="P727" s="1"/>
  <c r="N729" i="3"/>
  <c r="P729" s="1"/>
  <c r="F731"/>
  <c r="A716" i="5" s="1"/>
  <c r="H730" i="3"/>
  <c r="G730"/>
  <c r="M730" s="1"/>
  <c r="O730" s="1"/>
  <c r="C710" i="5" l="1"/>
  <c r="D710" s="1"/>
  <c r="A725" i="6"/>
  <c r="Q727"/>
  <c r="R727" s="1"/>
  <c r="S727" s="1"/>
  <c r="S726"/>
  <c r="C726" s="1"/>
  <c r="B712" i="5"/>
  <c r="A727" i="3"/>
  <c r="Q729"/>
  <c r="R729" s="1"/>
  <c r="S728"/>
  <c r="C728" s="1"/>
  <c r="N728" i="6"/>
  <c r="P728" s="1"/>
  <c r="F730"/>
  <c r="G729"/>
  <c r="M729" s="1"/>
  <c r="O729" s="1"/>
  <c r="H729"/>
  <c r="N730" i="3"/>
  <c r="P730" s="1"/>
  <c r="F732"/>
  <c r="A717" i="5" s="1"/>
  <c r="H731" i="3"/>
  <c r="G731"/>
  <c r="M731" s="1"/>
  <c r="O731" s="1"/>
  <c r="C711" i="5" l="1"/>
  <c r="D711" s="1"/>
  <c r="A726" i="6"/>
  <c r="Q728"/>
  <c r="R728" s="1"/>
  <c r="C727"/>
  <c r="A728" i="3"/>
  <c r="B713" i="5"/>
  <c r="Q730" i="3"/>
  <c r="R730" s="1"/>
  <c r="S729"/>
  <c r="C729" s="1"/>
  <c r="F731" i="6"/>
  <c r="G730"/>
  <c r="M730" s="1"/>
  <c r="O730" s="1"/>
  <c r="H730"/>
  <c r="N729"/>
  <c r="P729" s="1"/>
  <c r="N731" i="3"/>
  <c r="P731" s="1"/>
  <c r="F733"/>
  <c r="A718" i="5" s="1"/>
  <c r="H732" i="3"/>
  <c r="G732"/>
  <c r="M732" s="1"/>
  <c r="O732" s="1"/>
  <c r="Q729" i="6" l="1"/>
  <c r="R729" s="1"/>
  <c r="S729" s="1"/>
  <c r="A727"/>
  <c r="C712" i="5"/>
  <c r="D712" s="1"/>
  <c r="S728" i="6"/>
  <c r="C728" s="1"/>
  <c r="A729" i="3"/>
  <c r="B714" i="5"/>
  <c r="Q731" i="3"/>
  <c r="R731" s="1"/>
  <c r="S730"/>
  <c r="C730" s="1"/>
  <c r="G731" i="6"/>
  <c r="M731" s="1"/>
  <c r="O731" s="1"/>
  <c r="F732"/>
  <c r="H731"/>
  <c r="N730"/>
  <c r="P730" s="1"/>
  <c r="N732" i="3"/>
  <c r="P732" s="1"/>
  <c r="F734"/>
  <c r="A719" i="5" s="1"/>
  <c r="H733" i="3"/>
  <c r="G733"/>
  <c r="M733" s="1"/>
  <c r="O733" s="1"/>
  <c r="C713" i="5" l="1"/>
  <c r="D713" s="1"/>
  <c r="A728" i="6"/>
  <c r="Q730"/>
  <c r="R730" s="1"/>
  <c r="C729"/>
  <c r="B715" i="5"/>
  <c r="A730" i="3"/>
  <c r="Q732"/>
  <c r="R732" s="1"/>
  <c r="S731"/>
  <c r="C731" s="1"/>
  <c r="H732" i="6"/>
  <c r="F733"/>
  <c r="G732"/>
  <c r="M732" s="1"/>
  <c r="O732" s="1"/>
  <c r="N731"/>
  <c r="P731" s="1"/>
  <c r="N733" i="3"/>
  <c r="P733" s="1"/>
  <c r="F735"/>
  <c r="A720" i="5" s="1"/>
  <c r="G734" i="3"/>
  <c r="M734" s="1"/>
  <c r="O734" s="1"/>
  <c r="H734"/>
  <c r="C714" i="5" l="1"/>
  <c r="D714" s="1"/>
  <c r="A729" i="6"/>
  <c r="Q731"/>
  <c r="R731" s="1"/>
  <c r="S731" s="1"/>
  <c r="S730"/>
  <c r="C730" s="1"/>
  <c r="A731" i="3"/>
  <c r="B716" i="5"/>
  <c r="Q733" i="3"/>
  <c r="R733" s="1"/>
  <c r="S732"/>
  <c r="C732" s="1"/>
  <c r="N732" i="6"/>
  <c r="P732" s="1"/>
  <c r="F734"/>
  <c r="G733"/>
  <c r="M733" s="1"/>
  <c r="O733" s="1"/>
  <c r="H733"/>
  <c r="N734" i="3"/>
  <c r="P734" s="1"/>
  <c r="F736"/>
  <c r="A721" i="5" s="1"/>
  <c r="H735" i="3"/>
  <c r="G735"/>
  <c r="M735" s="1"/>
  <c r="O735" s="1"/>
  <c r="Q732" i="6" l="1"/>
  <c r="R732" s="1"/>
  <c r="S732" s="1"/>
  <c r="C715" i="5"/>
  <c r="D715" s="1"/>
  <c r="A730" i="6"/>
  <c r="C731"/>
  <c r="A732" i="3"/>
  <c r="B717" i="5"/>
  <c r="Q734" i="3"/>
  <c r="R734" s="1"/>
  <c r="S733"/>
  <c r="C733" s="1"/>
  <c r="F735" i="6"/>
  <c r="G734"/>
  <c r="M734" s="1"/>
  <c r="O734" s="1"/>
  <c r="H734"/>
  <c r="N733"/>
  <c r="P733" s="1"/>
  <c r="N735" i="3"/>
  <c r="P735" s="1"/>
  <c r="F737"/>
  <c r="A722" i="5" s="1"/>
  <c r="H736" i="3"/>
  <c r="G736"/>
  <c r="M736" s="1"/>
  <c r="O736" s="1"/>
  <c r="Q733" i="6" l="1"/>
  <c r="R733" s="1"/>
  <c r="A731"/>
  <c r="C716" i="5"/>
  <c r="D716" s="1"/>
  <c r="C732" i="6"/>
  <c r="A733" i="3"/>
  <c r="B718" i="5"/>
  <c r="Q735" i="3"/>
  <c r="R735" s="1"/>
  <c r="S734"/>
  <c r="C734" s="1"/>
  <c r="F736" i="6"/>
  <c r="G735"/>
  <c r="M735" s="1"/>
  <c r="O735" s="1"/>
  <c r="H735"/>
  <c r="N734"/>
  <c r="P734" s="1"/>
  <c r="N736" i="3"/>
  <c r="P736" s="1"/>
  <c r="F738"/>
  <c r="A723" i="5" s="1"/>
  <c r="H737" i="3"/>
  <c r="G737"/>
  <c r="M737" s="1"/>
  <c r="O737" s="1"/>
  <c r="Q734" i="6" l="1"/>
  <c r="R734" s="1"/>
  <c r="A732"/>
  <c r="C717" i="5"/>
  <c r="D717" s="1"/>
  <c r="S733" i="6"/>
  <c r="C733" s="1"/>
  <c r="B719" i="5"/>
  <c r="A734" i="3"/>
  <c r="Q736"/>
  <c r="R736" s="1"/>
  <c r="S735"/>
  <c r="C735" s="1"/>
  <c r="H736" i="6"/>
  <c r="G736"/>
  <c r="M736" s="1"/>
  <c r="O736" s="1"/>
  <c r="F737"/>
  <c r="N735"/>
  <c r="P735" s="1"/>
  <c r="N737" i="3"/>
  <c r="P737" s="1"/>
  <c r="F739"/>
  <c r="A724" i="5" s="1"/>
  <c r="H738" i="3"/>
  <c r="G738"/>
  <c r="M738" s="1"/>
  <c r="O738" s="1"/>
  <c r="S734" i="6" l="1"/>
  <c r="C734" s="1"/>
  <c r="A733"/>
  <c r="C718" i="5"/>
  <c r="D718" s="1"/>
  <c r="Q735" i="6"/>
  <c r="R735" s="1"/>
  <c r="A735" i="3"/>
  <c r="B720" i="5"/>
  <c r="Q737" i="3"/>
  <c r="R737" s="1"/>
  <c r="S736"/>
  <c r="C736" s="1"/>
  <c r="N736" i="6"/>
  <c r="P736" s="1"/>
  <c r="F738"/>
  <c r="G737"/>
  <c r="M737" s="1"/>
  <c r="O737" s="1"/>
  <c r="H737"/>
  <c r="N738" i="3"/>
  <c r="P738" s="1"/>
  <c r="F740"/>
  <c r="A725" i="5" s="1"/>
  <c r="H739" i="3"/>
  <c r="G739"/>
  <c r="M739" s="1"/>
  <c r="O739" s="1"/>
  <c r="C719" i="5" l="1"/>
  <c r="D719" s="1"/>
  <c r="A734" i="6"/>
  <c r="S735"/>
  <c r="C735" s="1"/>
  <c r="Q736"/>
  <c r="R736" s="1"/>
  <c r="A736" i="3"/>
  <c r="B721" i="5"/>
  <c r="Q738" i="3"/>
  <c r="R738" s="1"/>
  <c r="S737"/>
  <c r="C737" s="1"/>
  <c r="F739" i="6"/>
  <c r="G738"/>
  <c r="M738" s="1"/>
  <c r="O738" s="1"/>
  <c r="H738"/>
  <c r="N737"/>
  <c r="P737" s="1"/>
  <c r="N739" i="3"/>
  <c r="P739" s="1"/>
  <c r="F741"/>
  <c r="A726" i="5" s="1"/>
  <c r="H740" i="3"/>
  <c r="G740"/>
  <c r="M740" s="1"/>
  <c r="O740" s="1"/>
  <c r="S736" i="6" l="1"/>
  <c r="C736" s="1"/>
  <c r="Q737"/>
  <c r="R737" s="1"/>
  <c r="S737" s="1"/>
  <c r="A735"/>
  <c r="C720" i="5"/>
  <c r="D720" s="1"/>
  <c r="A737" i="3"/>
  <c r="B722" i="5"/>
  <c r="Q739" i="3"/>
  <c r="R739" s="1"/>
  <c r="S738"/>
  <c r="C738" s="1"/>
  <c r="G739" i="6"/>
  <c r="M739" s="1"/>
  <c r="O739" s="1"/>
  <c r="F740"/>
  <c r="H739"/>
  <c r="N738"/>
  <c r="P738" s="1"/>
  <c r="N740" i="3"/>
  <c r="P740" s="1"/>
  <c r="F742"/>
  <c r="A727" i="5" s="1"/>
  <c r="H741" i="3"/>
  <c r="G741"/>
  <c r="M741" s="1"/>
  <c r="O741" s="1"/>
  <c r="C721" i="5" l="1"/>
  <c r="D721" s="1"/>
  <c r="A736" i="6"/>
  <c r="Q738"/>
  <c r="R738" s="1"/>
  <c r="C737"/>
  <c r="B723" i="5"/>
  <c r="A738" i="3"/>
  <c r="Q740"/>
  <c r="R740" s="1"/>
  <c r="S739"/>
  <c r="C739" s="1"/>
  <c r="H740" i="6"/>
  <c r="F741"/>
  <c r="G740"/>
  <c r="M740" s="1"/>
  <c r="O740" s="1"/>
  <c r="N739"/>
  <c r="P739" s="1"/>
  <c r="N741" i="3"/>
  <c r="P741" s="1"/>
  <c r="F743"/>
  <c r="A728" i="5" s="1"/>
  <c r="G742" i="3"/>
  <c r="M742" s="1"/>
  <c r="O742" s="1"/>
  <c r="H742"/>
  <c r="Q739" i="6" l="1"/>
  <c r="R739" s="1"/>
  <c r="S739" s="1"/>
  <c r="A737"/>
  <c r="C722" i="5"/>
  <c r="D722" s="1"/>
  <c r="S738" i="6"/>
  <c r="C738" s="1"/>
  <c r="A739" i="3"/>
  <c r="B724" i="5"/>
  <c r="Q741" i="3"/>
  <c r="R741" s="1"/>
  <c r="S740"/>
  <c r="C740" s="1"/>
  <c r="N740" i="6"/>
  <c r="P740" s="1"/>
  <c r="F742"/>
  <c r="G741"/>
  <c r="M741" s="1"/>
  <c r="O741" s="1"/>
  <c r="H741"/>
  <c r="N742" i="3"/>
  <c r="P742" s="1"/>
  <c r="F744"/>
  <c r="A729" i="5" s="1"/>
  <c r="H743" i="3"/>
  <c r="G743"/>
  <c r="M743" s="1"/>
  <c r="O743" s="1"/>
  <c r="C723" i="5" l="1"/>
  <c r="D723" s="1"/>
  <c r="A738" i="6"/>
  <c r="Q740"/>
  <c r="R740" s="1"/>
  <c r="C739"/>
  <c r="A740" i="3"/>
  <c r="B725" i="5"/>
  <c r="Q742" i="3"/>
  <c r="R742" s="1"/>
  <c r="S741"/>
  <c r="C741" s="1"/>
  <c r="F743" i="6"/>
  <c r="G742"/>
  <c r="M742" s="1"/>
  <c r="O742" s="1"/>
  <c r="H742"/>
  <c r="N741"/>
  <c r="P741" s="1"/>
  <c r="N743" i="3"/>
  <c r="P743" s="1"/>
  <c r="F745"/>
  <c r="A730" i="5" s="1"/>
  <c r="G744" i="3"/>
  <c r="M744" s="1"/>
  <c r="O744" s="1"/>
  <c r="H744"/>
  <c r="C724" i="5" l="1"/>
  <c r="D724" s="1"/>
  <c r="A739" i="6"/>
  <c r="Q741"/>
  <c r="R741" s="1"/>
  <c r="S741" s="1"/>
  <c r="S740"/>
  <c r="C740" s="1"/>
  <c r="A741" i="3"/>
  <c r="B726" i="5"/>
  <c r="Q743" i="3"/>
  <c r="R743" s="1"/>
  <c r="S742"/>
  <c r="C742" s="1"/>
  <c r="F744" i="6"/>
  <c r="G743"/>
  <c r="M743" s="1"/>
  <c r="O743" s="1"/>
  <c r="H743"/>
  <c r="N742"/>
  <c r="P742" s="1"/>
  <c r="N744" i="3"/>
  <c r="P744" s="1"/>
  <c r="F746"/>
  <c r="A731" i="5" s="1"/>
  <c r="H745" i="3"/>
  <c r="G745"/>
  <c r="M745" s="1"/>
  <c r="O745" s="1"/>
  <c r="A740" i="6" l="1"/>
  <c r="C725" i="5"/>
  <c r="D725" s="1"/>
  <c r="Q742" i="6"/>
  <c r="R742" s="1"/>
  <c r="S742" s="1"/>
  <c r="C741"/>
  <c r="B727" i="5"/>
  <c r="A742" i="3"/>
  <c r="Q744"/>
  <c r="R744" s="1"/>
  <c r="S743"/>
  <c r="C743" s="1"/>
  <c r="H744" i="6"/>
  <c r="G744"/>
  <c r="M744" s="1"/>
  <c r="O744" s="1"/>
  <c r="F745"/>
  <c r="N743"/>
  <c r="P743" s="1"/>
  <c r="N745" i="3"/>
  <c r="P745" s="1"/>
  <c r="F747"/>
  <c r="A732" i="5" s="1"/>
  <c r="H746" i="3"/>
  <c r="G746"/>
  <c r="M746" s="1"/>
  <c r="O746" s="1"/>
  <c r="C726" i="5" l="1"/>
  <c r="D726" s="1"/>
  <c r="A741" i="6"/>
  <c r="Q743"/>
  <c r="R743" s="1"/>
  <c r="C742"/>
  <c r="A743" i="3"/>
  <c r="B728" i="5"/>
  <c r="Q745" i="3"/>
  <c r="R745" s="1"/>
  <c r="S744"/>
  <c r="C744" s="1"/>
  <c r="N744" i="6"/>
  <c r="P744" s="1"/>
  <c r="F746"/>
  <c r="G745"/>
  <c r="M745" s="1"/>
  <c r="O745" s="1"/>
  <c r="H745"/>
  <c r="F748" i="3"/>
  <c r="A733" i="5" s="1"/>
  <c r="H747" i="3"/>
  <c r="G747"/>
  <c r="M747" s="1"/>
  <c r="O747" s="1"/>
  <c r="N746"/>
  <c r="P746" s="1"/>
  <c r="Q744" i="6" l="1"/>
  <c r="R744" s="1"/>
  <c r="S744" s="1"/>
  <c r="C727" i="5"/>
  <c r="D727" s="1"/>
  <c r="A742" i="6"/>
  <c r="S743"/>
  <c r="C743" s="1"/>
  <c r="A744" i="3"/>
  <c r="B729" i="5"/>
  <c r="Q746" i="3"/>
  <c r="R746" s="1"/>
  <c r="S745"/>
  <c r="C745" s="1"/>
  <c r="F747" i="6"/>
  <c r="G746"/>
  <c r="M746" s="1"/>
  <c r="O746" s="1"/>
  <c r="H746"/>
  <c r="N745"/>
  <c r="P745" s="1"/>
  <c r="N747" i="3"/>
  <c r="P747" s="1"/>
  <c r="F749"/>
  <c r="A734" i="5" s="1"/>
  <c r="H748" i="3"/>
  <c r="G748"/>
  <c r="M748" s="1"/>
  <c r="O748" s="1"/>
  <c r="C728" i="5" l="1"/>
  <c r="D728" s="1"/>
  <c r="A743" i="6"/>
  <c r="Q745"/>
  <c r="R745" s="1"/>
  <c r="C744"/>
  <c r="A745" i="3"/>
  <c r="B730" i="5"/>
  <c r="Q747" i="3"/>
  <c r="R747" s="1"/>
  <c r="S746"/>
  <c r="C746" s="1"/>
  <c r="G747" i="6"/>
  <c r="M747" s="1"/>
  <c r="O747" s="1"/>
  <c r="H747"/>
  <c r="F748"/>
  <c r="N746"/>
  <c r="P746" s="1"/>
  <c r="N748" i="3"/>
  <c r="P748" s="1"/>
  <c r="F750"/>
  <c r="A735" i="5" s="1"/>
  <c r="G749" i="3"/>
  <c r="M749" s="1"/>
  <c r="O749" s="1"/>
  <c r="H749"/>
  <c r="Q746" i="6" l="1"/>
  <c r="R746" s="1"/>
  <c r="C729" i="5"/>
  <c r="D729" s="1"/>
  <c r="A744" i="6"/>
  <c r="S745"/>
  <c r="C745" s="1"/>
  <c r="B731" i="5"/>
  <c r="A746" i="3"/>
  <c r="Q748"/>
  <c r="R748" s="1"/>
  <c r="S747"/>
  <c r="C747" s="1"/>
  <c r="H748" i="6"/>
  <c r="F749"/>
  <c r="G748"/>
  <c r="M748" s="1"/>
  <c r="O748" s="1"/>
  <c r="N747"/>
  <c r="P747" s="1"/>
  <c r="F751" i="3"/>
  <c r="A736" i="5" s="1"/>
  <c r="H750" i="3"/>
  <c r="G750"/>
  <c r="M750" s="1"/>
  <c r="O750" s="1"/>
  <c r="N749"/>
  <c r="P749" s="1"/>
  <c r="Q747" i="6" l="1"/>
  <c r="R747" s="1"/>
  <c r="S747" s="1"/>
  <c r="A745"/>
  <c r="C730" i="5"/>
  <c r="D730" s="1"/>
  <c r="S746" i="6"/>
  <c r="C746" s="1"/>
  <c r="A747" i="3"/>
  <c r="B732" i="5"/>
  <c r="Q749" i="3"/>
  <c r="R749" s="1"/>
  <c r="S748"/>
  <c r="C748" s="1"/>
  <c r="N748" i="6"/>
  <c r="P748" s="1"/>
  <c r="F750"/>
  <c r="G749"/>
  <c r="M749" s="1"/>
  <c r="O749" s="1"/>
  <c r="H749"/>
  <c r="N750" i="3"/>
  <c r="P750" s="1"/>
  <c r="F752"/>
  <c r="A737" i="5" s="1"/>
  <c r="H751" i="3"/>
  <c r="G751"/>
  <c r="M751" s="1"/>
  <c r="O751" s="1"/>
  <c r="A746" i="6" l="1"/>
  <c r="C731" i="5"/>
  <c r="D731" s="1"/>
  <c r="Q748" i="6"/>
  <c r="R748" s="1"/>
  <c r="S748" s="1"/>
  <c r="C747"/>
  <c r="A748" i="3"/>
  <c r="B733" i="5"/>
  <c r="Q750" i="3"/>
  <c r="R750" s="1"/>
  <c r="S749"/>
  <c r="C749" s="1"/>
  <c r="F751" i="6"/>
  <c r="G750"/>
  <c r="M750" s="1"/>
  <c r="O750" s="1"/>
  <c r="H750"/>
  <c r="N749"/>
  <c r="P749" s="1"/>
  <c r="N751" i="3"/>
  <c r="P751" s="1"/>
  <c r="F753"/>
  <c r="A738" i="5" s="1"/>
  <c r="H752" i="3"/>
  <c r="G752"/>
  <c r="M752" s="1"/>
  <c r="O752" s="1"/>
  <c r="A747" i="6" l="1"/>
  <c r="C732" i="5"/>
  <c r="D732" s="1"/>
  <c r="Q749" i="6"/>
  <c r="R749" s="1"/>
  <c r="S749" s="1"/>
  <c r="C748"/>
  <c r="A749" i="3"/>
  <c r="B734" i="5"/>
  <c r="Q751" i="3"/>
  <c r="R751" s="1"/>
  <c r="S750"/>
  <c r="C750" s="1"/>
  <c r="F752" i="6"/>
  <c r="G751"/>
  <c r="M751" s="1"/>
  <c r="O751" s="1"/>
  <c r="H751"/>
  <c r="N750"/>
  <c r="P750" s="1"/>
  <c r="N752" i="3"/>
  <c r="P752" s="1"/>
  <c r="F754"/>
  <c r="A739" i="5" s="1"/>
  <c r="G753" i="3"/>
  <c r="M753" s="1"/>
  <c r="O753" s="1"/>
  <c r="H753"/>
  <c r="Q750" i="6" l="1"/>
  <c r="R750" s="1"/>
  <c r="C749"/>
  <c r="A748"/>
  <c r="C733" i="5"/>
  <c r="D733" s="1"/>
  <c r="B735"/>
  <c r="A750" i="3"/>
  <c r="Q752"/>
  <c r="R752" s="1"/>
  <c r="S751"/>
  <c r="C751" s="1"/>
  <c r="H752" i="6"/>
  <c r="G752"/>
  <c r="M752" s="1"/>
  <c r="O752" s="1"/>
  <c r="F753"/>
  <c r="N751"/>
  <c r="P751" s="1"/>
  <c r="N753" i="3"/>
  <c r="P753" s="1"/>
  <c r="F755"/>
  <c r="A740" i="5" s="1"/>
  <c r="H754" i="3"/>
  <c r="G754"/>
  <c r="M754" s="1"/>
  <c r="O754" s="1"/>
  <c r="Q751" i="6" l="1"/>
  <c r="R751" s="1"/>
  <c r="S751" s="1"/>
  <c r="C734" i="5"/>
  <c r="D734" s="1"/>
  <c r="A749" i="6"/>
  <c r="S750"/>
  <c r="C750" s="1"/>
  <c r="A751" i="3"/>
  <c r="B736" i="5"/>
  <c r="Q753" i="3"/>
  <c r="R753" s="1"/>
  <c r="S752"/>
  <c r="C752" s="1"/>
  <c r="N752" i="6"/>
  <c r="P752" s="1"/>
  <c r="F754"/>
  <c r="G753"/>
  <c r="M753" s="1"/>
  <c r="O753" s="1"/>
  <c r="H753"/>
  <c r="N754" i="3"/>
  <c r="P754" s="1"/>
  <c r="F756"/>
  <c r="A741" i="5" s="1"/>
  <c r="H755" i="3"/>
  <c r="G755"/>
  <c r="M755" s="1"/>
  <c r="O755" s="1"/>
  <c r="C735" i="5" l="1"/>
  <c r="D735" s="1"/>
  <c r="A750" i="6"/>
  <c r="Q752"/>
  <c r="R752" s="1"/>
  <c r="S752" s="1"/>
  <c r="C751"/>
  <c r="A752" i="3"/>
  <c r="B737" i="5"/>
  <c r="Q754" i="3"/>
  <c r="R754" s="1"/>
  <c r="S753"/>
  <c r="C753" s="1"/>
  <c r="F755" i="6"/>
  <c r="G754"/>
  <c r="M754" s="1"/>
  <c r="O754" s="1"/>
  <c r="H754"/>
  <c r="N753"/>
  <c r="P753" s="1"/>
  <c r="N755" i="3"/>
  <c r="P755" s="1"/>
  <c r="F757"/>
  <c r="A742" i="5" s="1"/>
  <c r="H756" i="3"/>
  <c r="G756"/>
  <c r="M756" s="1"/>
  <c r="O756" s="1"/>
  <c r="A751" i="6" l="1"/>
  <c r="C736" i="5"/>
  <c r="D736" s="1"/>
  <c r="Q753" i="6"/>
  <c r="R753" s="1"/>
  <c r="S753" s="1"/>
  <c r="C752"/>
  <c r="A753" i="3"/>
  <c r="B738" i="5"/>
  <c r="Q755" i="3"/>
  <c r="R755" s="1"/>
  <c r="S754"/>
  <c r="C754" s="1"/>
  <c r="G755" i="6"/>
  <c r="M755" s="1"/>
  <c r="O755" s="1"/>
  <c r="F756"/>
  <c r="H755"/>
  <c r="N754"/>
  <c r="P754" s="1"/>
  <c r="N756" i="3"/>
  <c r="P756" s="1"/>
  <c r="F758"/>
  <c r="A743" i="5" s="1"/>
  <c r="G757" i="3"/>
  <c r="M757" s="1"/>
  <c r="O757" s="1"/>
  <c r="H757"/>
  <c r="Q754" i="6" l="1"/>
  <c r="R754" s="1"/>
  <c r="S754" s="1"/>
  <c r="A752"/>
  <c r="C737" i="5"/>
  <c r="D737" s="1"/>
  <c r="C753" i="6"/>
  <c r="B739" i="5"/>
  <c r="A754" i="3"/>
  <c r="Q756"/>
  <c r="R756" s="1"/>
  <c r="S755"/>
  <c r="C755" s="1"/>
  <c r="H756" i="6"/>
  <c r="F757"/>
  <c r="G756"/>
  <c r="M756" s="1"/>
  <c r="O756" s="1"/>
  <c r="N755"/>
  <c r="P755" s="1"/>
  <c r="N757" i="3"/>
  <c r="P757" s="1"/>
  <c r="F759"/>
  <c r="A744" i="5" s="1"/>
  <c r="G758" i="3"/>
  <c r="M758" s="1"/>
  <c r="O758" s="1"/>
  <c r="H758"/>
  <c r="Q755" i="6" l="1"/>
  <c r="R755" s="1"/>
  <c r="A753"/>
  <c r="C738" i="5"/>
  <c r="D738" s="1"/>
  <c r="C754" i="6"/>
  <c r="A755" i="3"/>
  <c r="B740" i="5"/>
  <c r="Q757" i="3"/>
  <c r="R757" s="1"/>
  <c r="S756"/>
  <c r="C756" s="1"/>
  <c r="N756" i="6"/>
  <c r="P756" s="1"/>
  <c r="F758"/>
  <c r="G757"/>
  <c r="M757" s="1"/>
  <c r="O757" s="1"/>
  <c r="H757"/>
  <c r="N758" i="3"/>
  <c r="P758" s="1"/>
  <c r="F760"/>
  <c r="A745" i="5" s="1"/>
  <c r="H759" i="3"/>
  <c r="G759"/>
  <c r="M759" s="1"/>
  <c r="O759" s="1"/>
  <c r="A754" i="6" l="1"/>
  <c r="C739" i="5"/>
  <c r="D739" s="1"/>
  <c r="Q756" i="6"/>
  <c r="R756" s="1"/>
  <c r="S756" s="1"/>
  <c r="S755"/>
  <c r="C755" s="1"/>
  <c r="A756" i="3"/>
  <c r="B741" i="5"/>
  <c r="Q758" i="3"/>
  <c r="R758" s="1"/>
  <c r="S757"/>
  <c r="C757" s="1"/>
  <c r="F759" i="6"/>
  <c r="G758"/>
  <c r="M758" s="1"/>
  <c r="O758" s="1"/>
  <c r="H758"/>
  <c r="N757"/>
  <c r="P757" s="1"/>
  <c r="N759" i="3"/>
  <c r="P759" s="1"/>
  <c r="F761"/>
  <c r="A746" i="5" s="1"/>
  <c r="G760" i="3"/>
  <c r="M760" s="1"/>
  <c r="O760" s="1"/>
  <c r="H760"/>
  <c r="C740" i="5" l="1"/>
  <c r="D740" s="1"/>
  <c r="A755" i="6"/>
  <c r="Q757"/>
  <c r="R757" s="1"/>
  <c r="C756"/>
  <c r="A757" i="3"/>
  <c r="B742" i="5"/>
  <c r="Q759" i="3"/>
  <c r="R759" s="1"/>
  <c r="S758"/>
  <c r="C758" s="1"/>
  <c r="F760" i="6"/>
  <c r="G759"/>
  <c r="M759" s="1"/>
  <c r="O759" s="1"/>
  <c r="H759"/>
  <c r="N758"/>
  <c r="P758" s="1"/>
  <c r="N760" i="3"/>
  <c r="P760" s="1"/>
  <c r="F762"/>
  <c r="A747" i="5" s="1"/>
  <c r="G761" i="3"/>
  <c r="M761" s="1"/>
  <c r="O761" s="1"/>
  <c r="H761"/>
  <c r="Q758" i="6" l="1"/>
  <c r="R758" s="1"/>
  <c r="S758" s="1"/>
  <c r="A756"/>
  <c r="C741" i="5"/>
  <c r="D741" s="1"/>
  <c r="S757" i="6"/>
  <c r="C757" s="1"/>
  <c r="B743" i="5"/>
  <c r="A758" i="3"/>
  <c r="Q760"/>
  <c r="R760" s="1"/>
  <c r="S759"/>
  <c r="C759" s="1"/>
  <c r="H760" i="6"/>
  <c r="G760"/>
  <c r="M760" s="1"/>
  <c r="O760" s="1"/>
  <c r="F761"/>
  <c r="N759"/>
  <c r="P759" s="1"/>
  <c r="F763" i="3"/>
  <c r="A748" i="5" s="1"/>
  <c r="G762" i="3"/>
  <c r="M762" s="1"/>
  <c r="O762" s="1"/>
  <c r="H762"/>
  <c r="N761"/>
  <c r="P761" s="1"/>
  <c r="A757" i="6" l="1"/>
  <c r="C742" i="5"/>
  <c r="D742" s="1"/>
  <c r="N760" i="6"/>
  <c r="P760" s="1"/>
  <c r="C758"/>
  <c r="Q759"/>
  <c r="R759" s="1"/>
  <c r="S759" s="1"/>
  <c r="A759" i="3"/>
  <c r="B744" i="5"/>
  <c r="Q761" i="3"/>
  <c r="R761" s="1"/>
  <c r="S760"/>
  <c r="C760" s="1"/>
  <c r="F762" i="6"/>
  <c r="G761"/>
  <c r="M761" s="1"/>
  <c r="O761" s="1"/>
  <c r="H761"/>
  <c r="N762" i="3"/>
  <c r="P762" s="1"/>
  <c r="F764"/>
  <c r="A749" i="5" s="1"/>
  <c r="H763" i="3"/>
  <c r="G763"/>
  <c r="M763" s="1"/>
  <c r="O763" s="1"/>
  <c r="Q760" i="6" l="1"/>
  <c r="R760" s="1"/>
  <c r="S760" s="1"/>
  <c r="C759"/>
  <c r="C743" i="5"/>
  <c r="D743" s="1"/>
  <c r="A758" i="6"/>
  <c r="A760" i="3"/>
  <c r="B745" i="5"/>
  <c r="Q762" i="3"/>
  <c r="R762" s="1"/>
  <c r="S761"/>
  <c r="C761" s="1"/>
  <c r="F763" i="6"/>
  <c r="G762"/>
  <c r="M762" s="1"/>
  <c r="O762" s="1"/>
  <c r="H762"/>
  <c r="N761"/>
  <c r="P761" s="1"/>
  <c r="N763" i="3"/>
  <c r="P763" s="1"/>
  <c r="F765"/>
  <c r="A750" i="5" s="1"/>
  <c r="G764" i="3"/>
  <c r="M764" s="1"/>
  <c r="O764" s="1"/>
  <c r="H764"/>
  <c r="C744" i="5" l="1"/>
  <c r="D744" s="1"/>
  <c r="A759" i="6"/>
  <c r="Q761"/>
  <c r="R761" s="1"/>
  <c r="C760"/>
  <c r="B746" i="5"/>
  <c r="A761" i="3"/>
  <c r="Q763"/>
  <c r="R763" s="1"/>
  <c r="S762"/>
  <c r="C762" s="1"/>
  <c r="G763" i="6"/>
  <c r="M763" s="1"/>
  <c r="O763" s="1"/>
  <c r="F764"/>
  <c r="H763"/>
  <c r="N762"/>
  <c r="P762" s="1"/>
  <c r="F766" i="3"/>
  <c r="A751" i="5" s="1"/>
  <c r="G765" i="3"/>
  <c r="M765" s="1"/>
  <c r="O765" s="1"/>
  <c r="H765"/>
  <c r="N764"/>
  <c r="P764" s="1"/>
  <c r="Q762" i="6" l="1"/>
  <c r="R762" s="1"/>
  <c r="S762" s="1"/>
  <c r="C745" i="5"/>
  <c r="D745" s="1"/>
  <c r="A760" i="6"/>
  <c r="S761"/>
  <c r="C761" s="1"/>
  <c r="B747" i="5"/>
  <c r="A762" i="3"/>
  <c r="Q764"/>
  <c r="R764" s="1"/>
  <c r="S763"/>
  <c r="C763" s="1"/>
  <c r="H764" i="6"/>
  <c r="F765"/>
  <c r="G764"/>
  <c r="M764" s="1"/>
  <c r="O764" s="1"/>
  <c r="N763"/>
  <c r="P763" s="1"/>
  <c r="N765" i="3"/>
  <c r="P765" s="1"/>
  <c r="F767"/>
  <c r="A752" i="5" s="1"/>
  <c r="G766" i="3"/>
  <c r="M766" s="1"/>
  <c r="O766" s="1"/>
  <c r="H766"/>
  <c r="C746" i="5" l="1"/>
  <c r="D746" s="1"/>
  <c r="A761" i="6"/>
  <c r="Q763"/>
  <c r="R763" s="1"/>
  <c r="C762"/>
  <c r="A763" i="3"/>
  <c r="B748" i="5"/>
  <c r="Q765" i="3"/>
  <c r="R765" s="1"/>
  <c r="S764"/>
  <c r="C764" s="1"/>
  <c r="N764" i="6"/>
  <c r="P764" s="1"/>
  <c r="F766"/>
  <c r="G765"/>
  <c r="M765" s="1"/>
  <c r="O765" s="1"/>
  <c r="H765"/>
  <c r="F768" i="3"/>
  <c r="A753" i="5" s="1"/>
  <c r="G767" i="3"/>
  <c r="M767" s="1"/>
  <c r="O767" s="1"/>
  <c r="H767"/>
  <c r="N766"/>
  <c r="P766" s="1"/>
  <c r="Q764" i="6" l="1"/>
  <c r="R764" s="1"/>
  <c r="S764" s="1"/>
  <c r="C747" i="5"/>
  <c r="D747" s="1"/>
  <c r="A762" i="6"/>
  <c r="S763"/>
  <c r="C763" s="1"/>
  <c r="A764" i="3"/>
  <c r="B749" i="5"/>
  <c r="Q766" i="3"/>
  <c r="R766" s="1"/>
  <c r="S765"/>
  <c r="C765" s="1"/>
  <c r="F767" i="6"/>
  <c r="G766"/>
  <c r="M766" s="1"/>
  <c r="O766" s="1"/>
  <c r="H766"/>
  <c r="N765"/>
  <c r="P765" s="1"/>
  <c r="N767" i="3"/>
  <c r="P767" s="1"/>
  <c r="F769"/>
  <c r="A754" i="5" s="1"/>
  <c r="G768" i="3"/>
  <c r="M768" s="1"/>
  <c r="O768" s="1"/>
  <c r="H768"/>
  <c r="A763" i="6" l="1"/>
  <c r="C748" i="5"/>
  <c r="D748" s="1"/>
  <c r="Q765" i="6"/>
  <c r="R765" s="1"/>
  <c r="C764"/>
  <c r="A765" i="3"/>
  <c r="B750" i="5"/>
  <c r="Q767" i="3"/>
  <c r="R767" s="1"/>
  <c r="S766"/>
  <c r="C766" s="1"/>
  <c r="F768" i="6"/>
  <c r="G767"/>
  <c r="M767" s="1"/>
  <c r="O767" s="1"/>
  <c r="H767"/>
  <c r="N766"/>
  <c r="P766" s="1"/>
  <c r="N768" i="3"/>
  <c r="P768" s="1"/>
  <c r="F770"/>
  <c r="A755" i="5" s="1"/>
  <c r="G769" i="3"/>
  <c r="M769" s="1"/>
  <c r="O769" s="1"/>
  <c r="H769"/>
  <c r="Q766" i="6" l="1"/>
  <c r="R766" s="1"/>
  <c r="A764"/>
  <c r="C749" i="5"/>
  <c r="D749" s="1"/>
  <c r="S765" i="6"/>
  <c r="C765" s="1"/>
  <c r="B751" i="5"/>
  <c r="A766" i="3"/>
  <c r="Q768"/>
  <c r="R768" s="1"/>
  <c r="S767"/>
  <c r="C767" s="1"/>
  <c r="H768" i="6"/>
  <c r="G768"/>
  <c r="M768" s="1"/>
  <c r="O768" s="1"/>
  <c r="F769"/>
  <c r="N767"/>
  <c r="P767" s="1"/>
  <c r="N769" i="3"/>
  <c r="P769" s="1"/>
  <c r="F771"/>
  <c r="A756" i="5" s="1"/>
  <c r="G770" i="3"/>
  <c r="M770" s="1"/>
  <c r="O770" s="1"/>
  <c r="H770"/>
  <c r="A765" i="6" l="1"/>
  <c r="C750" i="5"/>
  <c r="D750" s="1"/>
  <c r="S766" i="6"/>
  <c r="C766" s="1"/>
  <c r="Q767"/>
  <c r="R767" s="1"/>
  <c r="A767" i="3"/>
  <c r="B752" i="5"/>
  <c r="Q769" i="3"/>
  <c r="R769" s="1"/>
  <c r="S768"/>
  <c r="C768" s="1"/>
  <c r="N768" i="6"/>
  <c r="P768" s="1"/>
  <c r="F770"/>
  <c r="G769"/>
  <c r="M769" s="1"/>
  <c r="O769" s="1"/>
  <c r="H769"/>
  <c r="F772" i="3"/>
  <c r="A757" i="5" s="1"/>
  <c r="H771" i="3"/>
  <c r="G771"/>
  <c r="M771" s="1"/>
  <c r="O771" s="1"/>
  <c r="N770"/>
  <c r="P770" s="1"/>
  <c r="C751" i="5" l="1"/>
  <c r="D751" s="1"/>
  <c r="A766" i="6"/>
  <c r="Q768"/>
  <c r="R768" s="1"/>
  <c r="S768" s="1"/>
  <c r="S767"/>
  <c r="C767" s="1"/>
  <c r="A768" i="3"/>
  <c r="B753" i="5"/>
  <c r="Q770" i="3"/>
  <c r="R770" s="1"/>
  <c r="S769"/>
  <c r="C769" s="1"/>
  <c r="F771" i="6"/>
  <c r="G770"/>
  <c r="M770" s="1"/>
  <c r="O770" s="1"/>
  <c r="H770"/>
  <c r="N769"/>
  <c r="P769" s="1"/>
  <c r="N771" i="3"/>
  <c r="P771" s="1"/>
  <c r="F773"/>
  <c r="A758" i="5" s="1"/>
  <c r="G772" i="3"/>
  <c r="M772" s="1"/>
  <c r="O772" s="1"/>
  <c r="H772"/>
  <c r="A767" i="6" l="1"/>
  <c r="C752" i="5"/>
  <c r="D752" s="1"/>
  <c r="Q769" i="6"/>
  <c r="R769" s="1"/>
  <c r="C768"/>
  <c r="A769" i="3"/>
  <c r="B754" i="5"/>
  <c r="Q771" i="3"/>
  <c r="R771" s="1"/>
  <c r="S770"/>
  <c r="C770" s="1"/>
  <c r="G771" i="6"/>
  <c r="M771" s="1"/>
  <c r="O771" s="1"/>
  <c r="H771"/>
  <c r="F772"/>
  <c r="N770"/>
  <c r="P770" s="1"/>
  <c r="N772" i="3"/>
  <c r="P772" s="1"/>
  <c r="F774"/>
  <c r="A759" i="5" s="1"/>
  <c r="G773" i="3"/>
  <c r="M773" s="1"/>
  <c r="O773" s="1"/>
  <c r="H773"/>
  <c r="Q770" i="6" l="1"/>
  <c r="R770" s="1"/>
  <c r="S770" s="1"/>
  <c r="C753" i="5"/>
  <c r="D753" s="1"/>
  <c r="A768" i="6"/>
  <c r="S769"/>
  <c r="C769" s="1"/>
  <c r="B755" i="5"/>
  <c r="A770" i="3"/>
  <c r="Q772"/>
  <c r="R772" s="1"/>
  <c r="S771"/>
  <c r="C771" s="1"/>
  <c r="H772" i="6"/>
  <c r="F773"/>
  <c r="G772"/>
  <c r="M772" s="1"/>
  <c r="O772" s="1"/>
  <c r="N771"/>
  <c r="P771" s="1"/>
  <c r="F775" i="3"/>
  <c r="A760" i="5" s="1"/>
  <c r="G774" i="3"/>
  <c r="M774" s="1"/>
  <c r="O774" s="1"/>
  <c r="H774"/>
  <c r="N773"/>
  <c r="P773" s="1"/>
  <c r="C754" i="5" l="1"/>
  <c r="D754" s="1"/>
  <c r="A769" i="6"/>
  <c r="Q771"/>
  <c r="R771" s="1"/>
  <c r="S771" s="1"/>
  <c r="C770"/>
  <c r="A771" i="3"/>
  <c r="B756" i="5"/>
  <c r="Q773" i="3"/>
  <c r="R773" s="1"/>
  <c r="S772"/>
  <c r="C772" s="1"/>
  <c r="N772" i="6"/>
  <c r="P772" s="1"/>
  <c r="F774"/>
  <c r="G773"/>
  <c r="M773" s="1"/>
  <c r="O773" s="1"/>
  <c r="H773"/>
  <c r="N774" i="3"/>
  <c r="P774" s="1"/>
  <c r="F776"/>
  <c r="A761" i="5" s="1"/>
  <c r="G775" i="3"/>
  <c r="M775" s="1"/>
  <c r="O775" s="1"/>
  <c r="H775"/>
  <c r="C755" i="5" l="1"/>
  <c r="D755" s="1"/>
  <c r="A770" i="6"/>
  <c r="Q772"/>
  <c r="R772" s="1"/>
  <c r="S772" s="1"/>
  <c r="C771"/>
  <c r="A772" i="3"/>
  <c r="B757" i="5"/>
  <c r="Q774" i="3"/>
  <c r="R774" s="1"/>
  <c r="S773"/>
  <c r="C773" s="1"/>
  <c r="F775" i="6"/>
  <c r="G774"/>
  <c r="M774" s="1"/>
  <c r="O774" s="1"/>
  <c r="H774"/>
  <c r="N773"/>
  <c r="P773" s="1"/>
  <c r="F777" i="3"/>
  <c r="A762" i="5" s="1"/>
  <c r="G776" i="3"/>
  <c r="M776" s="1"/>
  <c r="O776" s="1"/>
  <c r="H776"/>
  <c r="N775"/>
  <c r="P775" s="1"/>
  <c r="C756" i="5" l="1"/>
  <c r="D756" s="1"/>
  <c r="A771" i="6"/>
  <c r="Q773"/>
  <c r="R773" s="1"/>
  <c r="C772"/>
  <c r="A773" i="3"/>
  <c r="B758" i="5"/>
  <c r="Q775" i="3"/>
  <c r="R775" s="1"/>
  <c r="S774"/>
  <c r="C774" s="1"/>
  <c r="F776" i="6"/>
  <c r="G775"/>
  <c r="M775" s="1"/>
  <c r="O775" s="1"/>
  <c r="H775"/>
  <c r="N774"/>
  <c r="P774" s="1"/>
  <c r="N776" i="3"/>
  <c r="P776" s="1"/>
  <c r="F778"/>
  <c r="A763" i="5" s="1"/>
  <c r="G777" i="3"/>
  <c r="M777" s="1"/>
  <c r="O777" s="1"/>
  <c r="H777"/>
  <c r="Q774" i="6" l="1"/>
  <c r="R774" s="1"/>
  <c r="S774" s="1"/>
  <c r="C757" i="5"/>
  <c r="D757" s="1"/>
  <c r="A772" i="6"/>
  <c r="S773"/>
  <c r="C773" s="1"/>
  <c r="B759" i="5"/>
  <c r="A774" i="3"/>
  <c r="Q776"/>
  <c r="R776" s="1"/>
  <c r="S775"/>
  <c r="C775" s="1"/>
  <c r="H776" i="6"/>
  <c r="G776"/>
  <c r="M776" s="1"/>
  <c r="O776" s="1"/>
  <c r="F777"/>
  <c r="N775"/>
  <c r="P775" s="1"/>
  <c r="F779" i="3"/>
  <c r="A764" i="5" s="1"/>
  <c r="G778" i="3"/>
  <c r="M778" s="1"/>
  <c r="O778" s="1"/>
  <c r="H778"/>
  <c r="N777"/>
  <c r="P777" s="1"/>
  <c r="C758" i="5" l="1"/>
  <c r="D758" s="1"/>
  <c r="A773" i="6"/>
  <c r="Q775"/>
  <c r="R775" s="1"/>
  <c r="S775" s="1"/>
  <c r="C774"/>
  <c r="A775" i="3"/>
  <c r="B760" i="5"/>
  <c r="Q777" i="3"/>
  <c r="R777" s="1"/>
  <c r="S776"/>
  <c r="C776" s="1"/>
  <c r="N776" i="6"/>
  <c r="P776" s="1"/>
  <c r="F778"/>
  <c r="G777"/>
  <c r="M777" s="1"/>
  <c r="O777" s="1"/>
  <c r="H777"/>
  <c r="N778" i="3"/>
  <c r="P778" s="1"/>
  <c r="F780"/>
  <c r="A765" i="5" s="1"/>
  <c r="H779" i="3"/>
  <c r="G779"/>
  <c r="M779" s="1"/>
  <c r="O779" s="1"/>
  <c r="C759" i="5" l="1"/>
  <c r="D759" s="1"/>
  <c r="A774" i="6"/>
  <c r="C775"/>
  <c r="Q776"/>
  <c r="R776" s="1"/>
  <c r="A776" i="3"/>
  <c r="B761" i="5"/>
  <c r="Q778" i="3"/>
  <c r="R778" s="1"/>
  <c r="S777"/>
  <c r="C777" s="1"/>
  <c r="F779" i="6"/>
  <c r="G778"/>
  <c r="M778" s="1"/>
  <c r="O778" s="1"/>
  <c r="H778"/>
  <c r="N777"/>
  <c r="P777" s="1"/>
  <c r="N779" i="3"/>
  <c r="P779" s="1"/>
  <c r="F781"/>
  <c r="A766" i="5" s="1"/>
  <c r="G780" i="3"/>
  <c r="M780" s="1"/>
  <c r="O780" s="1"/>
  <c r="H780"/>
  <c r="Q777" i="6" l="1"/>
  <c r="R777" s="1"/>
  <c r="S777" s="1"/>
  <c r="C760" i="5"/>
  <c r="D760" s="1"/>
  <c r="A775" i="6"/>
  <c r="S776"/>
  <c r="C776" s="1"/>
  <c r="A777" i="3"/>
  <c r="B762" i="5"/>
  <c r="Q779" i="3"/>
  <c r="R779" s="1"/>
  <c r="S778"/>
  <c r="C778" s="1"/>
  <c r="G779" i="6"/>
  <c r="M779" s="1"/>
  <c r="O779" s="1"/>
  <c r="H779"/>
  <c r="F780"/>
  <c r="N778"/>
  <c r="P778" s="1"/>
  <c r="F782" i="3"/>
  <c r="A767" i="5" s="1"/>
  <c r="H781" i="3"/>
  <c r="G781"/>
  <c r="M781" s="1"/>
  <c r="O781" s="1"/>
  <c r="N780"/>
  <c r="P780" s="1"/>
  <c r="C761" i="5" l="1"/>
  <c r="D761" s="1"/>
  <c r="A776" i="6"/>
  <c r="Q778"/>
  <c r="R778" s="1"/>
  <c r="S778" s="1"/>
  <c r="C777"/>
  <c r="B763" i="5"/>
  <c r="A778" i="3"/>
  <c r="Q780"/>
  <c r="R780" s="1"/>
  <c r="S779"/>
  <c r="C779" s="1"/>
  <c r="H780" i="6"/>
  <c r="F781"/>
  <c r="G780"/>
  <c r="M780" s="1"/>
  <c r="O780" s="1"/>
  <c r="N779"/>
  <c r="P779" s="1"/>
  <c r="N781" i="3"/>
  <c r="P781" s="1"/>
  <c r="F783"/>
  <c r="A768" i="5" s="1"/>
  <c r="G782" i="3"/>
  <c r="M782" s="1"/>
  <c r="O782" s="1"/>
  <c r="H782"/>
  <c r="C762" i="5" l="1"/>
  <c r="D762" s="1"/>
  <c r="A777" i="6"/>
  <c r="Q779"/>
  <c r="R779" s="1"/>
  <c r="C778"/>
  <c r="A779" i="3"/>
  <c r="B764" i="5"/>
  <c r="Q781" i="3"/>
  <c r="R781" s="1"/>
  <c r="S780"/>
  <c r="C780" s="1"/>
  <c r="N780" i="6"/>
  <c r="P780" s="1"/>
  <c r="F782"/>
  <c r="G781"/>
  <c r="M781" s="1"/>
  <c r="O781" s="1"/>
  <c r="H781"/>
  <c r="N782" i="3"/>
  <c r="P782" s="1"/>
  <c r="F784"/>
  <c r="A769" i="5" s="1"/>
  <c r="H783" i="3"/>
  <c r="G783"/>
  <c r="M783" s="1"/>
  <c r="O783" s="1"/>
  <c r="Q780" i="6" l="1"/>
  <c r="R780" s="1"/>
  <c r="S780" s="1"/>
  <c r="C763" i="5"/>
  <c r="D763" s="1"/>
  <c r="A778" i="6"/>
  <c r="S779"/>
  <c r="C779" s="1"/>
  <c r="A780" i="3"/>
  <c r="B765" i="5"/>
  <c r="Q782" i="3"/>
  <c r="R782" s="1"/>
  <c r="S781"/>
  <c r="C781" s="1"/>
  <c r="F783" i="6"/>
  <c r="G782"/>
  <c r="M782" s="1"/>
  <c r="O782" s="1"/>
  <c r="H782"/>
  <c r="N781"/>
  <c r="P781" s="1"/>
  <c r="N783" i="3"/>
  <c r="P783" s="1"/>
  <c r="F785"/>
  <c r="A770" i="5" s="1"/>
  <c r="G784" i="3"/>
  <c r="M784" s="1"/>
  <c r="O784" s="1"/>
  <c r="H784"/>
  <c r="C764" i="5" l="1"/>
  <c r="D764" s="1"/>
  <c r="A779" i="6"/>
  <c r="Q781"/>
  <c r="R781" s="1"/>
  <c r="C780"/>
  <c r="A781" i="3"/>
  <c r="B766" i="5"/>
  <c r="Q783" i="3"/>
  <c r="R783" s="1"/>
  <c r="S782"/>
  <c r="C782" s="1"/>
  <c r="F784" i="6"/>
  <c r="G783"/>
  <c r="M783" s="1"/>
  <c r="O783" s="1"/>
  <c r="H783"/>
  <c r="N782"/>
  <c r="P782" s="1"/>
  <c r="F786" i="3"/>
  <c r="A771" i="5" s="1"/>
  <c r="G785" i="3"/>
  <c r="M785" s="1"/>
  <c r="O785" s="1"/>
  <c r="H785"/>
  <c r="N784"/>
  <c r="P784" s="1"/>
  <c r="A780" i="6" l="1"/>
  <c r="C765" i="5"/>
  <c r="D765" s="1"/>
  <c r="Q782" i="6"/>
  <c r="R782" s="1"/>
  <c r="S781"/>
  <c r="C781" s="1"/>
  <c r="B767" i="5"/>
  <c r="A782" i="3"/>
  <c r="Q784"/>
  <c r="R784" s="1"/>
  <c r="S783"/>
  <c r="C783" s="1"/>
  <c r="H784" i="6"/>
  <c r="G784"/>
  <c r="M784" s="1"/>
  <c r="O784" s="1"/>
  <c r="F785"/>
  <c r="N783"/>
  <c r="P783" s="1"/>
  <c r="F787" i="3"/>
  <c r="A772" i="5" s="1"/>
  <c r="G786" i="3"/>
  <c r="M786" s="1"/>
  <c r="O786" s="1"/>
  <c r="H786"/>
  <c r="N785"/>
  <c r="P785" s="1"/>
  <c r="C766" i="5" l="1"/>
  <c r="D766" s="1"/>
  <c r="A781" i="6"/>
  <c r="Q783"/>
  <c r="R783" s="1"/>
  <c r="S783" s="1"/>
  <c r="S782"/>
  <c r="C782" s="1"/>
  <c r="A783" i="3"/>
  <c r="B768" i="5"/>
  <c r="Q785" i="3"/>
  <c r="R785" s="1"/>
  <c r="S784"/>
  <c r="C784" s="1"/>
  <c r="N784" i="6"/>
  <c r="P784" s="1"/>
  <c r="F786"/>
  <c r="G785"/>
  <c r="M785" s="1"/>
  <c r="O785" s="1"/>
  <c r="H785"/>
  <c r="N786" i="3"/>
  <c r="P786" s="1"/>
  <c r="F788"/>
  <c r="A773" i="5" s="1"/>
  <c r="H787" i="3"/>
  <c r="G787"/>
  <c r="M787" s="1"/>
  <c r="O787" s="1"/>
  <c r="C767" i="5" l="1"/>
  <c r="D767" s="1"/>
  <c r="A782" i="6"/>
  <c r="Q784"/>
  <c r="R784" s="1"/>
  <c r="S784" s="1"/>
  <c r="C783"/>
  <c r="A784" i="3"/>
  <c r="B769" i="5"/>
  <c r="Q786" i="3"/>
  <c r="R786" s="1"/>
  <c r="S785"/>
  <c r="C785" s="1"/>
  <c r="F787" i="6"/>
  <c r="G786"/>
  <c r="M786" s="1"/>
  <c r="O786" s="1"/>
  <c r="H786"/>
  <c r="N785"/>
  <c r="P785" s="1"/>
  <c r="N787" i="3"/>
  <c r="P787" s="1"/>
  <c r="F789"/>
  <c r="A774" i="5" s="1"/>
  <c r="G788" i="3"/>
  <c r="M788" s="1"/>
  <c r="O788" s="1"/>
  <c r="H788"/>
  <c r="A783" i="6" l="1"/>
  <c r="C768" i="5"/>
  <c r="D768" s="1"/>
  <c r="Q785" i="6"/>
  <c r="R785" s="1"/>
  <c r="C784"/>
  <c r="A785" i="3"/>
  <c r="B770" i="5"/>
  <c r="Q787" i="3"/>
  <c r="R787" s="1"/>
  <c r="S786"/>
  <c r="C786" s="1"/>
  <c r="G787" i="6"/>
  <c r="M787" s="1"/>
  <c r="O787" s="1"/>
  <c r="F788"/>
  <c r="H787"/>
  <c r="N786"/>
  <c r="P786" s="1"/>
  <c r="N788" i="3"/>
  <c r="P788" s="1"/>
  <c r="F790"/>
  <c r="A775" i="5" s="1"/>
  <c r="G789" i="3"/>
  <c r="M789" s="1"/>
  <c r="O789" s="1"/>
  <c r="H789"/>
  <c r="C769" i="5" l="1"/>
  <c r="D769" s="1"/>
  <c r="A784" i="6"/>
  <c r="Q786"/>
  <c r="R786" s="1"/>
  <c r="S785"/>
  <c r="C785" s="1"/>
  <c r="B771" i="5"/>
  <c r="A786" i="3"/>
  <c r="Q788"/>
  <c r="R788" s="1"/>
  <c r="S787"/>
  <c r="C787" s="1"/>
  <c r="H788" i="6"/>
  <c r="F789"/>
  <c r="G788"/>
  <c r="M788" s="1"/>
  <c r="O788" s="1"/>
  <c r="N787"/>
  <c r="P787" s="1"/>
  <c r="F791" i="3"/>
  <c r="A776" i="5" s="1"/>
  <c r="G790" i="3"/>
  <c r="M790" s="1"/>
  <c r="O790" s="1"/>
  <c r="H790"/>
  <c r="N789"/>
  <c r="P789" s="1"/>
  <c r="C770" i="5" l="1"/>
  <c r="D770" s="1"/>
  <c r="A785" i="6"/>
  <c r="Q787"/>
  <c r="R787" s="1"/>
  <c r="S787" s="1"/>
  <c r="S786"/>
  <c r="C786" s="1"/>
  <c r="A787" i="3"/>
  <c r="B772" i="5"/>
  <c r="Q789" i="3"/>
  <c r="R789" s="1"/>
  <c r="S788"/>
  <c r="C788" s="1"/>
  <c r="N788" i="6"/>
  <c r="P788" s="1"/>
  <c r="F790"/>
  <c r="G789"/>
  <c r="M789" s="1"/>
  <c r="O789" s="1"/>
  <c r="H789"/>
  <c r="N790" i="3"/>
  <c r="P790" s="1"/>
  <c r="F792"/>
  <c r="A777" i="5" s="1"/>
  <c r="G791" i="3"/>
  <c r="M791" s="1"/>
  <c r="O791" s="1"/>
  <c r="H791"/>
  <c r="Q788" i="6" l="1"/>
  <c r="R788" s="1"/>
  <c r="S788" s="1"/>
  <c r="C771" i="5"/>
  <c r="D771" s="1"/>
  <c r="A786" i="6"/>
  <c r="C787"/>
  <c r="A788" i="3"/>
  <c r="B773" i="5"/>
  <c r="Q790" i="3"/>
  <c r="R790" s="1"/>
  <c r="S789"/>
  <c r="C789" s="1"/>
  <c r="F791" i="6"/>
  <c r="G790"/>
  <c r="M790" s="1"/>
  <c r="O790" s="1"/>
  <c r="H790"/>
  <c r="N789"/>
  <c r="P789" s="1"/>
  <c r="F793" i="3"/>
  <c r="A778" i="5" s="1"/>
  <c r="G792" i="3"/>
  <c r="M792" s="1"/>
  <c r="O792" s="1"/>
  <c r="H792"/>
  <c r="N791"/>
  <c r="P791" s="1"/>
  <c r="Q789" i="6" l="1"/>
  <c r="R789" s="1"/>
  <c r="A787"/>
  <c r="C772" i="5"/>
  <c r="D772" s="1"/>
  <c r="C788" i="6"/>
  <c r="A789" i="3"/>
  <c r="B774" i="5"/>
  <c r="Q791" i="3"/>
  <c r="R791" s="1"/>
  <c r="S790"/>
  <c r="C790" s="1"/>
  <c r="F792" i="6"/>
  <c r="G791"/>
  <c r="M791" s="1"/>
  <c r="O791" s="1"/>
  <c r="H791"/>
  <c r="N790"/>
  <c r="P790" s="1"/>
  <c r="N792" i="3"/>
  <c r="P792" s="1"/>
  <c r="F794"/>
  <c r="A779" i="5" s="1"/>
  <c r="G793" i="3"/>
  <c r="M793" s="1"/>
  <c r="O793" s="1"/>
  <c r="H793"/>
  <c r="C773" i="5" l="1"/>
  <c r="D773" s="1"/>
  <c r="A788" i="6"/>
  <c r="S789"/>
  <c r="C789" s="1"/>
  <c r="Q790"/>
  <c r="R790" s="1"/>
  <c r="S790" s="1"/>
  <c r="Q792" i="3"/>
  <c r="R792" s="1"/>
  <c r="A790"/>
  <c r="B775" i="5"/>
  <c r="S791" i="3"/>
  <c r="C791" s="1"/>
  <c r="H792" i="6"/>
  <c r="G792"/>
  <c r="M792" s="1"/>
  <c r="O792" s="1"/>
  <c r="F793"/>
  <c r="N791"/>
  <c r="P791" s="1"/>
  <c r="F795" i="3"/>
  <c r="A780" i="5" s="1"/>
  <c r="G794" i="3"/>
  <c r="M794" s="1"/>
  <c r="O794" s="1"/>
  <c r="H794"/>
  <c r="N793"/>
  <c r="P793" s="1"/>
  <c r="Q791" i="6" l="1"/>
  <c r="R791" s="1"/>
  <c r="C774" i="5"/>
  <c r="D774" s="1"/>
  <c r="A789" i="6"/>
  <c r="C790"/>
  <c r="B776" i="5"/>
  <c r="A791" i="3"/>
  <c r="S792"/>
  <c r="C792" s="1"/>
  <c r="Q793"/>
  <c r="R793" s="1"/>
  <c r="S793" s="1"/>
  <c r="N792" i="6"/>
  <c r="P792" s="1"/>
  <c r="F794"/>
  <c r="G793"/>
  <c r="M793" s="1"/>
  <c r="O793" s="1"/>
  <c r="H793"/>
  <c r="N794" i="3"/>
  <c r="P794" s="1"/>
  <c r="F796"/>
  <c r="A781" i="5" s="1"/>
  <c r="H795" i="3"/>
  <c r="G795"/>
  <c r="M795" s="1"/>
  <c r="O795" s="1"/>
  <c r="A790" i="6" l="1"/>
  <c r="C775" i="5"/>
  <c r="D775" s="1"/>
  <c r="Q792" i="6"/>
  <c r="R792" s="1"/>
  <c r="S791"/>
  <c r="C791" s="1"/>
  <c r="Q794" i="3"/>
  <c r="R794" s="1"/>
  <c r="B777" i="5"/>
  <c r="A792" i="3"/>
  <c r="C793"/>
  <c r="F795" i="6"/>
  <c r="G794"/>
  <c r="M794" s="1"/>
  <c r="O794" s="1"/>
  <c r="H794"/>
  <c r="N793"/>
  <c r="P793" s="1"/>
  <c r="N795" i="3"/>
  <c r="P795" s="1"/>
  <c r="F797"/>
  <c r="A782" i="5" s="1"/>
  <c r="G796" i="3"/>
  <c r="M796" s="1"/>
  <c r="O796" s="1"/>
  <c r="H796"/>
  <c r="A791" i="6" l="1"/>
  <c r="C776" i="5"/>
  <c r="D776" s="1"/>
  <c r="Q793" i="6"/>
  <c r="R793" s="1"/>
  <c r="S792"/>
  <c r="C792" s="1"/>
  <c r="Q795" i="3"/>
  <c r="R795" s="1"/>
  <c r="S795" s="1"/>
  <c r="B778" i="5"/>
  <c r="A793" i="3"/>
  <c r="S794"/>
  <c r="C794" s="1"/>
  <c r="G795" i="6"/>
  <c r="M795" s="1"/>
  <c r="O795" s="1"/>
  <c r="F796"/>
  <c r="H795"/>
  <c r="N794"/>
  <c r="P794" s="1"/>
  <c r="N796" i="3"/>
  <c r="P796" s="1"/>
  <c r="F798"/>
  <c r="A783" i="5" s="1"/>
  <c r="H797" i="3"/>
  <c r="G797"/>
  <c r="M797" s="1"/>
  <c r="O797" s="1"/>
  <c r="C777" i="5" l="1"/>
  <c r="D777" s="1"/>
  <c r="A792" i="6"/>
  <c r="Q794"/>
  <c r="R794" s="1"/>
  <c r="S793"/>
  <c r="C793" s="1"/>
  <c r="B779" i="5"/>
  <c r="A794" i="3"/>
  <c r="Q796"/>
  <c r="R796" s="1"/>
  <c r="C795"/>
  <c r="H796" i="6"/>
  <c r="F797"/>
  <c r="G796"/>
  <c r="M796" s="1"/>
  <c r="O796" s="1"/>
  <c r="N795"/>
  <c r="P795" s="1"/>
  <c r="N797" i="3"/>
  <c r="P797" s="1"/>
  <c r="F799"/>
  <c r="A784" i="5" s="1"/>
  <c r="G798" i="3"/>
  <c r="M798" s="1"/>
  <c r="O798" s="1"/>
  <c r="H798"/>
  <c r="A793" i="6" l="1"/>
  <c r="C778" i="5"/>
  <c r="D778" s="1"/>
  <c r="Q795" i="6"/>
  <c r="R795" s="1"/>
  <c r="S795" s="1"/>
  <c r="S794"/>
  <c r="C794" s="1"/>
  <c r="Q797" i="3"/>
  <c r="R797" s="1"/>
  <c r="S797" s="1"/>
  <c r="B780" i="5"/>
  <c r="A795" i="3"/>
  <c r="S796"/>
  <c r="C796" s="1"/>
  <c r="N796" i="6"/>
  <c r="P796" s="1"/>
  <c r="F798"/>
  <c r="G797"/>
  <c r="M797" s="1"/>
  <c r="O797" s="1"/>
  <c r="H797"/>
  <c r="N798" i="3"/>
  <c r="P798" s="1"/>
  <c r="F800"/>
  <c r="A785" i="5" s="1"/>
  <c r="H799" i="3"/>
  <c r="G799"/>
  <c r="M799" s="1"/>
  <c r="O799" s="1"/>
  <c r="C779" i="5" l="1"/>
  <c r="D779" s="1"/>
  <c r="A794" i="6"/>
  <c r="Q796"/>
  <c r="R796" s="1"/>
  <c r="C795"/>
  <c r="A796" i="3"/>
  <c r="B781" i="5"/>
  <c r="Q798" i="3"/>
  <c r="R798" s="1"/>
  <c r="C797"/>
  <c r="F799" i="6"/>
  <c r="G798"/>
  <c r="M798" s="1"/>
  <c r="O798" s="1"/>
  <c r="H798"/>
  <c r="N797"/>
  <c r="P797" s="1"/>
  <c r="N799" i="3"/>
  <c r="P799" s="1"/>
  <c r="F801"/>
  <c r="A786" i="5" s="1"/>
  <c r="G800" i="3"/>
  <c r="M800" s="1"/>
  <c r="O800" s="1"/>
  <c r="H800"/>
  <c r="Q797" i="6" l="1"/>
  <c r="R797" s="1"/>
  <c r="C780" i="5"/>
  <c r="D780" s="1"/>
  <c r="A795" i="6"/>
  <c r="S796"/>
  <c r="C796" s="1"/>
  <c r="Q799" i="3"/>
  <c r="R799" s="1"/>
  <c r="S799" s="1"/>
  <c r="B782" i="5"/>
  <c r="A797" i="3"/>
  <c r="S798"/>
  <c r="C798" s="1"/>
  <c r="F800" i="6"/>
  <c r="G799"/>
  <c r="M799" s="1"/>
  <c r="O799" s="1"/>
  <c r="H799"/>
  <c r="N798"/>
  <c r="P798" s="1"/>
  <c r="N800" i="3"/>
  <c r="P800" s="1"/>
  <c r="F802"/>
  <c r="A787" i="5" s="1"/>
  <c r="G801" i="3"/>
  <c r="M801" s="1"/>
  <c r="O801" s="1"/>
  <c r="H801"/>
  <c r="Q798" i="6" l="1"/>
  <c r="R798" s="1"/>
  <c r="S798" s="1"/>
  <c r="A796"/>
  <c r="C781" i="5"/>
  <c r="D781" s="1"/>
  <c r="S797" i="6"/>
  <c r="C797" s="1"/>
  <c r="B783" i="5"/>
  <c r="A798" i="3"/>
  <c r="Q800"/>
  <c r="R800" s="1"/>
  <c r="C799"/>
  <c r="H800" i="6"/>
  <c r="G800"/>
  <c r="M800" s="1"/>
  <c r="O800" s="1"/>
  <c r="F801"/>
  <c r="N799"/>
  <c r="P799" s="1"/>
  <c r="F803" i="3"/>
  <c r="A788" i="5" s="1"/>
  <c r="G802" i="3"/>
  <c r="M802" s="1"/>
  <c r="O802" s="1"/>
  <c r="H802"/>
  <c r="N801"/>
  <c r="P801" s="1"/>
  <c r="A797" i="6" l="1"/>
  <c r="C782" i="5"/>
  <c r="D782" s="1"/>
  <c r="C798" i="6"/>
  <c r="Q799"/>
  <c r="R799" s="1"/>
  <c r="S799" s="1"/>
  <c r="Q801" i="3"/>
  <c r="R801" s="1"/>
  <c r="S801" s="1"/>
  <c r="B784" i="5"/>
  <c r="A799" i="3"/>
  <c r="S800"/>
  <c r="C800" s="1"/>
  <c r="N800" i="6"/>
  <c r="P800" s="1"/>
  <c r="F802"/>
  <c r="G801"/>
  <c r="M801" s="1"/>
  <c r="O801" s="1"/>
  <c r="H801"/>
  <c r="N802" i="3"/>
  <c r="P802" s="1"/>
  <c r="F804"/>
  <c r="A789" i="5" s="1"/>
  <c r="H803" i="3"/>
  <c r="G803"/>
  <c r="M803" s="1"/>
  <c r="O803" s="1"/>
  <c r="C783" i="5" l="1"/>
  <c r="D783" s="1"/>
  <c r="A798" i="6"/>
  <c r="Q800"/>
  <c r="R800" s="1"/>
  <c r="C799"/>
  <c r="A800" i="3"/>
  <c r="B785" i="5"/>
  <c r="Q802" i="3"/>
  <c r="R802" s="1"/>
  <c r="C801"/>
  <c r="F803" i="6"/>
  <c r="G802"/>
  <c r="M802" s="1"/>
  <c r="O802" s="1"/>
  <c r="H802"/>
  <c r="N801"/>
  <c r="P801" s="1"/>
  <c r="N803" i="3"/>
  <c r="P803" s="1"/>
  <c r="F805"/>
  <c r="A790" i="5" s="1"/>
  <c r="G804" i="3"/>
  <c r="M804" s="1"/>
  <c r="O804" s="1"/>
  <c r="H804"/>
  <c r="Q801" i="6" l="1"/>
  <c r="R801" s="1"/>
  <c r="S801" s="1"/>
  <c r="A799"/>
  <c r="C784" i="5"/>
  <c r="D784" s="1"/>
  <c r="S800" i="6"/>
  <c r="C800" s="1"/>
  <c r="Q803" i="3"/>
  <c r="R803" s="1"/>
  <c r="A801"/>
  <c r="B786" i="5"/>
  <c r="S802" i="3"/>
  <c r="C802" s="1"/>
  <c r="G803" i="6"/>
  <c r="M803" s="1"/>
  <c r="O803" s="1"/>
  <c r="F804"/>
  <c r="H803"/>
  <c r="N802"/>
  <c r="P802" s="1"/>
  <c r="F806" i="3"/>
  <c r="A791" i="5" s="1"/>
  <c r="G805" i="3"/>
  <c r="M805" s="1"/>
  <c r="O805" s="1"/>
  <c r="H805"/>
  <c r="N804"/>
  <c r="P804" s="1"/>
  <c r="Q802" i="6" l="1"/>
  <c r="R802" s="1"/>
  <c r="S802" s="1"/>
  <c r="C785" i="5"/>
  <c r="D785" s="1"/>
  <c r="A800" i="6"/>
  <c r="C801"/>
  <c r="B787" i="5"/>
  <c r="A802" i="3"/>
  <c r="S803"/>
  <c r="C803" s="1"/>
  <c r="Q804"/>
  <c r="R804" s="1"/>
  <c r="S804" s="1"/>
  <c r="H804" i="6"/>
  <c r="F805"/>
  <c r="G804"/>
  <c r="M804" s="1"/>
  <c r="O804" s="1"/>
  <c r="N803"/>
  <c r="P803" s="1"/>
  <c r="N805" i="3"/>
  <c r="P805" s="1"/>
  <c r="F807"/>
  <c r="A792" i="5" s="1"/>
  <c r="G806" i="3"/>
  <c r="M806" s="1"/>
  <c r="O806" s="1"/>
  <c r="H806"/>
  <c r="A801" i="6" l="1"/>
  <c r="C786" i="5"/>
  <c r="D786" s="1"/>
  <c r="Q803" i="6"/>
  <c r="R803" s="1"/>
  <c r="C802"/>
  <c r="Q805" i="3"/>
  <c r="R805" s="1"/>
  <c r="S805" s="1"/>
  <c r="B788" i="5"/>
  <c r="A803" i="3"/>
  <c r="C804"/>
  <c r="N804" i="6"/>
  <c r="P804" s="1"/>
  <c r="F806"/>
  <c r="G805"/>
  <c r="M805" s="1"/>
  <c r="O805" s="1"/>
  <c r="H805"/>
  <c r="F808" i="3"/>
  <c r="A793" i="5" s="1"/>
  <c r="G807" i="3"/>
  <c r="M807" s="1"/>
  <c r="O807" s="1"/>
  <c r="H807"/>
  <c r="N806"/>
  <c r="P806" s="1"/>
  <c r="Q804" i="6" l="1"/>
  <c r="R804" s="1"/>
  <c r="C787" i="5"/>
  <c r="D787" s="1"/>
  <c r="A802" i="6"/>
  <c r="S803"/>
  <c r="C803" s="1"/>
  <c r="Q806" i="3"/>
  <c r="R806" s="1"/>
  <c r="S806" s="1"/>
  <c r="B789" i="5"/>
  <c r="A804" i="3"/>
  <c r="C805"/>
  <c r="F807" i="6"/>
  <c r="G806"/>
  <c r="M806" s="1"/>
  <c r="O806" s="1"/>
  <c r="H806"/>
  <c r="N805"/>
  <c r="P805" s="1"/>
  <c r="N807" i="3"/>
  <c r="P807" s="1"/>
  <c r="F809"/>
  <c r="A794" i="5" s="1"/>
  <c r="G808" i="3"/>
  <c r="M808" s="1"/>
  <c r="O808" s="1"/>
  <c r="H808"/>
  <c r="A803" i="6" l="1"/>
  <c r="C788" i="5"/>
  <c r="D788" s="1"/>
  <c r="Q805" i="6"/>
  <c r="R805" s="1"/>
  <c r="S804"/>
  <c r="C804" s="1"/>
  <c r="Q807" i="3"/>
  <c r="R807" s="1"/>
  <c r="S807" s="1"/>
  <c r="A805"/>
  <c r="B790" i="5"/>
  <c r="C806" i="3"/>
  <c r="F808" i="6"/>
  <c r="G807"/>
  <c r="M807" s="1"/>
  <c r="O807" s="1"/>
  <c r="H807"/>
  <c r="N806"/>
  <c r="P806" s="1"/>
  <c r="F810" i="3"/>
  <c r="A795" i="5" s="1"/>
  <c r="G809" i="3"/>
  <c r="M809" s="1"/>
  <c r="O809" s="1"/>
  <c r="H809"/>
  <c r="N808"/>
  <c r="P808" s="1"/>
  <c r="A804" i="6" l="1"/>
  <c r="C789" i="5"/>
  <c r="D789" s="1"/>
  <c r="Q806" i="6"/>
  <c r="R806" s="1"/>
  <c r="S806" s="1"/>
  <c r="S805"/>
  <c r="C805" s="1"/>
  <c r="Q808" i="3"/>
  <c r="R808" s="1"/>
  <c r="B791" i="5"/>
  <c r="A806" i="3"/>
  <c r="C807"/>
  <c r="H808" i="6"/>
  <c r="G808"/>
  <c r="M808" s="1"/>
  <c r="O808" s="1"/>
  <c r="F809"/>
  <c r="N807"/>
  <c r="P807" s="1"/>
  <c r="N809" i="3"/>
  <c r="P809" s="1"/>
  <c r="F811"/>
  <c r="A796" i="5" s="1"/>
  <c r="G810" i="3"/>
  <c r="M810" s="1"/>
  <c r="O810" s="1"/>
  <c r="H810"/>
  <c r="A805" i="6" l="1"/>
  <c r="C790" i="5"/>
  <c r="D790" s="1"/>
  <c r="Q807" i="6"/>
  <c r="R807" s="1"/>
  <c r="C806"/>
  <c r="A807" i="3"/>
  <c r="B792" i="5"/>
  <c r="Q809" i="3"/>
  <c r="R809" s="1"/>
  <c r="S808"/>
  <c r="C808" s="1"/>
  <c r="N808" i="6"/>
  <c r="P808" s="1"/>
  <c r="F810"/>
  <c r="G809"/>
  <c r="M809" s="1"/>
  <c r="O809" s="1"/>
  <c r="H809"/>
  <c r="N810" i="3"/>
  <c r="P810" s="1"/>
  <c r="F812"/>
  <c r="A797" i="5" s="1"/>
  <c r="H811" i="3"/>
  <c r="G811"/>
  <c r="M811" s="1"/>
  <c r="O811" s="1"/>
  <c r="Q808" i="6" l="1"/>
  <c r="R808" s="1"/>
  <c r="C791" i="5"/>
  <c r="D791" s="1"/>
  <c r="A806" i="6"/>
  <c r="S807"/>
  <c r="C807" s="1"/>
  <c r="A808" i="3"/>
  <c r="B793" i="5"/>
  <c r="Q810" i="3"/>
  <c r="R810" s="1"/>
  <c r="S809"/>
  <c r="C809" s="1"/>
  <c r="F811" i="6"/>
  <c r="G810"/>
  <c r="M810" s="1"/>
  <c r="O810" s="1"/>
  <c r="H810"/>
  <c r="N809"/>
  <c r="P809" s="1"/>
  <c r="N811" i="3"/>
  <c r="P811" s="1"/>
  <c r="F813"/>
  <c r="A798" i="5" s="1"/>
  <c r="G812" i="3"/>
  <c r="M812" s="1"/>
  <c r="O812" s="1"/>
  <c r="H812"/>
  <c r="S808" i="6" l="1"/>
  <c r="C808" s="1"/>
  <c r="A807"/>
  <c r="C792" i="5"/>
  <c r="D792" s="1"/>
  <c r="Q809" i="6"/>
  <c r="R809" s="1"/>
  <c r="S809" s="1"/>
  <c r="B794" i="5"/>
  <c r="A809" i="3"/>
  <c r="Q811"/>
  <c r="R811" s="1"/>
  <c r="S810"/>
  <c r="C810" s="1"/>
  <c r="G811" i="6"/>
  <c r="M811" s="1"/>
  <c r="O811" s="1"/>
  <c r="F812"/>
  <c r="H811"/>
  <c r="N810"/>
  <c r="P810" s="1"/>
  <c r="N812" i="3"/>
  <c r="P812" s="1"/>
  <c r="F814"/>
  <c r="A799" i="5" s="1"/>
  <c r="H813" i="3"/>
  <c r="G813"/>
  <c r="M813" s="1"/>
  <c r="O813" s="1"/>
  <c r="Q810" i="6" l="1"/>
  <c r="R810" s="1"/>
  <c r="C793" i="5"/>
  <c r="D793" s="1"/>
  <c r="A808" i="6"/>
  <c r="C809"/>
  <c r="A810" i="3"/>
  <c r="B795" i="5"/>
  <c r="Q812" i="3"/>
  <c r="R812" s="1"/>
  <c r="S811"/>
  <c r="C811" s="1"/>
  <c r="H812" i="6"/>
  <c r="F813"/>
  <c r="G812"/>
  <c r="M812" s="1"/>
  <c r="O812" s="1"/>
  <c r="N811"/>
  <c r="P811" s="1"/>
  <c r="N813" i="3"/>
  <c r="P813" s="1"/>
  <c r="F815"/>
  <c r="A800" i="5" s="1"/>
  <c r="G814" i="3"/>
  <c r="M814" s="1"/>
  <c r="O814" s="1"/>
  <c r="H814"/>
  <c r="S810" i="6" l="1"/>
  <c r="C810" s="1"/>
  <c r="A809"/>
  <c r="C794" i="5"/>
  <c r="D794" s="1"/>
  <c r="Q811" i="6"/>
  <c r="R811" s="1"/>
  <c r="B796" i="5"/>
  <c r="A811" i="3"/>
  <c r="Q813"/>
  <c r="R813" s="1"/>
  <c r="S812"/>
  <c r="C812" s="1"/>
  <c r="N812" i="6"/>
  <c r="P812" s="1"/>
  <c r="F814"/>
  <c r="G813"/>
  <c r="M813" s="1"/>
  <c r="O813" s="1"/>
  <c r="H813"/>
  <c r="N814" i="3"/>
  <c r="P814" s="1"/>
  <c r="F816"/>
  <c r="A801" i="5" s="1"/>
  <c r="H815" i="3"/>
  <c r="G815"/>
  <c r="M815" s="1"/>
  <c r="O815" s="1"/>
  <c r="C795" i="5" l="1"/>
  <c r="D795" s="1"/>
  <c r="A810" i="6"/>
  <c r="S811"/>
  <c r="C811" s="1"/>
  <c r="Q812"/>
  <c r="R812" s="1"/>
  <c r="B797" i="5"/>
  <c r="A812" i="3"/>
  <c r="Q814"/>
  <c r="R814" s="1"/>
  <c r="S813"/>
  <c r="C813" s="1"/>
  <c r="F815" i="6"/>
  <c r="G814"/>
  <c r="M814" s="1"/>
  <c r="O814" s="1"/>
  <c r="H814"/>
  <c r="N813"/>
  <c r="P813" s="1"/>
  <c r="N815" i="3"/>
  <c r="P815" s="1"/>
  <c r="F817"/>
  <c r="A802" i="5" s="1"/>
  <c r="G816" i="3"/>
  <c r="M816" s="1"/>
  <c r="O816" s="1"/>
  <c r="H816"/>
  <c r="S812" i="6" l="1"/>
  <c r="C812" s="1"/>
  <c r="C796" i="5"/>
  <c r="D796" s="1"/>
  <c r="A811" i="6"/>
  <c r="Q813"/>
  <c r="R813" s="1"/>
  <c r="B798" i="5"/>
  <c r="A813" i="3"/>
  <c r="Q815"/>
  <c r="R815" s="1"/>
  <c r="S814"/>
  <c r="C814" s="1"/>
  <c r="F816" i="6"/>
  <c r="G815"/>
  <c r="M815" s="1"/>
  <c r="O815" s="1"/>
  <c r="H815"/>
  <c r="N814"/>
  <c r="P814" s="1"/>
  <c r="N816" i="3"/>
  <c r="P816" s="1"/>
  <c r="F818"/>
  <c r="A803" i="5" s="1"/>
  <c r="G817" i="3"/>
  <c r="M817" s="1"/>
  <c r="O817" s="1"/>
  <c r="H817"/>
  <c r="A812" i="6" l="1"/>
  <c r="C797" i="5"/>
  <c r="D797" s="1"/>
  <c r="S813" i="6"/>
  <c r="C813" s="1"/>
  <c r="Q814"/>
  <c r="R814" s="1"/>
  <c r="S814" s="1"/>
  <c r="A814" i="3"/>
  <c r="B799" i="5"/>
  <c r="Q816" i="3"/>
  <c r="R816" s="1"/>
  <c r="S815"/>
  <c r="C815" s="1"/>
  <c r="H816" i="6"/>
  <c r="G816"/>
  <c r="M816" s="1"/>
  <c r="O816" s="1"/>
  <c r="F817"/>
  <c r="N815"/>
  <c r="P815" s="1"/>
  <c r="F819" i="3"/>
  <c r="A804" i="5" s="1"/>
  <c r="G818" i="3"/>
  <c r="M818" s="1"/>
  <c r="O818" s="1"/>
  <c r="H818"/>
  <c r="N817"/>
  <c r="P817" s="1"/>
  <c r="Q815" i="6" l="1"/>
  <c r="R815" s="1"/>
  <c r="C798" i="5"/>
  <c r="D798" s="1"/>
  <c r="A813" i="6"/>
  <c r="C814"/>
  <c r="Q817" i="3"/>
  <c r="R817" s="1"/>
  <c r="S817" s="1"/>
  <c r="B800" i="5"/>
  <c r="A815" i="3"/>
  <c r="S816"/>
  <c r="C816" s="1"/>
  <c r="N816" i="6"/>
  <c r="P816" s="1"/>
  <c r="F818"/>
  <c r="G817"/>
  <c r="M817" s="1"/>
  <c r="O817" s="1"/>
  <c r="H817"/>
  <c r="N818" i="3"/>
  <c r="P818" s="1"/>
  <c r="F820"/>
  <c r="A805" i="5" s="1"/>
  <c r="H819" i="3"/>
  <c r="G819"/>
  <c r="M819" s="1"/>
  <c r="O819" s="1"/>
  <c r="A814" i="6" l="1"/>
  <c r="C799" i="5"/>
  <c r="D799" s="1"/>
  <c r="Q816" i="6"/>
  <c r="R816" s="1"/>
  <c r="S816" s="1"/>
  <c r="S815"/>
  <c r="C815" s="1"/>
  <c r="B801" i="5"/>
  <c r="A816" i="3"/>
  <c r="Q818"/>
  <c r="R818" s="1"/>
  <c r="C817"/>
  <c r="F819" i="6"/>
  <c r="G818"/>
  <c r="M818" s="1"/>
  <c r="O818" s="1"/>
  <c r="H818"/>
  <c r="N817"/>
  <c r="P817" s="1"/>
  <c r="N819" i="3"/>
  <c r="P819" s="1"/>
  <c r="F821"/>
  <c r="A806" i="5" s="1"/>
  <c r="G820" i="3"/>
  <c r="M820" s="1"/>
  <c r="O820" s="1"/>
  <c r="H820"/>
  <c r="Q817" i="6" l="1"/>
  <c r="R817" s="1"/>
  <c r="C800" i="5"/>
  <c r="D800" s="1"/>
  <c r="A815" i="6"/>
  <c r="C816"/>
  <c r="Q819" i="3"/>
  <c r="R819" s="1"/>
  <c r="B802" i="5"/>
  <c r="A817" i="3"/>
  <c r="S818"/>
  <c r="C818" s="1"/>
  <c r="G819" i="6"/>
  <c r="M819" s="1"/>
  <c r="O819" s="1"/>
  <c r="F820"/>
  <c r="H819"/>
  <c r="N818"/>
  <c r="P818" s="1"/>
  <c r="F822" i="3"/>
  <c r="A807" i="5" s="1"/>
  <c r="G821" i="3"/>
  <c r="M821" s="1"/>
  <c r="O821" s="1"/>
  <c r="H821"/>
  <c r="N820"/>
  <c r="P820" s="1"/>
  <c r="A816" i="6" l="1"/>
  <c r="C801" i="5"/>
  <c r="D801" s="1"/>
  <c r="S817" i="6"/>
  <c r="C817" s="1"/>
  <c r="Q818"/>
  <c r="R818" s="1"/>
  <c r="B803" i="5"/>
  <c r="A818" i="3"/>
  <c r="S819"/>
  <c r="C819" s="1"/>
  <c r="Q820"/>
  <c r="R820" s="1"/>
  <c r="S820" s="1"/>
  <c r="H820" i="6"/>
  <c r="F821"/>
  <c r="G820"/>
  <c r="M820" s="1"/>
  <c r="O820" s="1"/>
  <c r="N819"/>
  <c r="P819" s="1"/>
  <c r="N821" i="3"/>
  <c r="P821" s="1"/>
  <c r="F823"/>
  <c r="A808" i="5" s="1"/>
  <c r="G822" i="3"/>
  <c r="M822" s="1"/>
  <c r="O822" s="1"/>
  <c r="H822"/>
  <c r="S818" i="6" l="1"/>
  <c r="C818" s="1"/>
  <c r="Q819"/>
  <c r="R819" s="1"/>
  <c r="C802" i="5"/>
  <c r="D802" s="1"/>
  <c r="A817" i="6"/>
  <c r="Q821" i="3"/>
  <c r="R821" s="1"/>
  <c r="B804" i="5"/>
  <c r="A819" i="3"/>
  <c r="C820"/>
  <c r="N820" i="6"/>
  <c r="P820" s="1"/>
  <c r="F822"/>
  <c r="G821"/>
  <c r="M821" s="1"/>
  <c r="O821" s="1"/>
  <c r="H821"/>
  <c r="F824" i="3"/>
  <c r="A809" i="5" s="1"/>
  <c r="G823" i="3"/>
  <c r="M823" s="1"/>
  <c r="O823" s="1"/>
  <c r="H823"/>
  <c r="N822"/>
  <c r="P822" s="1"/>
  <c r="Q820" i="6" l="1"/>
  <c r="R820" s="1"/>
  <c r="A818"/>
  <c r="C803" i="5"/>
  <c r="D803" s="1"/>
  <c r="S819" i="6"/>
  <c r="C819" s="1"/>
  <c r="B805" i="5"/>
  <c r="A820" i="3"/>
  <c r="S821"/>
  <c r="C821" s="1"/>
  <c r="Q822"/>
  <c r="R822" s="1"/>
  <c r="S822" s="1"/>
  <c r="F823" i="6"/>
  <c r="G822"/>
  <c r="M822" s="1"/>
  <c r="O822" s="1"/>
  <c r="H822"/>
  <c r="N821"/>
  <c r="P821" s="1"/>
  <c r="N823" i="3"/>
  <c r="P823" s="1"/>
  <c r="F825"/>
  <c r="A810" i="5" s="1"/>
  <c r="G824" i="3"/>
  <c r="M824" s="1"/>
  <c r="O824" s="1"/>
  <c r="H824"/>
  <c r="A819" i="6" l="1"/>
  <c r="C804" i="5"/>
  <c r="D804" s="1"/>
  <c r="S820" i="6"/>
  <c r="C820" s="1"/>
  <c r="Q821"/>
  <c r="R821" s="1"/>
  <c r="Q823" i="3"/>
  <c r="R823" s="1"/>
  <c r="A821"/>
  <c r="B806" i="5"/>
  <c r="C822" i="3"/>
  <c r="F824" i="6"/>
  <c r="G823"/>
  <c r="M823" s="1"/>
  <c r="O823" s="1"/>
  <c r="H823"/>
  <c r="N822"/>
  <c r="P822" s="1"/>
  <c r="F826" i="3"/>
  <c r="A811" i="5" s="1"/>
  <c r="G825" i="3"/>
  <c r="M825" s="1"/>
  <c r="O825" s="1"/>
  <c r="H825"/>
  <c r="N824"/>
  <c r="P824" s="1"/>
  <c r="S821" i="6" l="1"/>
  <c r="C821" s="1"/>
  <c r="C805" i="5"/>
  <c r="D805" s="1"/>
  <c r="A820" i="6"/>
  <c r="Q822"/>
  <c r="R822" s="1"/>
  <c r="Q824" i="3"/>
  <c r="R824" s="1"/>
  <c r="A822"/>
  <c r="B807" i="5"/>
  <c r="S823" i="3"/>
  <c r="C823" s="1"/>
  <c r="H824" i="6"/>
  <c r="G824"/>
  <c r="M824" s="1"/>
  <c r="O824" s="1"/>
  <c r="F825"/>
  <c r="N823"/>
  <c r="P823" s="1"/>
  <c r="N825" i="3"/>
  <c r="P825" s="1"/>
  <c r="F827"/>
  <c r="A812" i="5" s="1"/>
  <c r="G826" i="3"/>
  <c r="M826" s="1"/>
  <c r="O826" s="1"/>
  <c r="H826"/>
  <c r="S822" i="6" l="1"/>
  <c r="C822" s="1"/>
  <c r="Q823"/>
  <c r="R823" s="1"/>
  <c r="C806" i="5"/>
  <c r="D806" s="1"/>
  <c r="A821" i="6"/>
  <c r="S824" i="3"/>
  <c r="C824" s="1"/>
  <c r="A823"/>
  <c r="B808" i="5"/>
  <c r="Q825" i="3"/>
  <c r="R825" s="1"/>
  <c r="S825" s="1"/>
  <c r="N824" i="6"/>
  <c r="P824" s="1"/>
  <c r="F826"/>
  <c r="G825"/>
  <c r="M825" s="1"/>
  <c r="O825" s="1"/>
  <c r="H825"/>
  <c r="N826" i="3"/>
  <c r="P826" s="1"/>
  <c r="F828"/>
  <c r="A813" i="5" s="1"/>
  <c r="H827" i="3"/>
  <c r="G827"/>
  <c r="M827" s="1"/>
  <c r="O827" s="1"/>
  <c r="A822" i="6" l="1"/>
  <c r="C807" i="5"/>
  <c r="D807" s="1"/>
  <c r="Q824" i="6"/>
  <c r="R824" s="1"/>
  <c r="S824" s="1"/>
  <c r="S823"/>
  <c r="C823" s="1"/>
  <c r="A824" i="3"/>
  <c r="B809" i="5"/>
  <c r="Q826" i="3"/>
  <c r="R826" s="1"/>
  <c r="C825"/>
  <c r="F827" i="6"/>
  <c r="G826"/>
  <c r="M826" s="1"/>
  <c r="O826" s="1"/>
  <c r="H826"/>
  <c r="N825"/>
  <c r="P825" s="1"/>
  <c r="N827" i="3"/>
  <c r="P827" s="1"/>
  <c r="F829"/>
  <c r="A814" i="5" s="1"/>
  <c r="G828" i="3"/>
  <c r="M828" s="1"/>
  <c r="O828" s="1"/>
  <c r="H828"/>
  <c r="C808" i="5" l="1"/>
  <c r="D808" s="1"/>
  <c r="A823" i="6"/>
  <c r="Q825"/>
  <c r="R825" s="1"/>
  <c r="S825" s="1"/>
  <c r="C824"/>
  <c r="Q827" i="3"/>
  <c r="R827" s="1"/>
  <c r="S827" s="1"/>
  <c r="A825"/>
  <c r="B810" i="5"/>
  <c r="S826" i="3"/>
  <c r="C826" s="1"/>
  <c r="G827" i="6"/>
  <c r="M827" s="1"/>
  <c r="O827" s="1"/>
  <c r="H827"/>
  <c r="F828"/>
  <c r="N826"/>
  <c r="P826" s="1"/>
  <c r="N828" i="3"/>
  <c r="P828" s="1"/>
  <c r="F830"/>
  <c r="A815" i="5" s="1"/>
  <c r="G829" i="3"/>
  <c r="M829" s="1"/>
  <c r="O829" s="1"/>
  <c r="H829"/>
  <c r="C809" i="5" l="1"/>
  <c r="D809" s="1"/>
  <c r="A824" i="6"/>
  <c r="C825"/>
  <c r="Q826"/>
  <c r="R826" s="1"/>
  <c r="S826" s="1"/>
  <c r="B811" i="5"/>
  <c r="A826" i="3"/>
  <c r="Q828"/>
  <c r="R828" s="1"/>
  <c r="C827"/>
  <c r="H828" i="6"/>
  <c r="F829"/>
  <c r="G828"/>
  <c r="M828" s="1"/>
  <c r="O828" s="1"/>
  <c r="N827"/>
  <c r="P827" s="1"/>
  <c r="F831" i="3"/>
  <c r="A816" i="5" s="1"/>
  <c r="G830" i="3"/>
  <c r="M830" s="1"/>
  <c r="O830" s="1"/>
  <c r="H830"/>
  <c r="N829"/>
  <c r="P829" s="1"/>
  <c r="Q827" i="6" l="1"/>
  <c r="R827" s="1"/>
  <c r="C810" i="5"/>
  <c r="D810" s="1"/>
  <c r="A825" i="6"/>
  <c r="C826"/>
  <c r="Q829" i="3"/>
  <c r="R829" s="1"/>
  <c r="S829" s="1"/>
  <c r="A827"/>
  <c r="B812" i="5"/>
  <c r="S828" i="3"/>
  <c r="C828" s="1"/>
  <c r="N828" i="6"/>
  <c r="P828" s="1"/>
  <c r="F830"/>
  <c r="G829"/>
  <c r="M829" s="1"/>
  <c r="O829" s="1"/>
  <c r="H829"/>
  <c r="N830" i="3"/>
  <c r="P830" s="1"/>
  <c r="F832"/>
  <c r="A817" i="5" s="1"/>
  <c r="G831" i="3"/>
  <c r="M831" s="1"/>
  <c r="O831" s="1"/>
  <c r="H831"/>
  <c r="C811" i="5" l="1"/>
  <c r="D811" s="1"/>
  <c r="A826" i="6"/>
  <c r="S827"/>
  <c r="C827" s="1"/>
  <c r="Q828"/>
  <c r="R828" s="1"/>
  <c r="A828" i="3"/>
  <c r="B813" i="5"/>
  <c r="Q830" i="3"/>
  <c r="R830" s="1"/>
  <c r="C829"/>
  <c r="F831" i="6"/>
  <c r="G830"/>
  <c r="M830" s="1"/>
  <c r="O830" s="1"/>
  <c r="H830"/>
  <c r="N829"/>
  <c r="P829" s="1"/>
  <c r="N831" i="3"/>
  <c r="P831" s="1"/>
  <c r="F833"/>
  <c r="A818" i="5" s="1"/>
  <c r="G832" i="3"/>
  <c r="M832" s="1"/>
  <c r="O832" s="1"/>
  <c r="H832"/>
  <c r="S828" i="6" l="1"/>
  <c r="C828" s="1"/>
  <c r="Q829"/>
  <c r="R829" s="1"/>
  <c r="A827"/>
  <c r="C812" i="5"/>
  <c r="D812" s="1"/>
  <c r="Q831" i="3"/>
  <c r="R831" s="1"/>
  <c r="A829"/>
  <c r="B814" i="5"/>
  <c r="S830" i="3"/>
  <c r="C830" s="1"/>
  <c r="F832" i="6"/>
  <c r="G831"/>
  <c r="M831" s="1"/>
  <c r="O831" s="1"/>
  <c r="H831"/>
  <c r="N830"/>
  <c r="P830" s="1"/>
  <c r="F834" i="3"/>
  <c r="A819" i="5" s="1"/>
  <c r="G833" i="3"/>
  <c r="M833" s="1"/>
  <c r="O833" s="1"/>
  <c r="H833"/>
  <c r="N832"/>
  <c r="P832" s="1"/>
  <c r="Q830" i="6" l="1"/>
  <c r="R830" s="1"/>
  <c r="S830" s="1"/>
  <c r="A828"/>
  <c r="C813" i="5"/>
  <c r="D813" s="1"/>
  <c r="S829" i="6"/>
  <c r="C829" s="1"/>
  <c r="B815" i="5"/>
  <c r="A830" i="3"/>
  <c r="Q832"/>
  <c r="R832" s="1"/>
  <c r="S832" s="1"/>
  <c r="S831"/>
  <c r="C831" s="1"/>
  <c r="H832" i="6"/>
  <c r="G832"/>
  <c r="M832" s="1"/>
  <c r="O832" s="1"/>
  <c r="F833"/>
  <c r="N831"/>
  <c r="P831" s="1"/>
  <c r="N833" i="3"/>
  <c r="P833" s="1"/>
  <c r="F835"/>
  <c r="A820" i="5" s="1"/>
  <c r="G834" i="3"/>
  <c r="M834" s="1"/>
  <c r="O834" s="1"/>
  <c r="H834"/>
  <c r="A829" i="6" l="1"/>
  <c r="C814" i="5"/>
  <c r="D814" s="1"/>
  <c r="Q831" i="6"/>
  <c r="R831" s="1"/>
  <c r="C830"/>
  <c r="B816" i="5"/>
  <c r="A831" i="3"/>
  <c r="Q833"/>
  <c r="R833" s="1"/>
  <c r="C832"/>
  <c r="N832" i="6"/>
  <c r="P832" s="1"/>
  <c r="F834"/>
  <c r="G833"/>
  <c r="M833" s="1"/>
  <c r="O833" s="1"/>
  <c r="H833"/>
  <c r="F836" i="3"/>
  <c r="A821" i="5" s="1"/>
  <c r="H835" i="3"/>
  <c r="G835"/>
  <c r="M835" s="1"/>
  <c r="O835" s="1"/>
  <c r="N834"/>
  <c r="P834" s="1"/>
  <c r="Q832" i="6" l="1"/>
  <c r="R832" s="1"/>
  <c r="S832" s="1"/>
  <c r="A830"/>
  <c r="C815" i="5"/>
  <c r="D815" s="1"/>
  <c r="S831" i="6"/>
  <c r="C831" s="1"/>
  <c r="Q834" i="3"/>
  <c r="R834" s="1"/>
  <c r="S834" s="1"/>
  <c r="A832"/>
  <c r="B817" i="5"/>
  <c r="S833" i="3"/>
  <c r="C833" s="1"/>
  <c r="F835" i="6"/>
  <c r="G834"/>
  <c r="M834" s="1"/>
  <c r="O834" s="1"/>
  <c r="H834"/>
  <c r="N833"/>
  <c r="P833" s="1"/>
  <c r="N835" i="3"/>
  <c r="P835" s="1"/>
  <c r="F837"/>
  <c r="A822" i="5" s="1"/>
  <c r="G836" i="3"/>
  <c r="M836" s="1"/>
  <c r="O836" s="1"/>
  <c r="H836"/>
  <c r="C816" i="5" l="1"/>
  <c r="D816" s="1"/>
  <c r="A831" i="6"/>
  <c r="Q833"/>
  <c r="R833" s="1"/>
  <c r="S833" s="1"/>
  <c r="C832"/>
  <c r="Q835" i="3"/>
  <c r="R835" s="1"/>
  <c r="S835" s="1"/>
  <c r="A833"/>
  <c r="B818" i="5"/>
  <c r="C834" i="3"/>
  <c r="G835" i="6"/>
  <c r="M835" s="1"/>
  <c r="O835" s="1"/>
  <c r="H835"/>
  <c r="F836"/>
  <c r="N834"/>
  <c r="P834" s="1"/>
  <c r="N836" i="3"/>
  <c r="P836" s="1"/>
  <c r="F838"/>
  <c r="A823" i="5" s="1"/>
  <c r="G837" i="3"/>
  <c r="M837" s="1"/>
  <c r="O837" s="1"/>
  <c r="H837"/>
  <c r="A832" i="6" l="1"/>
  <c r="C817" i="5"/>
  <c r="D817" s="1"/>
  <c r="Q834" i="6"/>
  <c r="R834" s="1"/>
  <c r="C833"/>
  <c r="A834" i="3"/>
  <c r="B819" i="5"/>
  <c r="Q836" i="3"/>
  <c r="R836" s="1"/>
  <c r="S836" s="1"/>
  <c r="C835"/>
  <c r="H836" i="6"/>
  <c r="F837"/>
  <c r="G836"/>
  <c r="M836" s="1"/>
  <c r="O836" s="1"/>
  <c r="N835"/>
  <c r="P835" s="1"/>
  <c r="F839" i="3"/>
  <c r="A824" i="5" s="1"/>
  <c r="G838" i="3"/>
  <c r="M838" s="1"/>
  <c r="O838" s="1"/>
  <c r="H838"/>
  <c r="N837"/>
  <c r="P837" s="1"/>
  <c r="C818" i="5" l="1"/>
  <c r="D818" s="1"/>
  <c r="A833" i="6"/>
  <c r="Q835"/>
  <c r="R835" s="1"/>
  <c r="S835" s="1"/>
  <c r="S834"/>
  <c r="C834" s="1"/>
  <c r="Q837" i="3"/>
  <c r="R837" s="1"/>
  <c r="S837" s="1"/>
  <c r="A835"/>
  <c r="B820" i="5"/>
  <c r="C836" i="3"/>
  <c r="N836" i="6"/>
  <c r="P836" s="1"/>
  <c r="F838"/>
  <c r="G837"/>
  <c r="M837" s="1"/>
  <c r="O837" s="1"/>
  <c r="H837"/>
  <c r="N838" i="3"/>
  <c r="P838" s="1"/>
  <c r="F840"/>
  <c r="A825" i="5" s="1"/>
  <c r="H839" i="3"/>
  <c r="G839"/>
  <c r="M839" s="1"/>
  <c r="O839" s="1"/>
  <c r="C819" i="5" l="1"/>
  <c r="D819" s="1"/>
  <c r="A834" i="6"/>
  <c r="Q836"/>
  <c r="R836" s="1"/>
  <c r="C835"/>
  <c r="Q838" i="3"/>
  <c r="R838" s="1"/>
  <c r="A836"/>
  <c r="B821" i="5"/>
  <c r="C837" i="3"/>
  <c r="F839" i="6"/>
  <c r="G838"/>
  <c r="M838" s="1"/>
  <c r="O838" s="1"/>
  <c r="H838"/>
  <c r="N837"/>
  <c r="P837" s="1"/>
  <c r="N839" i="3"/>
  <c r="P839" s="1"/>
  <c r="F841"/>
  <c r="A826" i="5" s="1"/>
  <c r="G840" i="3"/>
  <c r="M840" s="1"/>
  <c r="O840" s="1"/>
  <c r="H840"/>
  <c r="A835" i="6" l="1"/>
  <c r="C820" i="5"/>
  <c r="D820" s="1"/>
  <c r="Q837" i="6"/>
  <c r="R837" s="1"/>
  <c r="S836"/>
  <c r="C836" s="1"/>
  <c r="Q839" i="3"/>
  <c r="R839" s="1"/>
  <c r="S839" s="1"/>
  <c r="A837"/>
  <c r="B822" i="5"/>
  <c r="S838" i="3"/>
  <c r="C838" s="1"/>
  <c r="F840" i="6"/>
  <c r="G839"/>
  <c r="M839" s="1"/>
  <c r="O839" s="1"/>
  <c r="H839"/>
  <c r="N838"/>
  <c r="P838" s="1"/>
  <c r="F842" i="3"/>
  <c r="A827" i="5" s="1"/>
  <c r="G841" i="3"/>
  <c r="M841" s="1"/>
  <c r="O841" s="1"/>
  <c r="H841"/>
  <c r="N840"/>
  <c r="P840" s="1"/>
  <c r="Q838" i="6" l="1"/>
  <c r="R838" s="1"/>
  <c r="S838" s="1"/>
  <c r="C821" i="5"/>
  <c r="D821" s="1"/>
  <c r="A836" i="6"/>
  <c r="S837"/>
  <c r="C837" s="1"/>
  <c r="Q840" i="3"/>
  <c r="R840" s="1"/>
  <c r="B823" i="5"/>
  <c r="A838" i="3"/>
  <c r="C839"/>
  <c r="H840" i="6"/>
  <c r="G840"/>
  <c r="M840" s="1"/>
  <c r="O840" s="1"/>
  <c r="F841"/>
  <c r="N839"/>
  <c r="P839" s="1"/>
  <c r="N841" i="3"/>
  <c r="P841" s="1"/>
  <c r="F843"/>
  <c r="A828" i="5" s="1"/>
  <c r="G842" i="3"/>
  <c r="M842" s="1"/>
  <c r="O842" s="1"/>
  <c r="H842"/>
  <c r="N840" i="6" l="1"/>
  <c r="P840" s="1"/>
  <c r="Q840" s="1"/>
  <c r="R840" s="1"/>
  <c r="S840" s="1"/>
  <c r="A837"/>
  <c r="C822" i="5"/>
  <c r="D822" s="1"/>
  <c r="Q839" i="6"/>
  <c r="R839" s="1"/>
  <c r="S839" s="1"/>
  <c r="C838"/>
  <c r="A839" i="3"/>
  <c r="B824" i="5"/>
  <c r="S840" i="3"/>
  <c r="C840" s="1"/>
  <c r="Q841"/>
  <c r="R841" s="1"/>
  <c r="F842" i="6"/>
  <c r="G841"/>
  <c r="M841" s="1"/>
  <c r="O841" s="1"/>
  <c r="H841"/>
  <c r="F844" i="3"/>
  <c r="A829" i="5" s="1"/>
  <c r="H843" i="3"/>
  <c r="G843"/>
  <c r="M843" s="1"/>
  <c r="O843" s="1"/>
  <c r="N842"/>
  <c r="P842" s="1"/>
  <c r="C823" i="5" l="1"/>
  <c r="D823" s="1"/>
  <c r="A838" i="6"/>
  <c r="C839"/>
  <c r="C840"/>
  <c r="S841" i="3"/>
  <c r="C841" s="1"/>
  <c r="Q842"/>
  <c r="R842" s="1"/>
  <c r="A840"/>
  <c r="B825" i="5"/>
  <c r="F843" i="6"/>
  <c r="G842"/>
  <c r="M842" s="1"/>
  <c r="O842" s="1"/>
  <c r="H842"/>
  <c r="N841"/>
  <c r="P841" s="1"/>
  <c r="N843" i="3"/>
  <c r="P843" s="1"/>
  <c r="F845"/>
  <c r="A830" i="5" s="1"/>
  <c r="G844" i="3"/>
  <c r="M844" s="1"/>
  <c r="O844" s="1"/>
  <c r="H844"/>
  <c r="C824" i="5" l="1"/>
  <c r="D824" s="1"/>
  <c r="A839" i="6"/>
  <c r="C825" i="5"/>
  <c r="D825" s="1"/>
  <c r="A840" i="6"/>
  <c r="Q841"/>
  <c r="R841" s="1"/>
  <c r="Q843" i="3"/>
  <c r="R843" s="1"/>
  <c r="B826" i="5"/>
  <c r="A841" i="3"/>
  <c r="S842"/>
  <c r="C842" s="1"/>
  <c r="G843" i="6"/>
  <c r="M843" s="1"/>
  <c r="O843" s="1"/>
  <c r="F844"/>
  <c r="H843"/>
  <c r="N842"/>
  <c r="P842" s="1"/>
  <c r="N844" i="3"/>
  <c r="P844" s="1"/>
  <c r="F846"/>
  <c r="A831" i="5" s="1"/>
  <c r="G845" i="3"/>
  <c r="M845" s="1"/>
  <c r="O845" s="1"/>
  <c r="H845"/>
  <c r="S841" i="6" l="1"/>
  <c r="C841" s="1"/>
  <c r="Q842"/>
  <c r="R842" s="1"/>
  <c r="S842" s="1"/>
  <c r="B827" i="5"/>
  <c r="A842" i="3"/>
  <c r="S843"/>
  <c r="C843" s="1"/>
  <c r="Q844"/>
  <c r="R844" s="1"/>
  <c r="S844" s="1"/>
  <c r="H844" i="6"/>
  <c r="F845"/>
  <c r="G844"/>
  <c r="M844" s="1"/>
  <c r="O844" s="1"/>
  <c r="N843"/>
  <c r="P843" s="1"/>
  <c r="F847" i="3"/>
  <c r="A832" i="5" s="1"/>
  <c r="G846" i="3"/>
  <c r="M846" s="1"/>
  <c r="O846" s="1"/>
  <c r="H846"/>
  <c r="N845"/>
  <c r="P845" s="1"/>
  <c r="Q843" i="6" l="1"/>
  <c r="R843" s="1"/>
  <c r="C842"/>
  <c r="A841"/>
  <c r="C826" i="5"/>
  <c r="D826" s="1"/>
  <c r="Q845" i="3"/>
  <c r="R845" s="1"/>
  <c r="B828" i="5"/>
  <c r="A843" i="3"/>
  <c r="C844"/>
  <c r="N844" i="6"/>
  <c r="P844" s="1"/>
  <c r="F846"/>
  <c r="G845"/>
  <c r="M845" s="1"/>
  <c r="O845" s="1"/>
  <c r="H845"/>
  <c r="N846" i="3"/>
  <c r="P846" s="1"/>
  <c r="F848"/>
  <c r="A833" i="5" s="1"/>
  <c r="G847" i="3"/>
  <c r="M847" s="1"/>
  <c r="O847" s="1"/>
  <c r="H847"/>
  <c r="Q844" i="6" l="1"/>
  <c r="R844" s="1"/>
  <c r="C827" i="5"/>
  <c r="D827" s="1"/>
  <c r="A842" i="6"/>
  <c r="S843"/>
  <c r="C843" s="1"/>
  <c r="A844" i="3"/>
  <c r="B829" i="5"/>
  <c r="S845" i="3"/>
  <c r="C845" s="1"/>
  <c r="Q846"/>
  <c r="R846" s="1"/>
  <c r="F847" i="6"/>
  <c r="G846"/>
  <c r="M846" s="1"/>
  <c r="O846" s="1"/>
  <c r="H846"/>
  <c r="N845"/>
  <c r="P845" s="1"/>
  <c r="F849" i="3"/>
  <c r="A834" i="5" s="1"/>
  <c r="G848" i="3"/>
  <c r="M848" s="1"/>
  <c r="O848" s="1"/>
  <c r="H848"/>
  <c r="N847"/>
  <c r="P847" s="1"/>
  <c r="C828" i="5" l="1"/>
  <c r="D828" s="1"/>
  <c r="A843" i="6"/>
  <c r="S844"/>
  <c r="C844" s="1"/>
  <c r="Q845"/>
  <c r="R845" s="1"/>
  <c r="Q847" i="3"/>
  <c r="R847" s="1"/>
  <c r="S847" s="1"/>
  <c r="S846"/>
  <c r="C846" s="1"/>
  <c r="A845"/>
  <c r="B830" i="5"/>
  <c r="N846" i="6"/>
  <c r="P846" s="1"/>
  <c r="F848"/>
  <c r="G847"/>
  <c r="M847" s="1"/>
  <c r="O847" s="1"/>
  <c r="H847"/>
  <c r="F850" i="3"/>
  <c r="A835" i="5" s="1"/>
  <c r="G849" i="3"/>
  <c r="M849" s="1"/>
  <c r="O849" s="1"/>
  <c r="H849"/>
  <c r="N848"/>
  <c r="P848" s="1"/>
  <c r="A844" i="6" l="1"/>
  <c r="C829" i="5"/>
  <c r="D829" s="1"/>
  <c r="S845" i="6"/>
  <c r="C845" s="1"/>
  <c r="Q846"/>
  <c r="R846" s="1"/>
  <c r="Q848" i="3"/>
  <c r="R848" s="1"/>
  <c r="A846"/>
  <c r="B831" i="5"/>
  <c r="C847" i="3"/>
  <c r="N847" i="6"/>
  <c r="P847" s="1"/>
  <c r="H848"/>
  <c r="G848"/>
  <c r="M848" s="1"/>
  <c r="O848" s="1"/>
  <c r="F849"/>
  <c r="N849" i="3"/>
  <c r="P849" s="1"/>
  <c r="F851"/>
  <c r="A836" i="5" s="1"/>
  <c r="G850" i="3"/>
  <c r="M850" s="1"/>
  <c r="O850" s="1"/>
  <c r="H850"/>
  <c r="C830" i="5" l="1"/>
  <c r="D830" s="1"/>
  <c r="A845" i="6"/>
  <c r="Q847"/>
  <c r="R847" s="1"/>
  <c r="S846"/>
  <c r="C846" s="1"/>
  <c r="Q849" i="3"/>
  <c r="R849" s="1"/>
  <c r="A847"/>
  <c r="B832" i="5"/>
  <c r="S848" i="3"/>
  <c r="C848" s="1"/>
  <c r="N848" i="6"/>
  <c r="P848" s="1"/>
  <c r="F850"/>
  <c r="G849"/>
  <c r="M849" s="1"/>
  <c r="O849" s="1"/>
  <c r="H849"/>
  <c r="F852" i="3"/>
  <c r="A837" i="5" s="1"/>
  <c r="H851" i="3"/>
  <c r="G851"/>
  <c r="M851" s="1"/>
  <c r="O851" s="1"/>
  <c r="N850"/>
  <c r="P850" s="1"/>
  <c r="C831" i="5" l="1"/>
  <c r="D831" s="1"/>
  <c r="A846" i="6"/>
  <c r="Q848"/>
  <c r="R848" s="1"/>
  <c r="S848" s="1"/>
  <c r="S847"/>
  <c r="C847" s="1"/>
  <c r="Q850" i="3"/>
  <c r="R850" s="1"/>
  <c r="S850" s="1"/>
  <c r="B833" i="5"/>
  <c r="A848" i="3"/>
  <c r="S849"/>
  <c r="C849" s="1"/>
  <c r="N849" i="6"/>
  <c r="P849" s="1"/>
  <c r="F851"/>
  <c r="G850"/>
  <c r="M850" s="1"/>
  <c r="O850" s="1"/>
  <c r="H850"/>
  <c r="N851" i="3"/>
  <c r="P851" s="1"/>
  <c r="F853"/>
  <c r="A838" i="5" s="1"/>
  <c r="G852" i="3"/>
  <c r="M852" s="1"/>
  <c r="O852" s="1"/>
  <c r="H852"/>
  <c r="Q849" i="6" l="1"/>
  <c r="R849" s="1"/>
  <c r="A847"/>
  <c r="C832" i="5"/>
  <c r="D832" s="1"/>
  <c r="C848" i="6"/>
  <c r="Q851" i="3"/>
  <c r="R851" s="1"/>
  <c r="A849"/>
  <c r="B834" i="5"/>
  <c r="C850" i="3"/>
  <c r="N850" i="6"/>
  <c r="P850" s="1"/>
  <c r="G851"/>
  <c r="M851" s="1"/>
  <c r="O851" s="1"/>
  <c r="H851"/>
  <c r="F852"/>
  <c r="N852" i="3"/>
  <c r="P852" s="1"/>
  <c r="F854"/>
  <c r="A839" i="5" s="1"/>
  <c r="G853" i="3"/>
  <c r="M853" s="1"/>
  <c r="O853" s="1"/>
  <c r="H853"/>
  <c r="C833" i="5" l="1"/>
  <c r="D833" s="1"/>
  <c r="A848" i="6"/>
  <c r="Q850"/>
  <c r="R850" s="1"/>
  <c r="S850" s="1"/>
  <c r="S849"/>
  <c r="C849" s="1"/>
  <c r="A850" i="3"/>
  <c r="B835" i="5"/>
  <c r="Q852" i="3"/>
  <c r="R852" s="1"/>
  <c r="S851"/>
  <c r="C851" s="1"/>
  <c r="N851" i="6"/>
  <c r="P851" s="1"/>
  <c r="H852"/>
  <c r="F853"/>
  <c r="G852"/>
  <c r="M852" s="1"/>
  <c r="O852" s="1"/>
  <c r="N853" i="3"/>
  <c r="P853" s="1"/>
  <c r="F855"/>
  <c r="A840" i="5" s="1"/>
  <c r="G854" i="3"/>
  <c r="M854" s="1"/>
  <c r="O854" s="1"/>
  <c r="H854"/>
  <c r="Q851" i="6" l="1"/>
  <c r="R851" s="1"/>
  <c r="C834" i="5"/>
  <c r="D834" s="1"/>
  <c r="A849" i="6"/>
  <c r="C850"/>
  <c r="Q853" i="3"/>
  <c r="R853" s="1"/>
  <c r="B836" i="5"/>
  <c r="A851" i="3"/>
  <c r="S852"/>
  <c r="C852" s="1"/>
  <c r="N852" i="6"/>
  <c r="P852" s="1"/>
  <c r="F854"/>
  <c r="G853"/>
  <c r="M853" s="1"/>
  <c r="O853" s="1"/>
  <c r="H853"/>
  <c r="F856" i="3"/>
  <c r="A841" i="5" s="1"/>
  <c r="H855" i="3"/>
  <c r="G855"/>
  <c r="M855" s="1"/>
  <c r="O855" s="1"/>
  <c r="N854"/>
  <c r="P854" s="1"/>
  <c r="Q852" i="6" l="1"/>
  <c r="R852" s="1"/>
  <c r="C835" i="5"/>
  <c r="D835" s="1"/>
  <c r="A850" i="6"/>
  <c r="S851"/>
  <c r="C851" s="1"/>
  <c r="A852" i="3"/>
  <c r="B837" i="5"/>
  <c r="S853" i="3"/>
  <c r="C853" s="1"/>
  <c r="Q854"/>
  <c r="R854" s="1"/>
  <c r="S854" s="1"/>
  <c r="N853" i="6"/>
  <c r="P853" s="1"/>
  <c r="F855"/>
  <c r="G854"/>
  <c r="M854" s="1"/>
  <c r="O854" s="1"/>
  <c r="H854"/>
  <c r="F857" i="3"/>
  <c r="A842" i="5" s="1"/>
  <c r="G856" i="3"/>
  <c r="M856" s="1"/>
  <c r="O856" s="1"/>
  <c r="H856"/>
  <c r="N855"/>
  <c r="P855" s="1"/>
  <c r="S852" i="6" l="1"/>
  <c r="C852" s="1"/>
  <c r="A851"/>
  <c r="C836" i="5"/>
  <c r="D836" s="1"/>
  <c r="Q853" i="6"/>
  <c r="R853" s="1"/>
  <c r="Q855" i="3"/>
  <c r="R855" s="1"/>
  <c r="B838" i="5"/>
  <c r="A853" i="3"/>
  <c r="C854"/>
  <c r="N854" i="6"/>
  <c r="P854" s="1"/>
  <c r="F856"/>
  <c r="G855"/>
  <c r="M855" s="1"/>
  <c r="O855" s="1"/>
  <c r="H855"/>
  <c r="N856" i="3"/>
  <c r="P856" s="1"/>
  <c r="F858"/>
  <c r="A843" i="5" s="1"/>
  <c r="G857" i="3"/>
  <c r="M857" s="1"/>
  <c r="O857" s="1"/>
  <c r="H857"/>
  <c r="A852" i="6" l="1"/>
  <c r="C837" i="5"/>
  <c r="D837" s="1"/>
  <c r="S853" i="6"/>
  <c r="C853" s="1"/>
  <c r="Q854"/>
  <c r="R854" s="1"/>
  <c r="S854" s="1"/>
  <c r="Q856" i="3"/>
  <c r="R856" s="1"/>
  <c r="A854"/>
  <c r="B839" i="5"/>
  <c r="S855" i="3"/>
  <c r="C855" s="1"/>
  <c r="N855" i="6"/>
  <c r="P855" s="1"/>
  <c r="H856"/>
  <c r="G856"/>
  <c r="M856" s="1"/>
  <c r="O856" s="1"/>
  <c r="F857"/>
  <c r="F859" i="3"/>
  <c r="A844" i="5" s="1"/>
  <c r="G858" i="3"/>
  <c r="M858" s="1"/>
  <c r="O858" s="1"/>
  <c r="H858"/>
  <c r="N857"/>
  <c r="P857" s="1"/>
  <c r="A853" i="6" l="1"/>
  <c r="C838" i="5"/>
  <c r="D838" s="1"/>
  <c r="Q855" i="6"/>
  <c r="R855" s="1"/>
  <c r="C854"/>
  <c r="Q857" i="3"/>
  <c r="R857" s="1"/>
  <c r="S857" s="1"/>
  <c r="B840" i="5"/>
  <c r="A855" i="3"/>
  <c r="S856"/>
  <c r="C856" s="1"/>
  <c r="N856" i="6"/>
  <c r="P856" s="1"/>
  <c r="F858"/>
  <c r="G857"/>
  <c r="M857" s="1"/>
  <c r="O857" s="1"/>
  <c r="H857"/>
  <c r="N858" i="3"/>
  <c r="P858" s="1"/>
  <c r="F860"/>
  <c r="A845" i="5" s="1"/>
  <c r="H859" i="3"/>
  <c r="G859"/>
  <c r="M859" s="1"/>
  <c r="O859" s="1"/>
  <c r="C839" i="5" l="1"/>
  <c r="D839" s="1"/>
  <c r="A854" i="6"/>
  <c r="Q856"/>
  <c r="R856" s="1"/>
  <c r="S856" s="1"/>
  <c r="S855"/>
  <c r="C855" s="1"/>
  <c r="Q858" i="3"/>
  <c r="R858" s="1"/>
  <c r="A856"/>
  <c r="B841" i="5"/>
  <c r="C857" i="3"/>
  <c r="N857" i="6"/>
  <c r="P857" s="1"/>
  <c r="F859"/>
  <c r="G858"/>
  <c r="M858" s="1"/>
  <c r="O858" s="1"/>
  <c r="H858"/>
  <c r="N859" i="3"/>
  <c r="P859" s="1"/>
  <c r="F861"/>
  <c r="A846" i="5" s="1"/>
  <c r="G860" i="3"/>
  <c r="M860" s="1"/>
  <c r="O860" s="1"/>
  <c r="H860"/>
  <c r="C840" i="5" l="1"/>
  <c r="D840" s="1"/>
  <c r="A855" i="6"/>
  <c r="Q857"/>
  <c r="R857" s="1"/>
  <c r="C856"/>
  <c r="Q859" i="3"/>
  <c r="R859" s="1"/>
  <c r="S859" s="1"/>
  <c r="A857"/>
  <c r="B842" i="5"/>
  <c r="S858" i="3"/>
  <c r="C858" s="1"/>
  <c r="N858" i="6"/>
  <c r="P858" s="1"/>
  <c r="G859"/>
  <c r="M859" s="1"/>
  <c r="O859" s="1"/>
  <c r="H859"/>
  <c r="F860"/>
  <c r="N860" i="3"/>
  <c r="P860" s="1"/>
  <c r="F862"/>
  <c r="A847" i="5" s="1"/>
  <c r="H861" i="3"/>
  <c r="G861"/>
  <c r="M861" s="1"/>
  <c r="O861" s="1"/>
  <c r="A856" i="6" l="1"/>
  <c r="C841" i="5"/>
  <c r="D841" s="1"/>
  <c r="Q858" i="6"/>
  <c r="R858" s="1"/>
  <c r="S858" s="1"/>
  <c r="S857"/>
  <c r="C857" s="1"/>
  <c r="B843" i="5"/>
  <c r="A858" i="3"/>
  <c r="Q860"/>
  <c r="R860" s="1"/>
  <c r="C859"/>
  <c r="N859" i="6"/>
  <c r="P859" s="1"/>
  <c r="H860"/>
  <c r="F861"/>
  <c r="G860"/>
  <c r="M860" s="1"/>
  <c r="O860" s="1"/>
  <c r="N861" i="3"/>
  <c r="P861" s="1"/>
  <c r="F863"/>
  <c r="A848" i="5" s="1"/>
  <c r="G862" i="3"/>
  <c r="M862" s="1"/>
  <c r="O862" s="1"/>
  <c r="H862"/>
  <c r="C842" i="5" l="1"/>
  <c r="D842" s="1"/>
  <c r="A857" i="6"/>
  <c r="Q859"/>
  <c r="R859" s="1"/>
  <c r="C858"/>
  <c r="Q861" i="3"/>
  <c r="R861" s="1"/>
  <c r="S861" s="1"/>
  <c r="B844" i="5"/>
  <c r="A859" i="3"/>
  <c r="S860"/>
  <c r="C860" s="1"/>
  <c r="N860" i="6"/>
  <c r="P860" s="1"/>
  <c r="F862"/>
  <c r="G861"/>
  <c r="M861" s="1"/>
  <c r="O861" s="1"/>
  <c r="H861"/>
  <c r="N862" i="3"/>
  <c r="P862" s="1"/>
  <c r="F864"/>
  <c r="A849" i="5" s="1"/>
  <c r="H863" i="3"/>
  <c r="G863"/>
  <c r="M863" s="1"/>
  <c r="O863" s="1"/>
  <c r="Q860" i="6" l="1"/>
  <c r="R860" s="1"/>
  <c r="C843" i="5"/>
  <c r="D843" s="1"/>
  <c r="A858" i="6"/>
  <c r="S859"/>
  <c r="C859" s="1"/>
  <c r="B845" i="5"/>
  <c r="A860" i="3"/>
  <c r="Q862"/>
  <c r="R862" s="1"/>
  <c r="C861"/>
  <c r="N861" i="6"/>
  <c r="P861" s="1"/>
  <c r="F863"/>
  <c r="G862"/>
  <c r="M862" s="1"/>
  <c r="O862" s="1"/>
  <c r="H862"/>
  <c r="N863" i="3"/>
  <c r="P863" s="1"/>
  <c r="F865"/>
  <c r="A850" i="5" s="1"/>
  <c r="G864" i="3"/>
  <c r="M864" s="1"/>
  <c r="O864" s="1"/>
  <c r="H864"/>
  <c r="C844" i="5" l="1"/>
  <c r="D844" s="1"/>
  <c r="A859" i="6"/>
  <c r="Q861"/>
  <c r="R861" s="1"/>
  <c r="S860"/>
  <c r="C860" s="1"/>
  <c r="Q863" i="3"/>
  <c r="R863" s="1"/>
  <c r="S863" s="1"/>
  <c r="A861"/>
  <c r="B846" i="5"/>
  <c r="S862" i="3"/>
  <c r="C862" s="1"/>
  <c r="N862" i="6"/>
  <c r="P862" s="1"/>
  <c r="F864"/>
  <c r="G863"/>
  <c r="M863" s="1"/>
  <c r="O863" s="1"/>
  <c r="H863"/>
  <c r="N864" i="3"/>
  <c r="P864" s="1"/>
  <c r="F866"/>
  <c r="A851" i="5" s="1"/>
  <c r="H865" i="3"/>
  <c r="G865"/>
  <c r="M865" s="1"/>
  <c r="O865" s="1"/>
  <c r="A860" i="6" l="1"/>
  <c r="C845" i="5"/>
  <c r="D845" s="1"/>
  <c r="Q862" i="6"/>
  <c r="R862" s="1"/>
  <c r="S862" s="1"/>
  <c r="S861"/>
  <c r="C861" s="1"/>
  <c r="B847" i="5"/>
  <c r="A862" i="3"/>
  <c r="Q864"/>
  <c r="R864" s="1"/>
  <c r="C863"/>
  <c r="N863" i="6"/>
  <c r="P863" s="1"/>
  <c r="H864"/>
  <c r="G864"/>
  <c r="M864" s="1"/>
  <c r="O864" s="1"/>
  <c r="F865"/>
  <c r="N865" i="3"/>
  <c r="P865" s="1"/>
  <c r="F867"/>
  <c r="A852" i="5" s="1"/>
  <c r="G866" i="3"/>
  <c r="M866" s="1"/>
  <c r="O866" s="1"/>
  <c r="H866"/>
  <c r="A861" i="6" l="1"/>
  <c r="C846" i="5"/>
  <c r="D846" s="1"/>
  <c r="Q863" i="6"/>
  <c r="R863" s="1"/>
  <c r="C862"/>
  <c r="Q865" i="3"/>
  <c r="R865" s="1"/>
  <c r="A863"/>
  <c r="B848" i="5"/>
  <c r="S864" i="3"/>
  <c r="C864" s="1"/>
  <c r="N864" i="6"/>
  <c r="P864" s="1"/>
  <c r="F866"/>
  <c r="G865"/>
  <c r="M865" s="1"/>
  <c r="O865" s="1"/>
  <c r="H865"/>
  <c r="F868" i="3"/>
  <c r="A853" i="5" s="1"/>
  <c r="H867" i="3"/>
  <c r="G867"/>
  <c r="M867" s="1"/>
  <c r="O867" s="1"/>
  <c r="N866"/>
  <c r="P866" s="1"/>
  <c r="C847" i="5" l="1"/>
  <c r="D847" s="1"/>
  <c r="A862" i="6"/>
  <c r="Q864"/>
  <c r="R864" s="1"/>
  <c r="S864" s="1"/>
  <c r="S863"/>
  <c r="C863" s="1"/>
  <c r="Q866" i="3"/>
  <c r="R866" s="1"/>
  <c r="S866" s="1"/>
  <c r="B849" i="5"/>
  <c r="A864" i="3"/>
  <c r="S865"/>
  <c r="C865" s="1"/>
  <c r="N865" i="6"/>
  <c r="P865" s="1"/>
  <c r="F867"/>
  <c r="G866"/>
  <c r="M866" s="1"/>
  <c r="O866" s="1"/>
  <c r="H866"/>
  <c r="N867" i="3"/>
  <c r="P867" s="1"/>
  <c r="F869"/>
  <c r="A854" i="5" s="1"/>
  <c r="G868" i="3"/>
  <c r="M868" s="1"/>
  <c r="O868" s="1"/>
  <c r="H868"/>
  <c r="C848" i="5" l="1"/>
  <c r="D848" s="1"/>
  <c r="A863" i="6"/>
  <c r="Q865"/>
  <c r="R865" s="1"/>
  <c r="S865" s="1"/>
  <c r="C864"/>
  <c r="Q867" i="3"/>
  <c r="R867" s="1"/>
  <c r="A865"/>
  <c r="B850" i="5"/>
  <c r="C866" i="3"/>
  <c r="N866" i="6"/>
  <c r="P866" s="1"/>
  <c r="G867"/>
  <c r="M867" s="1"/>
  <c r="O867" s="1"/>
  <c r="F868"/>
  <c r="H867"/>
  <c r="N868" i="3"/>
  <c r="P868" s="1"/>
  <c r="F870"/>
  <c r="A855" i="5" s="1"/>
  <c r="H869" i="3"/>
  <c r="G869"/>
  <c r="M869" s="1"/>
  <c r="O869" s="1"/>
  <c r="C849" i="5" l="1"/>
  <c r="D849" s="1"/>
  <c r="A864" i="6"/>
  <c r="Q866"/>
  <c r="R866" s="1"/>
  <c r="C865"/>
  <c r="Q868" i="3"/>
  <c r="R868" s="1"/>
  <c r="S868" s="1"/>
  <c r="A866"/>
  <c r="B851" i="5"/>
  <c r="S867" i="3"/>
  <c r="C867" s="1"/>
  <c r="N867" i="6"/>
  <c r="P867" s="1"/>
  <c r="H868"/>
  <c r="F869"/>
  <c r="G868"/>
  <c r="M868" s="1"/>
  <c r="O868" s="1"/>
  <c r="N869" i="3"/>
  <c r="P869" s="1"/>
  <c r="F871"/>
  <c r="A856" i="5" s="1"/>
  <c r="G870" i="3"/>
  <c r="M870" s="1"/>
  <c r="O870" s="1"/>
  <c r="H870"/>
  <c r="C850" i="5" l="1"/>
  <c r="D850" s="1"/>
  <c r="A865" i="6"/>
  <c r="S866"/>
  <c r="C866" s="1"/>
  <c r="Q867"/>
  <c r="R867" s="1"/>
  <c r="Q869" i="3"/>
  <c r="R869" s="1"/>
  <c r="S869" s="1"/>
  <c r="B852" i="5"/>
  <c r="A867" i="3"/>
  <c r="C868"/>
  <c r="N868" i="6"/>
  <c r="P868" s="1"/>
  <c r="F870"/>
  <c r="G869"/>
  <c r="M869" s="1"/>
  <c r="O869" s="1"/>
  <c r="H869"/>
  <c r="F872" i="3"/>
  <c r="A857" i="5" s="1"/>
  <c r="H871" i="3"/>
  <c r="G871"/>
  <c r="M871" s="1"/>
  <c r="O871" s="1"/>
  <c r="N870"/>
  <c r="P870" s="1"/>
  <c r="C851" i="5" l="1"/>
  <c r="D851" s="1"/>
  <c r="A866" i="6"/>
  <c r="Q868"/>
  <c r="R868" s="1"/>
  <c r="S868" s="1"/>
  <c r="S867"/>
  <c r="C867" s="1"/>
  <c r="A868" i="3"/>
  <c r="B853" i="5"/>
  <c r="Q870" i="3"/>
  <c r="R870" s="1"/>
  <c r="C869"/>
  <c r="N869" i="6"/>
  <c r="P869" s="1"/>
  <c r="F871"/>
  <c r="G870"/>
  <c r="M870" s="1"/>
  <c r="O870" s="1"/>
  <c r="H870"/>
  <c r="N871" i="3"/>
  <c r="P871" s="1"/>
  <c r="F873"/>
  <c r="A858" i="5" s="1"/>
  <c r="G872" i="3"/>
  <c r="M872" s="1"/>
  <c r="O872" s="1"/>
  <c r="H872"/>
  <c r="C852" i="5" l="1"/>
  <c r="D852" s="1"/>
  <c r="A867" i="6"/>
  <c r="C868"/>
  <c r="Q869"/>
  <c r="R869" s="1"/>
  <c r="Q871" i="3"/>
  <c r="R871" s="1"/>
  <c r="B854" i="5"/>
  <c r="A869" i="3"/>
  <c r="S870"/>
  <c r="C870" s="1"/>
  <c r="N870" i="6"/>
  <c r="P870" s="1"/>
  <c r="F872"/>
  <c r="G871"/>
  <c r="M871" s="1"/>
  <c r="O871" s="1"/>
  <c r="H871"/>
  <c r="F874" i="3"/>
  <c r="A859" i="5" s="1"/>
  <c r="H873" i="3"/>
  <c r="G873"/>
  <c r="M873" s="1"/>
  <c r="O873" s="1"/>
  <c r="N872"/>
  <c r="P872" s="1"/>
  <c r="Q870" i="6" l="1"/>
  <c r="R870" s="1"/>
  <c r="C853" i="5"/>
  <c r="D853" s="1"/>
  <c r="A868" i="6"/>
  <c r="S869"/>
  <c r="C869" s="1"/>
  <c r="Q872" i="3"/>
  <c r="R872" s="1"/>
  <c r="S872" s="1"/>
  <c r="B855" i="5"/>
  <c r="A870" i="3"/>
  <c r="S871"/>
  <c r="C871" s="1"/>
  <c r="N873"/>
  <c r="P873" s="1"/>
  <c r="N871" i="6"/>
  <c r="P871" s="1"/>
  <c r="H872"/>
  <c r="G872"/>
  <c r="M872" s="1"/>
  <c r="O872" s="1"/>
  <c r="F873"/>
  <c r="F875" i="3"/>
  <c r="A860" i="5" s="1"/>
  <c r="G874" i="3"/>
  <c r="M874" s="1"/>
  <c r="O874" s="1"/>
  <c r="H874"/>
  <c r="C854" i="5" l="1"/>
  <c r="D854" s="1"/>
  <c r="A869" i="6"/>
  <c r="Q871"/>
  <c r="R871" s="1"/>
  <c r="S871" s="1"/>
  <c r="S870"/>
  <c r="C870" s="1"/>
  <c r="A871" i="3"/>
  <c r="B856" i="5"/>
  <c r="C872" i="3"/>
  <c r="Q873"/>
  <c r="R873" s="1"/>
  <c r="S873" s="1"/>
  <c r="N872" i="6"/>
  <c r="P872" s="1"/>
  <c r="F874"/>
  <c r="G873"/>
  <c r="M873" s="1"/>
  <c r="O873" s="1"/>
  <c r="H873"/>
  <c r="F876" i="3"/>
  <c r="A861" i="5" s="1"/>
  <c r="H875" i="3"/>
  <c r="G875"/>
  <c r="M875" s="1"/>
  <c r="O875" s="1"/>
  <c r="N874"/>
  <c r="P874" s="1"/>
  <c r="C855" i="5" l="1"/>
  <c r="D855" s="1"/>
  <c r="A870" i="6"/>
  <c r="C871"/>
  <c r="Q872"/>
  <c r="R872" s="1"/>
  <c r="S872" s="1"/>
  <c r="Q874" i="3"/>
  <c r="R874" s="1"/>
  <c r="B857" i="5"/>
  <c r="A872" i="3"/>
  <c r="C873"/>
  <c r="N873" i="6"/>
  <c r="P873" s="1"/>
  <c r="F875"/>
  <c r="G874"/>
  <c r="M874" s="1"/>
  <c r="O874" s="1"/>
  <c r="H874"/>
  <c r="N875" i="3"/>
  <c r="P875" s="1"/>
  <c r="F877"/>
  <c r="A862" i="5" s="1"/>
  <c r="G876" i="3"/>
  <c r="M876" s="1"/>
  <c r="O876" s="1"/>
  <c r="H876"/>
  <c r="Q873" i="6" l="1"/>
  <c r="R873" s="1"/>
  <c r="C856" i="5"/>
  <c r="D856" s="1"/>
  <c r="A871" i="6"/>
  <c r="C872"/>
  <c r="Q875" i="3"/>
  <c r="R875" s="1"/>
  <c r="B858" i="5"/>
  <c r="A873" i="3"/>
  <c r="S874"/>
  <c r="C874" s="1"/>
  <c r="N874" i="6"/>
  <c r="P874" s="1"/>
  <c r="G875"/>
  <c r="M875" s="1"/>
  <c r="O875" s="1"/>
  <c r="F876"/>
  <c r="H875"/>
  <c r="F878" i="3"/>
  <c r="A863" i="5" s="1"/>
  <c r="H877" i="3"/>
  <c r="G877"/>
  <c r="M877" s="1"/>
  <c r="O877" s="1"/>
  <c r="N876"/>
  <c r="P876" s="1"/>
  <c r="C857" i="5" l="1"/>
  <c r="D857" s="1"/>
  <c r="A872" i="6"/>
  <c r="Q874"/>
  <c r="R874" s="1"/>
  <c r="S873"/>
  <c r="C873" s="1"/>
  <c r="Q876" i="3"/>
  <c r="R876" s="1"/>
  <c r="B859" i="5"/>
  <c r="A874" i="3"/>
  <c r="S875"/>
  <c r="C875" s="1"/>
  <c r="N877"/>
  <c r="P877" s="1"/>
  <c r="N875" i="6"/>
  <c r="P875" s="1"/>
  <c r="H876"/>
  <c r="F877"/>
  <c r="G876"/>
  <c r="M876" s="1"/>
  <c r="O876" s="1"/>
  <c r="F879" i="3"/>
  <c r="A864" i="5" s="1"/>
  <c r="G878" i="3"/>
  <c r="M878" s="1"/>
  <c r="O878" s="1"/>
  <c r="H878"/>
  <c r="C858" i="5" l="1"/>
  <c r="D858" s="1"/>
  <c r="A873" i="6"/>
  <c r="Q875"/>
  <c r="R875" s="1"/>
  <c r="S875" s="1"/>
  <c r="S874"/>
  <c r="C874" s="1"/>
  <c r="Q877" i="3"/>
  <c r="R877" s="1"/>
  <c r="A875"/>
  <c r="B860" i="5"/>
  <c r="S876" i="3"/>
  <c r="C876" s="1"/>
  <c r="F878" i="6"/>
  <c r="G877"/>
  <c r="M877" s="1"/>
  <c r="O877" s="1"/>
  <c r="H877"/>
  <c r="N876"/>
  <c r="P876" s="1"/>
  <c r="F880" i="3"/>
  <c r="A865" i="5" s="1"/>
  <c r="H879" i="3"/>
  <c r="G879"/>
  <c r="M879" s="1"/>
  <c r="O879" s="1"/>
  <c r="N878"/>
  <c r="P878" s="1"/>
  <c r="C859" i="5" l="1"/>
  <c r="D859" s="1"/>
  <c r="A874" i="6"/>
  <c r="C875"/>
  <c r="Q876"/>
  <c r="R876" s="1"/>
  <c r="S876" s="1"/>
  <c r="B861" i="5"/>
  <c r="A876" i="3"/>
  <c r="S877"/>
  <c r="C877" s="1"/>
  <c r="Q878"/>
  <c r="R878" s="1"/>
  <c r="N877" i="6"/>
  <c r="P877" s="1"/>
  <c r="F879"/>
  <c r="G878"/>
  <c r="M878" s="1"/>
  <c r="O878" s="1"/>
  <c r="H878"/>
  <c r="N879" i="3"/>
  <c r="P879" s="1"/>
  <c r="F881"/>
  <c r="A866" i="5" s="1"/>
  <c r="G880" i="3"/>
  <c r="M880" s="1"/>
  <c r="O880" s="1"/>
  <c r="H880"/>
  <c r="Q877" i="6" l="1"/>
  <c r="R877" s="1"/>
  <c r="C860" i="5"/>
  <c r="D860" s="1"/>
  <c r="A875" i="6"/>
  <c r="C876"/>
  <c r="S878" i="3"/>
  <c r="C878" s="1"/>
  <c r="Q879"/>
  <c r="R879" s="1"/>
  <c r="A877"/>
  <c r="B862" i="5"/>
  <c r="N878" i="6"/>
  <c r="P878" s="1"/>
  <c r="F880"/>
  <c r="G879"/>
  <c r="M879" s="1"/>
  <c r="O879" s="1"/>
  <c r="H879"/>
  <c r="F882" i="3"/>
  <c r="A867" i="5" s="1"/>
  <c r="H881" i="3"/>
  <c r="G881"/>
  <c r="M881" s="1"/>
  <c r="O881" s="1"/>
  <c r="N880"/>
  <c r="P880" s="1"/>
  <c r="Q878" i="6" l="1"/>
  <c r="R878" s="1"/>
  <c r="S878" s="1"/>
  <c r="A876"/>
  <c r="C861" i="5"/>
  <c r="D861" s="1"/>
  <c r="S877" i="6"/>
  <c r="C877" s="1"/>
  <c r="Q880" i="3"/>
  <c r="R880" s="1"/>
  <c r="B863" i="5"/>
  <c r="A878" i="3"/>
  <c r="S879"/>
  <c r="C879" s="1"/>
  <c r="N879" i="6"/>
  <c r="P879" s="1"/>
  <c r="H880"/>
  <c r="G880"/>
  <c r="M880" s="1"/>
  <c r="O880" s="1"/>
  <c r="F881"/>
  <c r="F883" i="3"/>
  <c r="A868" i="5" s="1"/>
  <c r="G882" i="3"/>
  <c r="M882" s="1"/>
  <c r="O882" s="1"/>
  <c r="H882"/>
  <c r="N881"/>
  <c r="P881" s="1"/>
  <c r="C862" i="5" l="1"/>
  <c r="D862" s="1"/>
  <c r="A877" i="6"/>
  <c r="Q879"/>
  <c r="R879" s="1"/>
  <c r="S879" s="1"/>
  <c r="C878"/>
  <c r="Q881" i="3"/>
  <c r="R881" s="1"/>
  <c r="A879"/>
  <c r="B864" i="5"/>
  <c r="S880" i="3"/>
  <c r="C880" s="1"/>
  <c r="N880" i="6"/>
  <c r="P880" s="1"/>
  <c r="F882"/>
  <c r="G881"/>
  <c r="M881" s="1"/>
  <c r="O881" s="1"/>
  <c r="H881"/>
  <c r="F884" i="3"/>
  <c r="A869" i="5" s="1"/>
  <c r="H883" i="3"/>
  <c r="G883"/>
  <c r="M883" s="1"/>
  <c r="O883" s="1"/>
  <c r="N882"/>
  <c r="P882" s="1"/>
  <c r="Q880" i="6" l="1"/>
  <c r="R880" s="1"/>
  <c r="C879"/>
  <c r="C863" i="5"/>
  <c r="D863" s="1"/>
  <c r="A878" i="6"/>
  <c r="Q882" i="3"/>
  <c r="R882" s="1"/>
  <c r="S882" s="1"/>
  <c r="A880"/>
  <c r="B865" i="5"/>
  <c r="S881" i="3"/>
  <c r="C881" s="1"/>
  <c r="N881" i="6"/>
  <c r="P881" s="1"/>
  <c r="F883"/>
  <c r="G882"/>
  <c r="M882" s="1"/>
  <c r="O882" s="1"/>
  <c r="H882"/>
  <c r="N883" i="3"/>
  <c r="P883" s="1"/>
  <c r="F885"/>
  <c r="A870" i="5" s="1"/>
  <c r="G884" i="3"/>
  <c r="M884" s="1"/>
  <c r="O884" s="1"/>
  <c r="H884"/>
  <c r="Q881" i="6" l="1"/>
  <c r="R881" s="1"/>
  <c r="C864" i="5"/>
  <c r="D864" s="1"/>
  <c r="A879" i="6"/>
  <c r="S880"/>
  <c r="C880" s="1"/>
  <c r="Q883" i="3"/>
  <c r="R883" s="1"/>
  <c r="A881"/>
  <c r="B866" i="5"/>
  <c r="C882" i="3"/>
  <c r="N882" i="6"/>
  <c r="P882" s="1"/>
  <c r="G883"/>
  <c r="M883" s="1"/>
  <c r="O883" s="1"/>
  <c r="F884"/>
  <c r="H883"/>
  <c r="N884" i="3"/>
  <c r="P884" s="1"/>
  <c r="F886"/>
  <c r="A871" i="5" s="1"/>
  <c r="H885" i="3"/>
  <c r="G885"/>
  <c r="M885" s="1"/>
  <c r="O885" s="1"/>
  <c r="C865" i="5" l="1"/>
  <c r="D865" s="1"/>
  <c r="A880" i="6"/>
  <c r="Q882"/>
  <c r="R882" s="1"/>
  <c r="S882" s="1"/>
  <c r="S881"/>
  <c r="C881" s="1"/>
  <c r="Q884" i="3"/>
  <c r="R884" s="1"/>
  <c r="A882"/>
  <c r="B867" i="5"/>
  <c r="S883" i="3"/>
  <c r="C883" s="1"/>
  <c r="N883" i="6"/>
  <c r="P883" s="1"/>
  <c r="H884"/>
  <c r="F885"/>
  <c r="G884"/>
  <c r="M884" s="1"/>
  <c r="O884" s="1"/>
  <c r="N885" i="3"/>
  <c r="P885" s="1"/>
  <c r="F887"/>
  <c r="A872" i="5" s="1"/>
  <c r="G886" i="3"/>
  <c r="M886" s="1"/>
  <c r="O886" s="1"/>
  <c r="H886"/>
  <c r="Q883" i="6" l="1"/>
  <c r="R883" s="1"/>
  <c r="S883" s="1"/>
  <c r="C866" i="5"/>
  <c r="D866" s="1"/>
  <c r="A881" i="6"/>
  <c r="C882"/>
  <c r="B868" i="5"/>
  <c r="A883" i="3"/>
  <c r="S884"/>
  <c r="C884" s="1"/>
  <c r="Q885"/>
  <c r="R885" s="1"/>
  <c r="S885" s="1"/>
  <c r="N884" i="6"/>
  <c r="P884" s="1"/>
  <c r="F886"/>
  <c r="G885"/>
  <c r="M885" s="1"/>
  <c r="O885" s="1"/>
  <c r="H885"/>
  <c r="N886" i="3"/>
  <c r="P886" s="1"/>
  <c r="F888"/>
  <c r="A873" i="5" s="1"/>
  <c r="H887" i="3"/>
  <c r="G887"/>
  <c r="M887" s="1"/>
  <c r="O887" s="1"/>
  <c r="C867" i="5" l="1"/>
  <c r="D867" s="1"/>
  <c r="A882" i="6"/>
  <c r="C883"/>
  <c r="Q884"/>
  <c r="R884" s="1"/>
  <c r="S884" s="1"/>
  <c r="Q886" i="3"/>
  <c r="R886" s="1"/>
  <c r="A884"/>
  <c r="B869" i="5"/>
  <c r="C885" i="3"/>
  <c r="N885" i="6"/>
  <c r="P885" s="1"/>
  <c r="F887"/>
  <c r="G886"/>
  <c r="M886" s="1"/>
  <c r="O886" s="1"/>
  <c r="H886"/>
  <c r="N887" i="3"/>
  <c r="P887" s="1"/>
  <c r="F889"/>
  <c r="A874" i="5" s="1"/>
  <c r="G888" i="3"/>
  <c r="M888" s="1"/>
  <c r="O888" s="1"/>
  <c r="H888"/>
  <c r="Q885" i="6" l="1"/>
  <c r="R885" s="1"/>
  <c r="C868" i="5"/>
  <c r="D868" s="1"/>
  <c r="A883" i="6"/>
  <c r="C884"/>
  <c r="Q887" i="3"/>
  <c r="R887" s="1"/>
  <c r="S887" s="1"/>
  <c r="A885"/>
  <c r="B870" i="5"/>
  <c r="S886" i="3"/>
  <c r="C886" s="1"/>
  <c r="N886" i="6"/>
  <c r="P886" s="1"/>
  <c r="F888"/>
  <c r="G887"/>
  <c r="M887" s="1"/>
  <c r="O887" s="1"/>
  <c r="H887"/>
  <c r="N888" i="3"/>
  <c r="P888" s="1"/>
  <c r="F890"/>
  <c r="A875" i="5" s="1"/>
  <c r="H889" i="3"/>
  <c r="G889"/>
  <c r="M889" s="1"/>
  <c r="O889" s="1"/>
  <c r="C869" i="5" l="1"/>
  <c r="D869" s="1"/>
  <c r="A884" i="6"/>
  <c r="Q886"/>
  <c r="R886" s="1"/>
  <c r="S885"/>
  <c r="C885" s="1"/>
  <c r="Q888" i="3"/>
  <c r="R888" s="1"/>
  <c r="B871" i="5"/>
  <c r="A886" i="3"/>
  <c r="C887"/>
  <c r="N887" i="6"/>
  <c r="P887" s="1"/>
  <c r="H888"/>
  <c r="G888"/>
  <c r="M888" s="1"/>
  <c r="O888" s="1"/>
  <c r="F889"/>
  <c r="N889" i="3"/>
  <c r="P889" s="1"/>
  <c r="F891"/>
  <c r="A876" i="5" s="1"/>
  <c r="G890" i="3"/>
  <c r="M890" s="1"/>
  <c r="O890" s="1"/>
  <c r="H890"/>
  <c r="C870" i="5" l="1"/>
  <c r="D870" s="1"/>
  <c r="A885" i="6"/>
  <c r="Q887"/>
  <c r="R887" s="1"/>
  <c r="S886"/>
  <c r="C886" s="1"/>
  <c r="Q889" i="3"/>
  <c r="R889" s="1"/>
  <c r="A887"/>
  <c r="B872" i="5"/>
  <c r="S888" i="3"/>
  <c r="C888" s="1"/>
  <c r="N888" i="6"/>
  <c r="P888" s="1"/>
  <c r="F890"/>
  <c r="G889"/>
  <c r="M889" s="1"/>
  <c r="O889" s="1"/>
  <c r="H889"/>
  <c r="F892" i="3"/>
  <c r="A877" i="5" s="1"/>
  <c r="H891" i="3"/>
  <c r="G891"/>
  <c r="M891" s="1"/>
  <c r="O891" s="1"/>
  <c r="N890"/>
  <c r="P890" s="1"/>
  <c r="C871" i="5" l="1"/>
  <c r="D871" s="1"/>
  <c r="A886" i="6"/>
  <c r="Q888"/>
  <c r="R888" s="1"/>
  <c r="S887"/>
  <c r="C887" s="1"/>
  <c r="Q890" i="3"/>
  <c r="R890" s="1"/>
  <c r="S890" s="1"/>
  <c r="B873" i="5"/>
  <c r="A888" i="3"/>
  <c r="S889"/>
  <c r="C889" s="1"/>
  <c r="N889" i="6"/>
  <c r="P889" s="1"/>
  <c r="F891"/>
  <c r="G890"/>
  <c r="M890" s="1"/>
  <c r="O890" s="1"/>
  <c r="H890"/>
  <c r="N891" i="3"/>
  <c r="P891" s="1"/>
  <c r="F893"/>
  <c r="A878" i="5" s="1"/>
  <c r="G892" i="3"/>
  <c r="M892" s="1"/>
  <c r="O892" s="1"/>
  <c r="H892"/>
  <c r="C872" i="5" l="1"/>
  <c r="D872" s="1"/>
  <c r="A887" i="6"/>
  <c r="Q889"/>
  <c r="R889" s="1"/>
  <c r="S888"/>
  <c r="C888" s="1"/>
  <c r="Q891" i="3"/>
  <c r="R891" s="1"/>
  <c r="S891" s="1"/>
  <c r="A889"/>
  <c r="B874" i="5"/>
  <c r="C890" i="3"/>
  <c r="N890" i="6"/>
  <c r="P890" s="1"/>
  <c r="G891"/>
  <c r="M891" s="1"/>
  <c r="O891" s="1"/>
  <c r="F892"/>
  <c r="H891"/>
  <c r="N892" i="3"/>
  <c r="P892" s="1"/>
  <c r="F894"/>
  <c r="A879" i="5" s="1"/>
  <c r="H893" i="3"/>
  <c r="G893"/>
  <c r="M893" s="1"/>
  <c r="O893" s="1"/>
  <c r="C873" i="5" l="1"/>
  <c r="D873" s="1"/>
  <c r="A888" i="6"/>
  <c r="Q890"/>
  <c r="R890" s="1"/>
  <c r="S889"/>
  <c r="C889" s="1"/>
  <c r="Q892" i="3"/>
  <c r="R892" s="1"/>
  <c r="S892" s="1"/>
  <c r="B875" i="5"/>
  <c r="A890" i="3"/>
  <c r="C891"/>
  <c r="N891" i="6"/>
  <c r="P891" s="1"/>
  <c r="H892"/>
  <c r="F893"/>
  <c r="G892"/>
  <c r="M892" s="1"/>
  <c r="O892" s="1"/>
  <c r="N893" i="3"/>
  <c r="P893" s="1"/>
  <c r="F895"/>
  <c r="A880" i="5" s="1"/>
  <c r="G894" i="3"/>
  <c r="M894" s="1"/>
  <c r="O894" s="1"/>
  <c r="H894"/>
  <c r="C874" i="5" l="1"/>
  <c r="D874" s="1"/>
  <c r="A889" i="6"/>
  <c r="Q891"/>
  <c r="R891" s="1"/>
  <c r="S890"/>
  <c r="C890" s="1"/>
  <c r="Q893" i="3"/>
  <c r="R893" s="1"/>
  <c r="S893" s="1"/>
  <c r="B876" i="5"/>
  <c r="A891" i="3"/>
  <c r="C892"/>
  <c r="N892" i="6"/>
  <c r="P892" s="1"/>
  <c r="F894"/>
  <c r="G893"/>
  <c r="M893" s="1"/>
  <c r="O893" s="1"/>
  <c r="H893"/>
  <c r="N894" i="3"/>
  <c r="P894" s="1"/>
  <c r="F896"/>
  <c r="A881" i="5" s="1"/>
  <c r="H895" i="3"/>
  <c r="G895"/>
  <c r="M895" s="1"/>
  <c r="O895" s="1"/>
  <c r="C875" i="5" l="1"/>
  <c r="D875" s="1"/>
  <c r="A890" i="6"/>
  <c r="Q892"/>
  <c r="R892" s="1"/>
  <c r="S891"/>
  <c r="C891" s="1"/>
  <c r="Q894" i="3"/>
  <c r="R894" s="1"/>
  <c r="B877" i="5"/>
  <c r="A892" i="3"/>
  <c r="C893"/>
  <c r="N893" i="6"/>
  <c r="P893" s="1"/>
  <c r="F895"/>
  <c r="G894"/>
  <c r="M894" s="1"/>
  <c r="O894" s="1"/>
  <c r="H894"/>
  <c r="N895" i="3"/>
  <c r="P895" s="1"/>
  <c r="F897"/>
  <c r="A882" i="5" s="1"/>
  <c r="G896" i="3"/>
  <c r="M896" s="1"/>
  <c r="O896" s="1"/>
  <c r="H896"/>
  <c r="C876" i="5" l="1"/>
  <c r="D876" s="1"/>
  <c r="A891" i="6"/>
  <c r="Q893"/>
  <c r="R893" s="1"/>
  <c r="S892"/>
  <c r="C892" s="1"/>
  <c r="Q895" i="3"/>
  <c r="R895" s="1"/>
  <c r="B878" i="5"/>
  <c r="A893" i="3"/>
  <c r="S894"/>
  <c r="C894" s="1"/>
  <c r="N894" i="6"/>
  <c r="P894" s="1"/>
  <c r="F896"/>
  <c r="G895"/>
  <c r="M895" s="1"/>
  <c r="O895" s="1"/>
  <c r="H895"/>
  <c r="N896" i="3"/>
  <c r="P896" s="1"/>
  <c r="F898"/>
  <c r="A883" i="5" s="1"/>
  <c r="H897" i="3"/>
  <c r="G897"/>
  <c r="M897" s="1"/>
  <c r="O897" s="1"/>
  <c r="A892" i="6" l="1"/>
  <c r="C877" i="5"/>
  <c r="D877" s="1"/>
  <c r="S893" i="6"/>
  <c r="C893" s="1"/>
  <c r="Q894"/>
  <c r="R894" s="1"/>
  <c r="S894" s="1"/>
  <c r="Q896" i="3"/>
  <c r="R896" s="1"/>
  <c r="S896" s="1"/>
  <c r="S895"/>
  <c r="C895" s="1"/>
  <c r="B879" i="5"/>
  <c r="A894" i="3"/>
  <c r="N895" i="6"/>
  <c r="P895" s="1"/>
  <c r="H896"/>
  <c r="G896"/>
  <c r="M896" s="1"/>
  <c r="O896" s="1"/>
  <c r="F897"/>
  <c r="N897" i="3"/>
  <c r="P897" s="1"/>
  <c r="F899"/>
  <c r="A884" i="5" s="1"/>
  <c r="G898" i="3"/>
  <c r="M898" s="1"/>
  <c r="O898" s="1"/>
  <c r="H898"/>
  <c r="N896" i="6" l="1"/>
  <c r="P896" s="1"/>
  <c r="Q896" s="1"/>
  <c r="R896" s="1"/>
  <c r="Q895"/>
  <c r="R895" s="1"/>
  <c r="S895" s="1"/>
  <c r="C894"/>
  <c r="C878" i="5"/>
  <c r="D878" s="1"/>
  <c r="A893" i="6"/>
  <c r="Q897" i="3"/>
  <c r="R897" s="1"/>
  <c r="S897" s="1"/>
  <c r="A895"/>
  <c r="B880" i="5"/>
  <c r="C896" i="3"/>
  <c r="F898" i="6"/>
  <c r="G897"/>
  <c r="M897" s="1"/>
  <c r="O897" s="1"/>
  <c r="H897"/>
  <c r="N898" i="3"/>
  <c r="P898" s="1"/>
  <c r="F900"/>
  <c r="A885" i="5" s="1"/>
  <c r="H899" i="3"/>
  <c r="G899"/>
  <c r="M899" s="1"/>
  <c r="O899" s="1"/>
  <c r="S896" i="6" l="1"/>
  <c r="C896" s="1"/>
  <c r="C895"/>
  <c r="C879" i="5"/>
  <c r="D879" s="1"/>
  <c r="A894" i="6"/>
  <c r="Q898" i="3"/>
  <c r="R898" s="1"/>
  <c r="S898" s="1"/>
  <c r="B881" i="5"/>
  <c r="A896" i="3"/>
  <c r="C897"/>
  <c r="N897" i="6"/>
  <c r="P897" s="1"/>
  <c r="F899"/>
  <c r="G898"/>
  <c r="M898" s="1"/>
  <c r="O898" s="1"/>
  <c r="H898"/>
  <c r="N899" i="3"/>
  <c r="P899" s="1"/>
  <c r="F901"/>
  <c r="A886" i="5" s="1"/>
  <c r="G900" i="3"/>
  <c r="M900" s="1"/>
  <c r="O900" s="1"/>
  <c r="H900"/>
  <c r="C881" i="5" l="1"/>
  <c r="D881" s="1"/>
  <c r="A896" i="6"/>
  <c r="Q897"/>
  <c r="R897" s="1"/>
  <c r="C880" i="5"/>
  <c r="D880" s="1"/>
  <c r="A895" i="6"/>
  <c r="Q899" i="3"/>
  <c r="R899" s="1"/>
  <c r="S899" s="1"/>
  <c r="B882" i="5"/>
  <c r="A897" i="3"/>
  <c r="C898"/>
  <c r="N898" i="6"/>
  <c r="P898" s="1"/>
  <c r="G899"/>
  <c r="M899" s="1"/>
  <c r="O899" s="1"/>
  <c r="H899"/>
  <c r="F900"/>
  <c r="N900" i="3"/>
  <c r="P900" s="1"/>
  <c r="F902"/>
  <c r="A887" i="5" s="1"/>
  <c r="H901" i="3"/>
  <c r="G901"/>
  <c r="M901" s="1"/>
  <c r="O901" s="1"/>
  <c r="Q898" i="6" l="1"/>
  <c r="R898" s="1"/>
  <c r="S897"/>
  <c r="C897" s="1"/>
  <c r="Q900" i="3"/>
  <c r="R900" s="1"/>
  <c r="S900" s="1"/>
  <c r="A898"/>
  <c r="B883" i="5"/>
  <c r="C899" i="3"/>
  <c r="N899" i="6"/>
  <c r="P899" s="1"/>
  <c r="H900"/>
  <c r="F901"/>
  <c r="G900"/>
  <c r="M900" s="1"/>
  <c r="O900" s="1"/>
  <c r="N901" i="3"/>
  <c r="P901" s="1"/>
  <c r="F903"/>
  <c r="A888" i="5" s="1"/>
  <c r="G902" i="3"/>
  <c r="M902" s="1"/>
  <c r="O902" s="1"/>
  <c r="H902"/>
  <c r="C882" i="5" l="1"/>
  <c r="D882" s="1"/>
  <c r="A897" i="6"/>
  <c r="Q899"/>
  <c r="R899" s="1"/>
  <c r="S899" s="1"/>
  <c r="S898"/>
  <c r="C898" s="1"/>
  <c r="Q901" i="3"/>
  <c r="R901" s="1"/>
  <c r="S901" s="1"/>
  <c r="B884" i="5"/>
  <c r="A899" i="3"/>
  <c r="C900"/>
  <c r="N900" i="6"/>
  <c r="P900" s="1"/>
  <c r="F902"/>
  <c r="G901"/>
  <c r="M901" s="1"/>
  <c r="O901" s="1"/>
  <c r="H901"/>
  <c r="N902" i="3"/>
  <c r="P902" s="1"/>
  <c r="F904"/>
  <c r="A889" i="5" s="1"/>
  <c r="H903" i="3"/>
  <c r="G903"/>
  <c r="M903" s="1"/>
  <c r="O903" s="1"/>
  <c r="C883" i="5" l="1"/>
  <c r="D883" s="1"/>
  <c r="A898" i="6"/>
  <c r="Q900"/>
  <c r="R900" s="1"/>
  <c r="C899"/>
  <c r="Q902" i="3"/>
  <c r="R902" s="1"/>
  <c r="S902" s="1"/>
  <c r="B885" i="5"/>
  <c r="A900" i="3"/>
  <c r="C901"/>
  <c r="N901" i="6"/>
  <c r="P901" s="1"/>
  <c r="F903"/>
  <c r="G902"/>
  <c r="M902" s="1"/>
  <c r="O902" s="1"/>
  <c r="H902"/>
  <c r="N903" i="3"/>
  <c r="P903" s="1"/>
  <c r="F905"/>
  <c r="A890" i="5" s="1"/>
  <c r="G904" i="3"/>
  <c r="M904" s="1"/>
  <c r="O904" s="1"/>
  <c r="H904"/>
  <c r="C884" i="5" l="1"/>
  <c r="D884" s="1"/>
  <c r="A899" i="6"/>
  <c r="Q901"/>
  <c r="R901" s="1"/>
  <c r="S901" s="1"/>
  <c r="S900"/>
  <c r="C900" s="1"/>
  <c r="Q903" i="3"/>
  <c r="R903" s="1"/>
  <c r="S903" s="1"/>
  <c r="B886" i="5"/>
  <c r="A901" i="3"/>
  <c r="C902"/>
  <c r="N902" i="6"/>
  <c r="P902" s="1"/>
  <c r="F904"/>
  <c r="G903"/>
  <c r="M903" s="1"/>
  <c r="O903" s="1"/>
  <c r="H903"/>
  <c r="N904" i="3"/>
  <c r="P904" s="1"/>
  <c r="F906"/>
  <c r="A891" i="5" s="1"/>
  <c r="H905" i="3"/>
  <c r="G905"/>
  <c r="M905" s="1"/>
  <c r="O905" s="1"/>
  <c r="Q902" i="6" l="1"/>
  <c r="R902" s="1"/>
  <c r="C885" i="5"/>
  <c r="D885" s="1"/>
  <c r="A900" i="6"/>
  <c r="C901"/>
  <c r="Q904" i="3"/>
  <c r="R904" s="1"/>
  <c r="S904" s="1"/>
  <c r="A902"/>
  <c r="B887" i="5"/>
  <c r="C903" i="3"/>
  <c r="N903" i="6"/>
  <c r="P903" s="1"/>
  <c r="H904"/>
  <c r="G904"/>
  <c r="M904" s="1"/>
  <c r="O904" s="1"/>
  <c r="F905"/>
  <c r="N905" i="3"/>
  <c r="P905" s="1"/>
  <c r="F907"/>
  <c r="A892" i="5" s="1"/>
  <c r="G906" i="3"/>
  <c r="M906" s="1"/>
  <c r="O906" s="1"/>
  <c r="H906"/>
  <c r="A901" i="6" l="1"/>
  <c r="C886" i="5"/>
  <c r="D886" s="1"/>
  <c r="Q903" i="6"/>
  <c r="R903" s="1"/>
  <c r="S902"/>
  <c r="C902" s="1"/>
  <c r="Q905" i="3"/>
  <c r="R905" s="1"/>
  <c r="S905" s="1"/>
  <c r="B888" i="5"/>
  <c r="A903" i="3"/>
  <c r="C904"/>
  <c r="N904" i="6"/>
  <c r="P904" s="1"/>
  <c r="F906"/>
  <c r="G905"/>
  <c r="M905" s="1"/>
  <c r="O905" s="1"/>
  <c r="H905"/>
  <c r="N906" i="3"/>
  <c r="P906" s="1"/>
  <c r="F908"/>
  <c r="A893" i="5" s="1"/>
  <c r="H907" i="3"/>
  <c r="G907"/>
  <c r="M907" s="1"/>
  <c r="O907" s="1"/>
  <c r="C887" i="5" l="1"/>
  <c r="D887" s="1"/>
  <c r="A902" i="6"/>
  <c r="Q904"/>
  <c r="R904" s="1"/>
  <c r="S903"/>
  <c r="C903" s="1"/>
  <c r="Q906" i="3"/>
  <c r="R906" s="1"/>
  <c r="B889" i="5"/>
  <c r="A904" i="3"/>
  <c r="C905"/>
  <c r="N905" i="6"/>
  <c r="P905" s="1"/>
  <c r="F907"/>
  <c r="G906"/>
  <c r="M906" s="1"/>
  <c r="O906" s="1"/>
  <c r="H906"/>
  <c r="N907" i="3"/>
  <c r="P907" s="1"/>
  <c r="F909"/>
  <c r="A894" i="5" s="1"/>
  <c r="G908" i="3"/>
  <c r="M908" s="1"/>
  <c r="O908" s="1"/>
  <c r="H908"/>
  <c r="C888" i="5" l="1"/>
  <c r="D888" s="1"/>
  <c r="A903" i="6"/>
  <c r="Q905"/>
  <c r="R905" s="1"/>
  <c r="S904"/>
  <c r="C904" s="1"/>
  <c r="Q907" i="3"/>
  <c r="R907" s="1"/>
  <c r="S907" s="1"/>
  <c r="B890" i="5"/>
  <c r="A905" i="3"/>
  <c r="S906"/>
  <c r="C906" s="1"/>
  <c r="N906" i="6"/>
  <c r="P906" s="1"/>
  <c r="G907"/>
  <c r="M907" s="1"/>
  <c r="O907" s="1"/>
  <c r="H907"/>
  <c r="F908"/>
  <c r="N908" i="3"/>
  <c r="P908" s="1"/>
  <c r="F910"/>
  <c r="A895" i="5" s="1"/>
  <c r="H909" i="3"/>
  <c r="G909"/>
  <c r="M909" s="1"/>
  <c r="O909" s="1"/>
  <c r="A904" i="6" l="1"/>
  <c r="C889" i="5"/>
  <c r="D889" s="1"/>
  <c r="Q906" i="6"/>
  <c r="R906" s="1"/>
  <c r="S905"/>
  <c r="C905" s="1"/>
  <c r="B891" i="5"/>
  <c r="A906" i="3"/>
  <c r="C907"/>
  <c r="Q908"/>
  <c r="R908" s="1"/>
  <c r="S908" s="1"/>
  <c r="N907" i="6"/>
  <c r="P907" s="1"/>
  <c r="H908"/>
  <c r="F909"/>
  <c r="G908"/>
  <c r="M908" s="1"/>
  <c r="O908" s="1"/>
  <c r="N909" i="3"/>
  <c r="P909" s="1"/>
  <c r="F911"/>
  <c r="A896" i="5" s="1"/>
  <c r="G910" i="3"/>
  <c r="M910" s="1"/>
  <c r="O910" s="1"/>
  <c r="H910"/>
  <c r="C890" i="5" l="1"/>
  <c r="D890" s="1"/>
  <c r="A905" i="6"/>
  <c r="Q907"/>
  <c r="R907" s="1"/>
  <c r="S906"/>
  <c r="C906" s="1"/>
  <c r="Q909" i="3"/>
  <c r="R909" s="1"/>
  <c r="S909" s="1"/>
  <c r="A907"/>
  <c r="B892" i="5"/>
  <c r="C908" i="3"/>
  <c r="N908" i="6"/>
  <c r="P908" s="1"/>
  <c r="F910"/>
  <c r="G909"/>
  <c r="M909" s="1"/>
  <c r="O909" s="1"/>
  <c r="H909"/>
  <c r="N910" i="3"/>
  <c r="P910" s="1"/>
  <c r="F912"/>
  <c r="A897" i="5" s="1"/>
  <c r="H911" i="3"/>
  <c r="G911"/>
  <c r="M911" s="1"/>
  <c r="O911" s="1"/>
  <c r="C891" i="5" l="1"/>
  <c r="D891" s="1"/>
  <c r="A906" i="6"/>
  <c r="Q908"/>
  <c r="R908" s="1"/>
  <c r="S907"/>
  <c r="C907" s="1"/>
  <c r="Q910" i="3"/>
  <c r="R910" s="1"/>
  <c r="S910" s="1"/>
  <c r="B893" i="5"/>
  <c r="A908" i="3"/>
  <c r="C909"/>
  <c r="N909" i="6"/>
  <c r="P909" s="1"/>
  <c r="F911"/>
  <c r="G910"/>
  <c r="M910" s="1"/>
  <c r="O910" s="1"/>
  <c r="H910"/>
  <c r="N911" i="3"/>
  <c r="P911" s="1"/>
  <c r="F913"/>
  <c r="A898" i="5" s="1"/>
  <c r="G912" i="3"/>
  <c r="M912" s="1"/>
  <c r="O912" s="1"/>
  <c r="H912"/>
  <c r="C892" i="5" l="1"/>
  <c r="D892" s="1"/>
  <c r="A907" i="6"/>
  <c r="Q909"/>
  <c r="R909" s="1"/>
  <c r="S908"/>
  <c r="C908" s="1"/>
  <c r="Q911" i="3"/>
  <c r="R911" s="1"/>
  <c r="A909"/>
  <c r="B894" i="5"/>
  <c r="C910" i="3"/>
  <c r="N910" i="6"/>
  <c r="P910" s="1"/>
  <c r="F912"/>
  <c r="G911"/>
  <c r="M911" s="1"/>
  <c r="O911" s="1"/>
  <c r="H911"/>
  <c r="N912" i="3"/>
  <c r="P912" s="1"/>
  <c r="F914"/>
  <c r="A899" i="5" s="1"/>
  <c r="H913" i="3"/>
  <c r="G913"/>
  <c r="M913" s="1"/>
  <c r="O913" s="1"/>
  <c r="A908" i="6" l="1"/>
  <c r="C893" i="5"/>
  <c r="D893" s="1"/>
  <c r="Q910" i="6"/>
  <c r="R910" s="1"/>
  <c r="S909"/>
  <c r="C909" s="1"/>
  <c r="S911" i="3"/>
  <c r="C911" s="1"/>
  <c r="Q912"/>
  <c r="R912" s="1"/>
  <c r="S912" s="1"/>
  <c r="A910"/>
  <c r="B895" i="5"/>
  <c r="N911" i="6"/>
  <c r="P911" s="1"/>
  <c r="H912"/>
  <c r="G912"/>
  <c r="M912" s="1"/>
  <c r="O912" s="1"/>
  <c r="F913"/>
  <c r="N913" i="3"/>
  <c r="P913" s="1"/>
  <c r="F915"/>
  <c r="A900" i="5" s="1"/>
  <c r="G914" i="3"/>
  <c r="M914" s="1"/>
  <c r="O914" s="1"/>
  <c r="H914"/>
  <c r="Q911" i="6" l="1"/>
  <c r="R911" s="1"/>
  <c r="A909"/>
  <c r="C894" i="5"/>
  <c r="D894" s="1"/>
  <c r="S910" i="6"/>
  <c r="C910" s="1"/>
  <c r="Q913" i="3"/>
  <c r="R913" s="1"/>
  <c r="C912"/>
  <c r="B896" i="5"/>
  <c r="A911" i="3"/>
  <c r="N912" i="6"/>
  <c r="P912" s="1"/>
  <c r="F914"/>
  <c r="G913"/>
  <c r="M913" s="1"/>
  <c r="O913" s="1"/>
  <c r="H913"/>
  <c r="N914" i="3"/>
  <c r="P914" s="1"/>
  <c r="F916"/>
  <c r="A901" i="5" s="1"/>
  <c r="H915" i="3"/>
  <c r="G915"/>
  <c r="M915" s="1"/>
  <c r="O915" s="1"/>
  <c r="C895" i="5" l="1"/>
  <c r="D895" s="1"/>
  <c r="A910" i="6"/>
  <c r="S911"/>
  <c r="C911" s="1"/>
  <c r="Q912"/>
  <c r="R912" s="1"/>
  <c r="Q914" i="3"/>
  <c r="R914" s="1"/>
  <c r="A912"/>
  <c r="B897" i="5"/>
  <c r="F897" s="1"/>
  <c r="S913" i="3"/>
  <c r="C913" s="1"/>
  <c r="N913" i="6"/>
  <c r="P913" s="1"/>
  <c r="F915"/>
  <c r="G914"/>
  <c r="M914" s="1"/>
  <c r="O914" s="1"/>
  <c r="H914"/>
  <c r="N915" i="3"/>
  <c r="P915" s="1"/>
  <c r="F917"/>
  <c r="A902" i="5" s="1"/>
  <c r="G916" i="3"/>
  <c r="M916" s="1"/>
  <c r="O916" s="1"/>
  <c r="H916"/>
  <c r="Q913" i="6" l="1"/>
  <c r="R913" s="1"/>
  <c r="S912"/>
  <c r="C912" s="1"/>
  <c r="C896" i="5"/>
  <c r="D896" s="1"/>
  <c r="A911" i="6"/>
  <c r="Q915" i="3"/>
  <c r="R915" s="1"/>
  <c r="S915" s="1"/>
  <c r="S914"/>
  <c r="C914" s="1"/>
  <c r="B898" i="5"/>
  <c r="A913" i="3"/>
  <c r="N914" i="6"/>
  <c r="P914" s="1"/>
  <c r="G915"/>
  <c r="M915" s="1"/>
  <c r="O915" s="1"/>
  <c r="H915"/>
  <c r="F916"/>
  <c r="N916" i="3"/>
  <c r="P916" s="1"/>
  <c r="F918"/>
  <c r="A903" i="5" s="1"/>
  <c r="H917" i="3"/>
  <c r="G917"/>
  <c r="M917" s="1"/>
  <c r="O917" s="1"/>
  <c r="S913" i="6" l="1"/>
  <c r="C913" s="1"/>
  <c r="Q914"/>
  <c r="R914" s="1"/>
  <c r="C897" i="5"/>
  <c r="D897" s="1"/>
  <c r="A912" i="6"/>
  <c r="A914" i="3"/>
  <c r="B899" i="5"/>
  <c r="Q916" i="3"/>
  <c r="R916" s="1"/>
  <c r="S916" s="1"/>
  <c r="C915"/>
  <c r="N915" i="6"/>
  <c r="P915" s="1"/>
  <c r="H916"/>
  <c r="F917"/>
  <c r="G916"/>
  <c r="M916" s="1"/>
  <c r="O916" s="1"/>
  <c r="N917" i="3"/>
  <c r="P917" s="1"/>
  <c r="F919"/>
  <c r="A904" i="5" s="1"/>
  <c r="G918" i="3"/>
  <c r="M918" s="1"/>
  <c r="O918" s="1"/>
  <c r="H918"/>
  <c r="Q915" i="6" l="1"/>
  <c r="R915" s="1"/>
  <c r="C898" i="5"/>
  <c r="D898" s="1"/>
  <c r="A913" i="6"/>
  <c r="S914"/>
  <c r="C914" s="1"/>
  <c r="Q917" i="3"/>
  <c r="R917" s="1"/>
  <c r="S917" s="1"/>
  <c r="A915"/>
  <c r="B900" i="5"/>
  <c r="C916" i="3"/>
  <c r="N916" i="6"/>
  <c r="P916" s="1"/>
  <c r="F918"/>
  <c r="G917"/>
  <c r="M917" s="1"/>
  <c r="O917" s="1"/>
  <c r="H917"/>
  <c r="N918" i="3"/>
  <c r="P918" s="1"/>
  <c r="F920"/>
  <c r="A905" i="5" s="1"/>
  <c r="H919" i="3"/>
  <c r="G919"/>
  <c r="M919" s="1"/>
  <c r="O919" s="1"/>
  <c r="Q916" i="6" l="1"/>
  <c r="R916" s="1"/>
  <c r="C899" i="5"/>
  <c r="D899" s="1"/>
  <c r="A914" i="6"/>
  <c r="S915"/>
  <c r="C915" s="1"/>
  <c r="Q918" i="3"/>
  <c r="R918" s="1"/>
  <c r="S918" s="1"/>
  <c r="B901" i="5"/>
  <c r="A916" i="3"/>
  <c r="C917"/>
  <c r="N917" i="6"/>
  <c r="P917" s="1"/>
  <c r="F919"/>
  <c r="G918"/>
  <c r="M918" s="1"/>
  <c r="O918" s="1"/>
  <c r="H918"/>
  <c r="N919" i="3"/>
  <c r="P919" s="1"/>
  <c r="F921"/>
  <c r="A906" i="5" s="1"/>
  <c r="G920" i="3"/>
  <c r="M920" s="1"/>
  <c r="O920" s="1"/>
  <c r="H920"/>
  <c r="C900" i="5" l="1"/>
  <c r="D900" s="1"/>
  <c r="A915" i="6"/>
  <c r="S916"/>
  <c r="C916" s="1"/>
  <c r="Q917"/>
  <c r="R917" s="1"/>
  <c r="A917" i="3"/>
  <c r="B902" i="5"/>
  <c r="Q919" i="3"/>
  <c r="R919" s="1"/>
  <c r="C918"/>
  <c r="N918" i="6"/>
  <c r="P918" s="1"/>
  <c r="F920"/>
  <c r="G919"/>
  <c r="M919" s="1"/>
  <c r="O919" s="1"/>
  <c r="H919"/>
  <c r="N920" i="3"/>
  <c r="P920" s="1"/>
  <c r="F922"/>
  <c r="A907" i="5" s="1"/>
  <c r="H921" i="3"/>
  <c r="G921"/>
  <c r="M921" s="1"/>
  <c r="O921" s="1"/>
  <c r="S917" i="6" l="1"/>
  <c r="C917" s="1"/>
  <c r="A916"/>
  <c r="C901" i="5"/>
  <c r="D901" s="1"/>
  <c r="Q918" i="6"/>
  <c r="R918" s="1"/>
  <c r="A918" i="3"/>
  <c r="B903" i="5"/>
  <c r="Q920" i="3"/>
  <c r="R920" s="1"/>
  <c r="S920" s="1"/>
  <c r="S919"/>
  <c r="C919" s="1"/>
  <c r="N919" i="6"/>
  <c r="P919" s="1"/>
  <c r="H920"/>
  <c r="G920"/>
  <c r="M920" s="1"/>
  <c r="O920" s="1"/>
  <c r="F921"/>
  <c r="N921" i="3"/>
  <c r="P921" s="1"/>
  <c r="F923"/>
  <c r="A908" i="5" s="1"/>
  <c r="G922" i="3"/>
  <c r="M922" s="1"/>
  <c r="O922" s="1"/>
  <c r="H922"/>
  <c r="A917" i="6" l="1"/>
  <c r="C902" i="5"/>
  <c r="D902" s="1"/>
  <c r="S918" i="6"/>
  <c r="C918" s="1"/>
  <c r="Q919"/>
  <c r="R919" s="1"/>
  <c r="B904" i="5"/>
  <c r="A919" i="3"/>
  <c r="Q921"/>
  <c r="R921" s="1"/>
  <c r="C920"/>
  <c r="N920" i="6"/>
  <c r="P920" s="1"/>
  <c r="F922"/>
  <c r="G921"/>
  <c r="M921" s="1"/>
  <c r="O921" s="1"/>
  <c r="H921"/>
  <c r="N922" i="3"/>
  <c r="P922" s="1"/>
  <c r="F924"/>
  <c r="A909" i="5" s="1"/>
  <c r="H923" i="3"/>
  <c r="G923"/>
  <c r="M923" s="1"/>
  <c r="O923" s="1"/>
  <c r="C903" i="5" l="1"/>
  <c r="D903" s="1"/>
  <c r="A918" i="6"/>
  <c r="S919"/>
  <c r="C919" s="1"/>
  <c r="Q920"/>
  <c r="R920" s="1"/>
  <c r="S920" s="1"/>
  <c r="Q922" i="3"/>
  <c r="R922" s="1"/>
  <c r="S922" s="1"/>
  <c r="A920"/>
  <c r="B905" i="5"/>
  <c r="S921" i="3"/>
  <c r="C921" s="1"/>
  <c r="N921" i="6"/>
  <c r="P921" s="1"/>
  <c r="F923"/>
  <c r="G922"/>
  <c r="M922" s="1"/>
  <c r="O922" s="1"/>
  <c r="H922"/>
  <c r="N923" i="3"/>
  <c r="P923" s="1"/>
  <c r="F925"/>
  <c r="A910" i="5" s="1"/>
  <c r="G924" i="3"/>
  <c r="M924" s="1"/>
  <c r="O924" s="1"/>
  <c r="H924"/>
  <c r="C904" i="5" l="1"/>
  <c r="D904" s="1"/>
  <c r="A919" i="6"/>
  <c r="Q921"/>
  <c r="R921" s="1"/>
  <c r="C920"/>
  <c r="B906" i="5"/>
  <c r="A921" i="3"/>
  <c r="Q923"/>
  <c r="R923" s="1"/>
  <c r="S923" s="1"/>
  <c r="C922"/>
  <c r="N922" i="6"/>
  <c r="P922" s="1"/>
  <c r="G923"/>
  <c r="M923" s="1"/>
  <c r="O923" s="1"/>
  <c r="F924"/>
  <c r="H923"/>
  <c r="N924" i="3"/>
  <c r="P924" s="1"/>
  <c r="F926"/>
  <c r="A911" i="5" s="1"/>
  <c r="H925" i="3"/>
  <c r="G925"/>
  <c r="M925" s="1"/>
  <c r="O925" s="1"/>
  <c r="Q922" i="6" l="1"/>
  <c r="R922" s="1"/>
  <c r="C905" i="5"/>
  <c r="D905" s="1"/>
  <c r="A920" i="6"/>
  <c r="S921"/>
  <c r="C921" s="1"/>
  <c r="Q924" i="3"/>
  <c r="R924" s="1"/>
  <c r="A922"/>
  <c r="B907" i="5"/>
  <c r="C923" i="3"/>
  <c r="N923" i="6"/>
  <c r="P923" s="1"/>
  <c r="H924"/>
  <c r="F925"/>
  <c r="G924"/>
  <c r="M924" s="1"/>
  <c r="O924" s="1"/>
  <c r="N925" i="3"/>
  <c r="P925" s="1"/>
  <c r="F927"/>
  <c r="A912" i="5" s="1"/>
  <c r="G926" i="3"/>
  <c r="M926" s="1"/>
  <c r="O926" s="1"/>
  <c r="H926"/>
  <c r="Q923" i="6" l="1"/>
  <c r="R923" s="1"/>
  <c r="C906" i="5"/>
  <c r="D906" s="1"/>
  <c r="A921" i="6"/>
  <c r="S922"/>
  <c r="C922" s="1"/>
  <c r="B908" i="5"/>
  <c r="A923" i="3"/>
  <c r="S924"/>
  <c r="C924" s="1"/>
  <c r="Q925"/>
  <c r="R925" s="1"/>
  <c r="S925" s="1"/>
  <c r="F926" i="6"/>
  <c r="G925"/>
  <c r="M925" s="1"/>
  <c r="O925" s="1"/>
  <c r="H925"/>
  <c r="N924"/>
  <c r="P924" s="1"/>
  <c r="N926" i="3"/>
  <c r="P926" s="1"/>
  <c r="F928"/>
  <c r="A913" i="5" s="1"/>
  <c r="H927" i="3"/>
  <c r="G927"/>
  <c r="M927" s="1"/>
  <c r="O927" s="1"/>
  <c r="Q924" i="6" l="1"/>
  <c r="R924" s="1"/>
  <c r="S923"/>
  <c r="C923" s="1"/>
  <c r="C907" i="5"/>
  <c r="D907" s="1"/>
  <c r="A922" i="6"/>
  <c r="C925" i="3"/>
  <c r="Q926"/>
  <c r="R926" s="1"/>
  <c r="B909" i="5"/>
  <c r="A924" i="3"/>
  <c r="N925" i="6"/>
  <c r="P925" s="1"/>
  <c r="F927"/>
  <c r="G926"/>
  <c r="M926" s="1"/>
  <c r="O926" s="1"/>
  <c r="H926"/>
  <c r="N927" i="3"/>
  <c r="P927" s="1"/>
  <c r="F929"/>
  <c r="A914" i="5" s="1"/>
  <c r="G928" i="3"/>
  <c r="M928" s="1"/>
  <c r="O928" s="1"/>
  <c r="H928"/>
  <c r="Q925" i="6" l="1"/>
  <c r="R925" s="1"/>
  <c r="S925" s="1"/>
  <c r="C908" i="5"/>
  <c r="D908" s="1"/>
  <c r="A923" i="6"/>
  <c r="S924"/>
  <c r="C924" s="1"/>
  <c r="A925" i="3"/>
  <c r="B910" i="5"/>
  <c r="Q927" i="3"/>
  <c r="R927" s="1"/>
  <c r="S927" s="1"/>
  <c r="S926"/>
  <c r="C926" s="1"/>
  <c r="N926" i="6"/>
  <c r="P926" s="1"/>
  <c r="F928"/>
  <c r="G927"/>
  <c r="M927" s="1"/>
  <c r="O927" s="1"/>
  <c r="H927"/>
  <c r="N928" i="3"/>
  <c r="P928" s="1"/>
  <c r="F930"/>
  <c r="A915" i="5" s="1"/>
  <c r="H929" i="3"/>
  <c r="G929"/>
  <c r="M929" s="1"/>
  <c r="O929" s="1"/>
  <c r="Q926" i="6" l="1"/>
  <c r="R926" s="1"/>
  <c r="S926" s="1"/>
  <c r="A924"/>
  <c r="C909" i="5"/>
  <c r="D909" s="1"/>
  <c r="C925" i="6"/>
  <c r="Q928" i="3"/>
  <c r="R928" s="1"/>
  <c r="C927"/>
  <c r="A926"/>
  <c r="B911" i="5"/>
  <c r="N927" i="6"/>
  <c r="P927" s="1"/>
  <c r="H928"/>
  <c r="G928"/>
  <c r="M928" s="1"/>
  <c r="O928" s="1"/>
  <c r="F929"/>
  <c r="N929" i="3"/>
  <c r="P929" s="1"/>
  <c r="F931"/>
  <c r="A916" i="5" s="1"/>
  <c r="G930" i="3"/>
  <c r="M930" s="1"/>
  <c r="O930" s="1"/>
  <c r="H930"/>
  <c r="Q927" i="6" l="1"/>
  <c r="R927" s="1"/>
  <c r="S927" s="1"/>
  <c r="A925"/>
  <c r="C910" i="5"/>
  <c r="D910" s="1"/>
  <c r="C926" i="6"/>
  <c r="Q929" i="3"/>
  <c r="R929" s="1"/>
  <c r="S929" s="1"/>
  <c r="A927"/>
  <c r="B912" i="5"/>
  <c r="S928" i="3"/>
  <c r="C928" s="1"/>
  <c r="N928" i="6"/>
  <c r="P928" s="1"/>
  <c r="F930"/>
  <c r="G929"/>
  <c r="M929" s="1"/>
  <c r="O929" s="1"/>
  <c r="H929"/>
  <c r="N930" i="3"/>
  <c r="P930" s="1"/>
  <c r="F932"/>
  <c r="A917" i="5" s="1"/>
  <c r="H931" i="3"/>
  <c r="G931"/>
  <c r="M931" s="1"/>
  <c r="O931" s="1"/>
  <c r="Q928" i="6" l="1"/>
  <c r="R928" s="1"/>
  <c r="S928" s="1"/>
  <c r="C911" i="5"/>
  <c r="D911" s="1"/>
  <c r="A926" i="6"/>
  <c r="C927"/>
  <c r="B913" i="5"/>
  <c r="A928" i="3"/>
  <c r="C929"/>
  <c r="Q930"/>
  <c r="R930" s="1"/>
  <c r="S930" s="1"/>
  <c r="N929" i="6"/>
  <c r="P929" s="1"/>
  <c r="F931"/>
  <c r="G930"/>
  <c r="M930" s="1"/>
  <c r="O930" s="1"/>
  <c r="H930"/>
  <c r="N931" i="3"/>
  <c r="P931" s="1"/>
  <c r="F933"/>
  <c r="A918" i="5" s="1"/>
  <c r="G932" i="3"/>
  <c r="M932" s="1"/>
  <c r="O932" s="1"/>
  <c r="H932"/>
  <c r="Q929" i="6" l="1"/>
  <c r="R929" s="1"/>
  <c r="S929" s="1"/>
  <c r="C912" i="5"/>
  <c r="D912" s="1"/>
  <c r="A927" i="6"/>
  <c r="C928"/>
  <c r="Q931" i="3"/>
  <c r="R931" s="1"/>
  <c r="A929"/>
  <c r="B914" i="5"/>
  <c r="C930" i="3"/>
  <c r="N930" i="6"/>
  <c r="P930" s="1"/>
  <c r="G931"/>
  <c r="M931" s="1"/>
  <c r="O931" s="1"/>
  <c r="F932"/>
  <c r="H931"/>
  <c r="N932" i="3"/>
  <c r="P932" s="1"/>
  <c r="F934"/>
  <c r="A919" i="5" s="1"/>
  <c r="H933" i="3"/>
  <c r="G933"/>
  <c r="M933" s="1"/>
  <c r="O933" s="1"/>
  <c r="Q930" i="6" l="1"/>
  <c r="R930" s="1"/>
  <c r="C913" i="5"/>
  <c r="D913" s="1"/>
  <c r="A928" i="6"/>
  <c r="C929"/>
  <c r="S931" i="3"/>
  <c r="C931" s="1"/>
  <c r="Q932"/>
  <c r="R932" s="1"/>
  <c r="B915" i="5"/>
  <c r="A930" i="3"/>
  <c r="N931" i="6"/>
  <c r="P931" s="1"/>
  <c r="H932"/>
  <c r="F933"/>
  <c r="G932"/>
  <c r="M932" s="1"/>
  <c r="O932" s="1"/>
  <c r="N933" i="3"/>
  <c r="P933" s="1"/>
  <c r="F935"/>
  <c r="A920" i="5" s="1"/>
  <c r="G934" i="3"/>
  <c r="M934" s="1"/>
  <c r="O934" s="1"/>
  <c r="H934"/>
  <c r="C914" i="5" l="1"/>
  <c r="D914" s="1"/>
  <c r="A929" i="6"/>
  <c r="Q931"/>
  <c r="R931" s="1"/>
  <c r="S930"/>
  <c r="C930" s="1"/>
  <c r="B916" i="5"/>
  <c r="A931" i="3"/>
  <c r="Q933"/>
  <c r="R933" s="1"/>
  <c r="S932"/>
  <c r="C932" s="1"/>
  <c r="F934" i="6"/>
  <c r="G933"/>
  <c r="M933" s="1"/>
  <c r="O933" s="1"/>
  <c r="H933"/>
  <c r="N932"/>
  <c r="P932" s="1"/>
  <c r="N934" i="3"/>
  <c r="P934" s="1"/>
  <c r="F936"/>
  <c r="A921" i="5" s="1"/>
  <c r="H935" i="3"/>
  <c r="G935"/>
  <c r="M935" s="1"/>
  <c r="O935" s="1"/>
  <c r="C915" i="5" l="1"/>
  <c r="D915" s="1"/>
  <c r="A930" i="6"/>
  <c r="Q932"/>
  <c r="R932" s="1"/>
  <c r="S931"/>
  <c r="C931" s="1"/>
  <c r="A932" i="3"/>
  <c r="B917" i="5"/>
  <c r="Q934" i="3"/>
  <c r="R934" s="1"/>
  <c r="S933"/>
  <c r="C933" s="1"/>
  <c r="F935" i="6"/>
  <c r="G934"/>
  <c r="M934" s="1"/>
  <c r="O934" s="1"/>
  <c r="H934"/>
  <c r="N933"/>
  <c r="P933" s="1"/>
  <c r="N935" i="3"/>
  <c r="P935" s="1"/>
  <c r="F937"/>
  <c r="A922" i="5" s="1"/>
  <c r="G936" i="3"/>
  <c r="M936" s="1"/>
  <c r="O936" s="1"/>
  <c r="H936"/>
  <c r="C916" i="5" l="1"/>
  <c r="D916" s="1"/>
  <c r="A931" i="6"/>
  <c r="Q933"/>
  <c r="R933" s="1"/>
  <c r="S933" s="1"/>
  <c r="S932"/>
  <c r="C932" s="1"/>
  <c r="A933" i="3"/>
  <c r="B918" i="5"/>
  <c r="Q935" i="3"/>
  <c r="R935" s="1"/>
  <c r="S935" s="1"/>
  <c r="S934"/>
  <c r="C934" s="1"/>
  <c r="F936" i="6"/>
  <c r="G935"/>
  <c r="M935" s="1"/>
  <c r="O935" s="1"/>
  <c r="H935"/>
  <c r="N934"/>
  <c r="P934" s="1"/>
  <c r="N936" i="3"/>
  <c r="P936" s="1"/>
  <c r="F938"/>
  <c r="A923" i="5" s="1"/>
  <c r="H937" i="3"/>
  <c r="G937"/>
  <c r="M937" s="1"/>
  <c r="O937" s="1"/>
  <c r="C917" i="5" l="1"/>
  <c r="D917" s="1"/>
  <c r="A932" i="6"/>
  <c r="Q934"/>
  <c r="R934" s="1"/>
  <c r="S934" s="1"/>
  <c r="C933"/>
  <c r="A934" i="3"/>
  <c r="B919" i="5"/>
  <c r="Q936" i="3"/>
  <c r="R936" s="1"/>
  <c r="S936" s="1"/>
  <c r="C935"/>
  <c r="H936" i="6"/>
  <c r="G936"/>
  <c r="M936" s="1"/>
  <c r="O936" s="1"/>
  <c r="F937"/>
  <c r="N935"/>
  <c r="P935" s="1"/>
  <c r="N937" i="3"/>
  <c r="P937" s="1"/>
  <c r="F939"/>
  <c r="A924" i="5" s="1"/>
  <c r="G938" i="3"/>
  <c r="M938" s="1"/>
  <c r="O938" s="1"/>
  <c r="H938"/>
  <c r="Q935" i="6" l="1"/>
  <c r="R935" s="1"/>
  <c r="S935" s="1"/>
  <c r="C918" i="5"/>
  <c r="D918" s="1"/>
  <c r="A933" i="6"/>
  <c r="C934"/>
  <c r="Q937" i="3"/>
  <c r="R937" s="1"/>
  <c r="C936"/>
  <c r="B920" i="5"/>
  <c r="A935" i="3"/>
  <c r="N936" i="6"/>
  <c r="P936" s="1"/>
  <c r="F938"/>
  <c r="G937"/>
  <c r="M937" s="1"/>
  <c r="O937" s="1"/>
  <c r="H937"/>
  <c r="N938" i="3"/>
  <c r="P938" s="1"/>
  <c r="F940"/>
  <c r="A925" i="5" s="1"/>
  <c r="H939" i="3"/>
  <c r="G939"/>
  <c r="M939" s="1"/>
  <c r="O939" s="1"/>
  <c r="Q936" i="6" l="1"/>
  <c r="R936" s="1"/>
  <c r="S936" s="1"/>
  <c r="C919" i="5"/>
  <c r="D919" s="1"/>
  <c r="A934" i="6"/>
  <c r="C935"/>
  <c r="Q938" i="3"/>
  <c r="R938" s="1"/>
  <c r="S938" s="1"/>
  <c r="A936"/>
  <c r="B921" i="5"/>
  <c r="S937" i="3"/>
  <c r="C937" s="1"/>
  <c r="N937" i="6"/>
  <c r="P937" s="1"/>
  <c r="F939"/>
  <c r="G938"/>
  <c r="M938" s="1"/>
  <c r="O938" s="1"/>
  <c r="H938"/>
  <c r="N939" i="3"/>
  <c r="P939" s="1"/>
  <c r="F941"/>
  <c r="A926" i="5" s="1"/>
  <c r="G940" i="3"/>
  <c r="M940" s="1"/>
  <c r="O940" s="1"/>
  <c r="H940"/>
  <c r="C920" i="5" l="1"/>
  <c r="D920" s="1"/>
  <c r="A935" i="6"/>
  <c r="C936"/>
  <c r="Q937"/>
  <c r="R937" s="1"/>
  <c r="A937" i="3"/>
  <c r="B922" i="5"/>
  <c r="Q939" i="3"/>
  <c r="R939" s="1"/>
  <c r="S939" s="1"/>
  <c r="C938"/>
  <c r="N938" i="6"/>
  <c r="P938" s="1"/>
  <c r="G939"/>
  <c r="M939" s="1"/>
  <c r="O939" s="1"/>
  <c r="F940"/>
  <c r="H939"/>
  <c r="N940" i="3"/>
  <c r="P940" s="1"/>
  <c r="F942"/>
  <c r="A927" i="5" s="1"/>
  <c r="H941" i="3"/>
  <c r="G941"/>
  <c r="M941" s="1"/>
  <c r="O941" s="1"/>
  <c r="Q938" i="6" l="1"/>
  <c r="R938" s="1"/>
  <c r="S938" s="1"/>
  <c r="A936"/>
  <c r="C921" i="5"/>
  <c r="D921" s="1"/>
  <c r="S937" i="6"/>
  <c r="C937" s="1"/>
  <c r="Q940" i="3"/>
  <c r="R940" s="1"/>
  <c r="A938"/>
  <c r="B923" i="5"/>
  <c r="C939" i="3"/>
  <c r="N939" i="6"/>
  <c r="P939" s="1"/>
  <c r="H940"/>
  <c r="F941"/>
  <c r="G940"/>
  <c r="M940" s="1"/>
  <c r="O940" s="1"/>
  <c r="N941" i="3"/>
  <c r="P941" s="1"/>
  <c r="F943"/>
  <c r="A928" i="5" s="1"/>
  <c r="G942" i="3"/>
  <c r="M942" s="1"/>
  <c r="O942" s="1"/>
  <c r="H942"/>
  <c r="C922" i="5" l="1"/>
  <c r="D922" s="1"/>
  <c r="A937" i="6"/>
  <c r="Q939"/>
  <c r="R939" s="1"/>
  <c r="C938"/>
  <c r="Q941" i="3"/>
  <c r="R941" s="1"/>
  <c r="S941" s="1"/>
  <c r="B924" i="5"/>
  <c r="A939" i="3"/>
  <c r="S940"/>
  <c r="C940" s="1"/>
  <c r="F942" i="6"/>
  <c r="G941"/>
  <c r="M941" s="1"/>
  <c r="O941" s="1"/>
  <c r="H941"/>
  <c r="N940"/>
  <c r="P940" s="1"/>
  <c r="N942" i="3"/>
  <c r="P942" s="1"/>
  <c r="F944"/>
  <c r="A929" i="5" s="1"/>
  <c r="H943" i="3"/>
  <c r="G943"/>
  <c r="M943" s="1"/>
  <c r="O943" s="1"/>
  <c r="Q940" i="6" l="1"/>
  <c r="R940" s="1"/>
  <c r="S940" s="1"/>
  <c r="C923" i="5"/>
  <c r="D923" s="1"/>
  <c r="A938" i="6"/>
  <c r="S939"/>
  <c r="C939" s="1"/>
  <c r="B925" i="5"/>
  <c r="A940" i="3"/>
  <c r="C941"/>
  <c r="Q942"/>
  <c r="R942" s="1"/>
  <c r="S942" s="1"/>
  <c r="F943" i="6"/>
  <c r="G942"/>
  <c r="M942" s="1"/>
  <c r="O942" s="1"/>
  <c r="H942"/>
  <c r="N941"/>
  <c r="P941" s="1"/>
  <c r="N943" i="3"/>
  <c r="P943" s="1"/>
  <c r="F945"/>
  <c r="A930" i="5" s="1"/>
  <c r="G944" i="3"/>
  <c r="M944" s="1"/>
  <c r="O944" s="1"/>
  <c r="H944"/>
  <c r="C924" i="5" l="1"/>
  <c r="D924" s="1"/>
  <c r="A939" i="6"/>
  <c r="Q941"/>
  <c r="R941" s="1"/>
  <c r="S941" s="1"/>
  <c r="C940"/>
  <c r="Q943" i="3"/>
  <c r="R943" s="1"/>
  <c r="A941"/>
  <c r="B926" i="5"/>
  <c r="C942" i="3"/>
  <c r="N942" i="6"/>
  <c r="P942" s="1"/>
  <c r="F944"/>
  <c r="G943"/>
  <c r="M943" s="1"/>
  <c r="O943" s="1"/>
  <c r="H943"/>
  <c r="F946" i="3"/>
  <c r="A931" i="5" s="1"/>
  <c r="H945" i="3"/>
  <c r="G945"/>
  <c r="M945" s="1"/>
  <c r="O945" s="1"/>
  <c r="N944"/>
  <c r="P944" s="1"/>
  <c r="A940" i="6" l="1"/>
  <c r="C925" i="5"/>
  <c r="D925" s="1"/>
  <c r="Q942" i="6"/>
  <c r="R942" s="1"/>
  <c r="S942" s="1"/>
  <c r="C941"/>
  <c r="Q944" i="3"/>
  <c r="R944" s="1"/>
  <c r="A942"/>
  <c r="B927" i="5"/>
  <c r="S943" i="3"/>
  <c r="C943" s="1"/>
  <c r="N945"/>
  <c r="P945" s="1"/>
  <c r="N943" i="6"/>
  <c r="P943" s="1"/>
  <c r="H944"/>
  <c r="G944"/>
  <c r="M944" s="1"/>
  <c r="O944" s="1"/>
  <c r="F945"/>
  <c r="F947" i="3"/>
  <c r="A932" i="5" s="1"/>
  <c r="G946" i="3"/>
  <c r="M946" s="1"/>
  <c r="O946" s="1"/>
  <c r="H946"/>
  <c r="C942" i="6" l="1"/>
  <c r="Q943"/>
  <c r="R943" s="1"/>
  <c r="S943" s="1"/>
  <c r="A941"/>
  <c r="C926" i="5"/>
  <c r="D926" s="1"/>
  <c r="A943" i="3"/>
  <c r="B928" i="5"/>
  <c r="Q945" i="3"/>
  <c r="R945" s="1"/>
  <c r="S945" s="1"/>
  <c r="S944"/>
  <c r="C944" s="1"/>
  <c r="N944" i="6"/>
  <c r="P944" s="1"/>
  <c r="F946"/>
  <c r="G945"/>
  <c r="M945" s="1"/>
  <c r="O945" s="1"/>
  <c r="H945"/>
  <c r="F948" i="3"/>
  <c r="A933" i="5" s="1"/>
  <c r="H947" i="3"/>
  <c r="G947"/>
  <c r="M947" s="1"/>
  <c r="O947" s="1"/>
  <c r="N946"/>
  <c r="P946" s="1"/>
  <c r="Q944" i="6" l="1"/>
  <c r="R944" s="1"/>
  <c r="C927" i="5"/>
  <c r="D927" s="1"/>
  <c r="A942" i="6"/>
  <c r="C943"/>
  <c r="B929" i="5"/>
  <c r="A944" i="3"/>
  <c r="C945"/>
  <c r="Q946"/>
  <c r="R946" s="1"/>
  <c r="S946" s="1"/>
  <c r="N945" i="6"/>
  <c r="P945" s="1"/>
  <c r="F947"/>
  <c r="G946"/>
  <c r="M946" s="1"/>
  <c r="O946" s="1"/>
  <c r="H946"/>
  <c r="N947" i="3"/>
  <c r="P947" s="1"/>
  <c r="F949"/>
  <c r="A934" i="5" s="1"/>
  <c r="G948" i="3"/>
  <c r="M948" s="1"/>
  <c r="O948" s="1"/>
  <c r="H948"/>
  <c r="A943" i="6" l="1"/>
  <c r="C928" i="5"/>
  <c r="D928" s="1"/>
  <c r="Q945" i="6"/>
  <c r="R945" s="1"/>
  <c r="S944"/>
  <c r="C944" s="1"/>
  <c r="Q947" i="3"/>
  <c r="R947" s="1"/>
  <c r="B930" i="5"/>
  <c r="A945" i="3"/>
  <c r="C946"/>
  <c r="N946" i="6"/>
  <c r="P946" s="1"/>
  <c r="G947"/>
  <c r="M947" s="1"/>
  <c r="O947" s="1"/>
  <c r="H947"/>
  <c r="F948"/>
  <c r="F950" i="3"/>
  <c r="A935" i="5" s="1"/>
  <c r="H949" i="3"/>
  <c r="G949"/>
  <c r="M949" s="1"/>
  <c r="O949" s="1"/>
  <c r="N948"/>
  <c r="P948" s="1"/>
  <c r="C929" i="5" l="1"/>
  <c r="D929" s="1"/>
  <c r="A944" i="6"/>
  <c r="Q946"/>
  <c r="R946" s="1"/>
  <c r="S945"/>
  <c r="C945" s="1"/>
  <c r="B931" i="5"/>
  <c r="F931" s="1"/>
  <c r="A946" i="3"/>
  <c r="S947"/>
  <c r="C947" s="1"/>
  <c r="Q948"/>
  <c r="R948" s="1"/>
  <c r="S948" s="1"/>
  <c r="N947" i="6"/>
  <c r="P947" s="1"/>
  <c r="H948"/>
  <c r="F949"/>
  <c r="G948"/>
  <c r="M948" s="1"/>
  <c r="O948" s="1"/>
  <c r="N949" i="3"/>
  <c r="P949" s="1"/>
  <c r="F951"/>
  <c r="A936" i="5" s="1"/>
  <c r="G950" i="3"/>
  <c r="M950" s="1"/>
  <c r="O950" s="1"/>
  <c r="H950"/>
  <c r="C930" i="5" l="1"/>
  <c r="D930" s="1"/>
  <c r="A945" i="6"/>
  <c r="Q947"/>
  <c r="R947" s="1"/>
  <c r="S947" s="1"/>
  <c r="S946"/>
  <c r="C946" s="1"/>
  <c r="B932" i="5"/>
  <c r="A947" i="3"/>
  <c r="Q949"/>
  <c r="R949" s="1"/>
  <c r="S949" s="1"/>
  <c r="C948"/>
  <c r="N948" i="6"/>
  <c r="P948" s="1"/>
  <c r="F950"/>
  <c r="G949"/>
  <c r="M949" s="1"/>
  <c r="O949" s="1"/>
  <c r="H949"/>
  <c r="F952" i="3"/>
  <c r="A937" i="5" s="1"/>
  <c r="H951" i="3"/>
  <c r="G951"/>
  <c r="M951" s="1"/>
  <c r="O951" s="1"/>
  <c r="N950"/>
  <c r="P950" s="1"/>
  <c r="C931" i="5" l="1"/>
  <c r="D931" s="1"/>
  <c r="A946" i="6"/>
  <c r="Q948"/>
  <c r="R948" s="1"/>
  <c r="S948" s="1"/>
  <c r="C947"/>
  <c r="Q950" i="3"/>
  <c r="R950" s="1"/>
  <c r="S950" s="1"/>
  <c r="A948"/>
  <c r="B933" i="5"/>
  <c r="C949" i="3"/>
  <c r="N949" i="6"/>
  <c r="P949" s="1"/>
  <c r="F951"/>
  <c r="G950"/>
  <c r="M950" s="1"/>
  <c r="O950" s="1"/>
  <c r="H950"/>
  <c r="F953" i="3"/>
  <c r="A938" i="5" s="1"/>
  <c r="G952" i="3"/>
  <c r="M952" s="1"/>
  <c r="O952" s="1"/>
  <c r="H952"/>
  <c r="N951"/>
  <c r="P951" s="1"/>
  <c r="Q949" i="6" l="1"/>
  <c r="R949" s="1"/>
  <c r="S949" s="1"/>
  <c r="C948"/>
  <c r="C932" i="5"/>
  <c r="D932" s="1"/>
  <c r="A947" i="6"/>
  <c r="Q951" i="3"/>
  <c r="R951" s="1"/>
  <c r="S951" s="1"/>
  <c r="A949"/>
  <c r="B934" i="5"/>
  <c r="C950" i="3"/>
  <c r="N950" i="6"/>
  <c r="P950" s="1"/>
  <c r="F952"/>
  <c r="G951"/>
  <c r="M951" s="1"/>
  <c r="O951" s="1"/>
  <c r="H951"/>
  <c r="N952" i="3"/>
  <c r="P952" s="1"/>
  <c r="F954"/>
  <c r="A939" i="5" s="1"/>
  <c r="H953" i="3"/>
  <c r="G953"/>
  <c r="M953" s="1"/>
  <c r="O953" s="1"/>
  <c r="A948" i="6" l="1"/>
  <c r="C933" i="5"/>
  <c r="D933" s="1"/>
  <c r="Q950" i="6"/>
  <c r="R950" s="1"/>
  <c r="S950" s="1"/>
  <c r="C949"/>
  <c r="Q952" i="3"/>
  <c r="R952" s="1"/>
  <c r="A950"/>
  <c r="B935" i="5"/>
  <c r="C951" i="3"/>
  <c r="N951" i="6"/>
  <c r="P951" s="1"/>
  <c r="H952"/>
  <c r="G952"/>
  <c r="M952" s="1"/>
  <c r="O952" s="1"/>
  <c r="F953"/>
  <c r="N953" i="3"/>
  <c r="P953" s="1"/>
  <c r="F955"/>
  <c r="A940" i="5" s="1"/>
  <c r="G954" i="3"/>
  <c r="M954" s="1"/>
  <c r="O954" s="1"/>
  <c r="H954"/>
  <c r="Q951" i="6" l="1"/>
  <c r="R951" s="1"/>
  <c r="C950"/>
  <c r="A949"/>
  <c r="C934" i="5"/>
  <c r="D934" s="1"/>
  <c r="S952" i="3"/>
  <c r="C952" s="1"/>
  <c r="Q953"/>
  <c r="R953" s="1"/>
  <c r="B936" i="5"/>
  <c r="A951" i="3"/>
  <c r="N952" i="6"/>
  <c r="P952" s="1"/>
  <c r="F954"/>
  <c r="G953"/>
  <c r="M953" s="1"/>
  <c r="O953" s="1"/>
  <c r="H953"/>
  <c r="F956" i="3"/>
  <c r="A941" i="5" s="1"/>
  <c r="H955" i="3"/>
  <c r="G955"/>
  <c r="M955" s="1"/>
  <c r="O955" s="1"/>
  <c r="N954"/>
  <c r="P954" s="1"/>
  <c r="S951" i="6" l="1"/>
  <c r="C951" s="1"/>
  <c r="Q952"/>
  <c r="R952" s="1"/>
  <c r="C935" i="5"/>
  <c r="D935" s="1"/>
  <c r="A950" i="6"/>
  <c r="B937" i="5"/>
  <c r="A952" i="3"/>
  <c r="Q954"/>
  <c r="R954" s="1"/>
  <c r="S954" s="1"/>
  <c r="S953"/>
  <c r="C953" s="1"/>
  <c r="N953" i="6"/>
  <c r="P953" s="1"/>
  <c r="F955"/>
  <c r="G954"/>
  <c r="M954" s="1"/>
  <c r="O954" s="1"/>
  <c r="H954"/>
  <c r="N955" i="3"/>
  <c r="P955" s="1"/>
  <c r="F957"/>
  <c r="A942" i="5" s="1"/>
  <c r="G956" i="3"/>
  <c r="M956" s="1"/>
  <c r="O956" s="1"/>
  <c r="H956"/>
  <c r="Q953" i="6" l="1"/>
  <c r="R953" s="1"/>
  <c r="C936" i="5"/>
  <c r="D936" s="1"/>
  <c r="A951" i="6"/>
  <c r="S952"/>
  <c r="C952" s="1"/>
  <c r="Q955" i="3"/>
  <c r="R955" s="1"/>
  <c r="S955" s="1"/>
  <c r="C954"/>
  <c r="A953"/>
  <c r="B938" i="5"/>
  <c r="N954" i="6"/>
  <c r="P954" s="1"/>
  <c r="G955"/>
  <c r="M955" s="1"/>
  <c r="O955" s="1"/>
  <c r="F956"/>
  <c r="H955"/>
  <c r="N956" i="3"/>
  <c r="P956" s="1"/>
  <c r="F958"/>
  <c r="A943" i="5" s="1"/>
  <c r="H957" i="3"/>
  <c r="G957"/>
  <c r="M957" s="1"/>
  <c r="O957" s="1"/>
  <c r="A952" i="6" l="1"/>
  <c r="C937" i="5"/>
  <c r="D937" s="1"/>
  <c r="S953" i="6"/>
  <c r="C953" s="1"/>
  <c r="Q954"/>
  <c r="R954" s="1"/>
  <c r="Q956" i="3"/>
  <c r="R956" s="1"/>
  <c r="S956" s="1"/>
  <c r="C955"/>
  <c r="A954"/>
  <c r="B939" i="5"/>
  <c r="N955" i="6"/>
  <c r="P955" s="1"/>
  <c r="H956"/>
  <c r="F957"/>
  <c r="G956"/>
  <c r="M956" s="1"/>
  <c r="O956" s="1"/>
  <c r="N957" i="3"/>
  <c r="P957" s="1"/>
  <c r="F959"/>
  <c r="A944" i="5" s="1"/>
  <c r="G958" i="3"/>
  <c r="M958" s="1"/>
  <c r="O958" s="1"/>
  <c r="H958"/>
  <c r="C938" i="5" l="1"/>
  <c r="D938" s="1"/>
  <c r="A953" i="6"/>
  <c r="S954"/>
  <c r="C954" s="1"/>
  <c r="Q955"/>
  <c r="R955" s="1"/>
  <c r="Q957" i="3"/>
  <c r="R957" s="1"/>
  <c r="C956"/>
  <c r="B940" i="5"/>
  <c r="A955" i="3"/>
  <c r="F958" i="6"/>
  <c r="G957"/>
  <c r="M957" s="1"/>
  <c r="O957" s="1"/>
  <c r="H957"/>
  <c r="N956"/>
  <c r="P956" s="1"/>
  <c r="N958" i="3"/>
  <c r="P958" s="1"/>
  <c r="F960"/>
  <c r="A945" i="5" s="1"/>
  <c r="H959" i="3"/>
  <c r="G959"/>
  <c r="M959" s="1"/>
  <c r="O959" s="1"/>
  <c r="S955" i="6" l="1"/>
  <c r="C955" s="1"/>
  <c r="Q956"/>
  <c r="R956" s="1"/>
  <c r="C939" i="5"/>
  <c r="D939" s="1"/>
  <c r="A954" i="6"/>
  <c r="Q958" i="3"/>
  <c r="R958" s="1"/>
  <c r="B941" i="5"/>
  <c r="A956" i="3"/>
  <c r="S957"/>
  <c r="C957" s="1"/>
  <c r="N957" i="6"/>
  <c r="P957" s="1"/>
  <c r="F959"/>
  <c r="G958"/>
  <c r="M958" s="1"/>
  <c r="O958" s="1"/>
  <c r="H958"/>
  <c r="N959" i="3"/>
  <c r="P959" s="1"/>
  <c r="F961"/>
  <c r="A946" i="5" s="1"/>
  <c r="G960" i="3"/>
  <c r="M960" s="1"/>
  <c r="O960" s="1"/>
  <c r="H960"/>
  <c r="C940" i="5" l="1"/>
  <c r="D940" s="1"/>
  <c r="A955" i="6"/>
  <c r="Q957"/>
  <c r="R957" s="1"/>
  <c r="S957" s="1"/>
  <c r="S956"/>
  <c r="C956" s="1"/>
  <c r="Q959" i="3"/>
  <c r="R959" s="1"/>
  <c r="S959" s="1"/>
  <c r="B942" i="5"/>
  <c r="A957" i="3"/>
  <c r="S958"/>
  <c r="C958" s="1"/>
  <c r="N958" i="6"/>
  <c r="P958" s="1"/>
  <c r="F960"/>
  <c r="G959"/>
  <c r="M959" s="1"/>
  <c r="O959" s="1"/>
  <c r="H959"/>
  <c r="N960" i="3"/>
  <c r="P960" s="1"/>
  <c r="F962"/>
  <c r="A947" i="5" s="1"/>
  <c r="H961" i="3"/>
  <c r="G961"/>
  <c r="M961" s="1"/>
  <c r="O961" s="1"/>
  <c r="Q958" i="6" l="1"/>
  <c r="R958" s="1"/>
  <c r="S958" s="1"/>
  <c r="C941" i="5"/>
  <c r="D941" s="1"/>
  <c r="A956" i="6"/>
  <c r="C957"/>
  <c r="Q960" i="3"/>
  <c r="R960" s="1"/>
  <c r="B943" i="5"/>
  <c r="A958" i="3"/>
  <c r="C959"/>
  <c r="N959" i="6"/>
  <c r="P959" s="1"/>
  <c r="H960"/>
  <c r="G960"/>
  <c r="M960" s="1"/>
  <c r="O960" s="1"/>
  <c r="F961"/>
  <c r="N961" i="3"/>
  <c r="P961" s="1"/>
  <c r="F963"/>
  <c r="A948" i="5" s="1"/>
  <c r="G962" i="3"/>
  <c r="M962" s="1"/>
  <c r="O962" s="1"/>
  <c r="H962"/>
  <c r="Q959" i="6" l="1"/>
  <c r="R959" s="1"/>
  <c r="S959" s="1"/>
  <c r="A957"/>
  <c r="C942" i="5"/>
  <c r="D942" s="1"/>
  <c r="C958" i="6"/>
  <c r="Q961" i="3"/>
  <c r="R961" s="1"/>
  <c r="S961" s="1"/>
  <c r="A959"/>
  <c r="B944" i="5"/>
  <c r="S960" i="3"/>
  <c r="C960" s="1"/>
  <c r="N960" i="6"/>
  <c r="P960" s="1"/>
  <c r="F962"/>
  <c r="G961"/>
  <c r="M961" s="1"/>
  <c r="O961" s="1"/>
  <c r="H961"/>
  <c r="N962" i="3"/>
  <c r="P962" s="1"/>
  <c r="F964"/>
  <c r="A949" i="5" s="1"/>
  <c r="H963" i="3"/>
  <c r="G963"/>
  <c r="M963" s="1"/>
  <c r="O963" s="1"/>
  <c r="C943" i="5" l="1"/>
  <c r="D943" s="1"/>
  <c r="A958" i="6"/>
  <c r="Q960"/>
  <c r="R960" s="1"/>
  <c r="C959"/>
  <c r="B945" i="5"/>
  <c r="A960" i="3"/>
  <c r="C961"/>
  <c r="Q962"/>
  <c r="R962" s="1"/>
  <c r="S962" s="1"/>
  <c r="N961" i="6"/>
  <c r="P961" s="1"/>
  <c r="F963"/>
  <c r="G962"/>
  <c r="M962" s="1"/>
  <c r="O962" s="1"/>
  <c r="H962"/>
  <c r="N963" i="3"/>
  <c r="P963" s="1"/>
  <c r="F965"/>
  <c r="A950" i="5" s="1"/>
  <c r="G964" i="3"/>
  <c r="M964" s="1"/>
  <c r="O964" s="1"/>
  <c r="H964"/>
  <c r="C944" i="5" l="1"/>
  <c r="D944" s="1"/>
  <c r="A959" i="6"/>
  <c r="Q961"/>
  <c r="R961" s="1"/>
  <c r="S961" s="1"/>
  <c r="S960"/>
  <c r="C960" s="1"/>
  <c r="Q963" i="3"/>
  <c r="R963" s="1"/>
  <c r="S963" s="1"/>
  <c r="A961"/>
  <c r="B946" i="5"/>
  <c r="C962" i="3"/>
  <c r="N962" i="6"/>
  <c r="P962" s="1"/>
  <c r="G963"/>
  <c r="M963" s="1"/>
  <c r="O963" s="1"/>
  <c r="F964"/>
  <c r="H963"/>
  <c r="N964" i="3"/>
  <c r="P964" s="1"/>
  <c r="F966"/>
  <c r="A951" i="5" s="1"/>
  <c r="H965" i="3"/>
  <c r="G965"/>
  <c r="M965" s="1"/>
  <c r="O965" s="1"/>
  <c r="A960" i="6" l="1"/>
  <c r="C945" i="5"/>
  <c r="D945" s="1"/>
  <c r="Q962" i="6"/>
  <c r="R962" s="1"/>
  <c r="C961"/>
  <c r="Q964" i="3"/>
  <c r="R964" s="1"/>
  <c r="S964" s="1"/>
  <c r="B947" i="5"/>
  <c r="A962" i="3"/>
  <c r="C963"/>
  <c r="N963" i="6"/>
  <c r="P963" s="1"/>
  <c r="H964"/>
  <c r="F965"/>
  <c r="G964"/>
  <c r="M964" s="1"/>
  <c r="O964" s="1"/>
  <c r="N965" i="3"/>
  <c r="P965" s="1"/>
  <c r="F967"/>
  <c r="A952" i="5" s="1"/>
  <c r="G966" i="3"/>
  <c r="M966" s="1"/>
  <c r="O966" s="1"/>
  <c r="H966"/>
  <c r="C946" i="5" l="1"/>
  <c r="D946" s="1"/>
  <c r="A961" i="6"/>
  <c r="Q963"/>
  <c r="R963" s="1"/>
  <c r="S962"/>
  <c r="C962" s="1"/>
  <c r="Q965" i="3"/>
  <c r="R965" s="1"/>
  <c r="S965" s="1"/>
  <c r="B948" i="5"/>
  <c r="A963" i="3"/>
  <c r="C964"/>
  <c r="F966" i="6"/>
  <c r="G965"/>
  <c r="M965" s="1"/>
  <c r="O965" s="1"/>
  <c r="H965"/>
  <c r="N964"/>
  <c r="P964" s="1"/>
  <c r="N966" i="3"/>
  <c r="P966" s="1"/>
  <c r="F968"/>
  <c r="A953" i="5" s="1"/>
  <c r="H967" i="3"/>
  <c r="G967"/>
  <c r="M967" s="1"/>
  <c r="O967" s="1"/>
  <c r="C947" i="5" l="1"/>
  <c r="D947" s="1"/>
  <c r="A962" i="6"/>
  <c r="Q964"/>
  <c r="R964" s="1"/>
  <c r="S964" s="1"/>
  <c r="S963"/>
  <c r="C963" s="1"/>
  <c r="Q966" i="3"/>
  <c r="R966" s="1"/>
  <c r="S966" s="1"/>
  <c r="B949" i="5"/>
  <c r="A964" i="3"/>
  <c r="C965"/>
  <c r="N965" i="6"/>
  <c r="P965" s="1"/>
  <c r="F967"/>
  <c r="G966"/>
  <c r="M966" s="1"/>
  <c r="O966" s="1"/>
  <c r="H966"/>
  <c r="N967" i="3"/>
  <c r="P967" s="1"/>
  <c r="F969"/>
  <c r="A954" i="5" s="1"/>
  <c r="G968" i="3"/>
  <c r="M968" s="1"/>
  <c r="O968" s="1"/>
  <c r="H968"/>
  <c r="C948" i="5" l="1"/>
  <c r="D948" s="1"/>
  <c r="A963" i="6"/>
  <c r="Q965"/>
  <c r="R965" s="1"/>
  <c r="C964"/>
  <c r="B950" i="5"/>
  <c r="A965" i="3"/>
  <c r="C966"/>
  <c r="Q967"/>
  <c r="R967" s="1"/>
  <c r="S967" s="1"/>
  <c r="N966" i="6"/>
  <c r="P966" s="1"/>
  <c r="F968"/>
  <c r="G967"/>
  <c r="M967" s="1"/>
  <c r="O967" s="1"/>
  <c r="H967"/>
  <c r="N968" i="3"/>
  <c r="P968" s="1"/>
  <c r="F970"/>
  <c r="A955" i="5" s="1"/>
  <c r="H969" i="3"/>
  <c r="G969"/>
  <c r="M969" s="1"/>
  <c r="O969" s="1"/>
  <c r="C949" i="5" l="1"/>
  <c r="D949" s="1"/>
  <c r="A964" i="6"/>
  <c r="Q966"/>
  <c r="R966" s="1"/>
  <c r="S965"/>
  <c r="C965" s="1"/>
  <c r="Q968" i="3"/>
  <c r="R968" s="1"/>
  <c r="A966"/>
  <c r="B951" i="5"/>
  <c r="C967" i="3"/>
  <c r="N967" i="6"/>
  <c r="P967" s="1"/>
  <c r="H968"/>
  <c r="G968"/>
  <c r="M968" s="1"/>
  <c r="O968" s="1"/>
  <c r="F969"/>
  <c r="N969" i="3"/>
  <c r="P969" s="1"/>
  <c r="F971"/>
  <c r="A956" i="5" s="1"/>
  <c r="G970" i="3"/>
  <c r="M970" s="1"/>
  <c r="O970" s="1"/>
  <c r="H970"/>
  <c r="A965" i="6" l="1"/>
  <c r="C950" i="5"/>
  <c r="D950" s="1"/>
  <c r="Q967" i="6"/>
  <c r="R967" s="1"/>
  <c r="S966"/>
  <c r="C966" s="1"/>
  <c r="S968" i="3"/>
  <c r="C968" s="1"/>
  <c r="Q969"/>
  <c r="R969" s="1"/>
  <c r="S969" s="1"/>
  <c r="B952" i="5"/>
  <c r="A967" i="3"/>
  <c r="N968" i="6"/>
  <c r="P968" s="1"/>
  <c r="F970"/>
  <c r="G969"/>
  <c r="M969" s="1"/>
  <c r="O969" s="1"/>
  <c r="H969"/>
  <c r="N970" i="3"/>
  <c r="P970" s="1"/>
  <c r="F972"/>
  <c r="A957" i="5" s="1"/>
  <c r="H971" i="3"/>
  <c r="G971"/>
  <c r="M971" s="1"/>
  <c r="O971" s="1"/>
  <c r="Q968" i="6" l="1"/>
  <c r="R968" s="1"/>
  <c r="C951" i="5"/>
  <c r="D951" s="1"/>
  <c r="A966" i="6"/>
  <c r="S967"/>
  <c r="C967" s="1"/>
  <c r="Q970" i="3"/>
  <c r="R970" s="1"/>
  <c r="C969"/>
  <c r="B953" i="5"/>
  <c r="A968" i="3"/>
  <c r="N969" i="6"/>
  <c r="P969" s="1"/>
  <c r="F971"/>
  <c r="G970"/>
  <c r="M970" s="1"/>
  <c r="O970" s="1"/>
  <c r="H970"/>
  <c r="N971" i="3"/>
  <c r="P971" s="1"/>
  <c r="F973"/>
  <c r="A958" i="5" s="1"/>
  <c r="G972" i="3"/>
  <c r="M972" s="1"/>
  <c r="O972" s="1"/>
  <c r="H972"/>
  <c r="C952" i="5" l="1"/>
  <c r="D952" s="1"/>
  <c r="A967" i="6"/>
  <c r="S968"/>
  <c r="C968" s="1"/>
  <c r="Q969"/>
  <c r="R969" s="1"/>
  <c r="Q971" i="3"/>
  <c r="R971" s="1"/>
  <c r="A969"/>
  <c r="B954" i="5"/>
  <c r="S970" i="3"/>
  <c r="C970" s="1"/>
  <c r="N970" i="6"/>
  <c r="P970" s="1"/>
  <c r="G971"/>
  <c r="M971" s="1"/>
  <c r="O971" s="1"/>
  <c r="F972"/>
  <c r="H971"/>
  <c r="F974" i="3"/>
  <c r="A959" i="5" s="1"/>
  <c r="H973" i="3"/>
  <c r="G973"/>
  <c r="M973" s="1"/>
  <c r="O973" s="1"/>
  <c r="N972"/>
  <c r="P972" s="1"/>
  <c r="C953" i="5" l="1"/>
  <c r="D953" s="1"/>
  <c r="A968" i="6"/>
  <c r="S969"/>
  <c r="C969" s="1"/>
  <c r="Q970"/>
  <c r="R970" s="1"/>
  <c r="Q972" i="3"/>
  <c r="R972" s="1"/>
  <c r="S972" s="1"/>
  <c r="B955" i="5"/>
  <c r="A970" i="3"/>
  <c r="S971"/>
  <c r="C971" s="1"/>
  <c r="N971" i="6"/>
  <c r="P971" s="1"/>
  <c r="H972"/>
  <c r="F973"/>
  <c r="G972"/>
  <c r="M972" s="1"/>
  <c r="O972" s="1"/>
  <c r="N973" i="3"/>
  <c r="P973" s="1"/>
  <c r="F975"/>
  <c r="A960" i="5" s="1"/>
  <c r="G974" i="3"/>
  <c r="M974" s="1"/>
  <c r="O974" s="1"/>
  <c r="H974"/>
  <c r="C954" i="5" l="1"/>
  <c r="D954" s="1"/>
  <c r="A969" i="6"/>
  <c r="S970"/>
  <c r="C970" s="1"/>
  <c r="Q971"/>
  <c r="R971" s="1"/>
  <c r="Q973" i="3"/>
  <c r="R973" s="1"/>
  <c r="A971"/>
  <c r="B956" i="5"/>
  <c r="C972" i="3"/>
  <c r="F974" i="6"/>
  <c r="G973"/>
  <c r="M973" s="1"/>
  <c r="O973" s="1"/>
  <c r="H973"/>
  <c r="N972"/>
  <c r="P972" s="1"/>
  <c r="F976" i="3"/>
  <c r="A961" i="5" s="1"/>
  <c r="H975" i="3"/>
  <c r="G975"/>
  <c r="M975" s="1"/>
  <c r="O975" s="1"/>
  <c r="N974"/>
  <c r="P974" s="1"/>
  <c r="S971" i="6" l="1"/>
  <c r="C971" s="1"/>
  <c r="Q972"/>
  <c r="R972" s="1"/>
  <c r="C955" i="5"/>
  <c r="D955" s="1"/>
  <c r="A970" i="6"/>
  <c r="A972" i="3"/>
  <c r="B957" i="5"/>
  <c r="S973" i="3"/>
  <c r="C973" s="1"/>
  <c r="Q974"/>
  <c r="R974" s="1"/>
  <c r="N973" i="6"/>
  <c r="P973" s="1"/>
  <c r="F975"/>
  <c r="G974"/>
  <c r="M974" s="1"/>
  <c r="O974" s="1"/>
  <c r="H974"/>
  <c r="N975" i="3"/>
  <c r="P975" s="1"/>
  <c r="F977"/>
  <c r="A962" i="5" s="1"/>
  <c r="G976" i="3"/>
  <c r="M976" s="1"/>
  <c r="O976" s="1"/>
  <c r="H976"/>
  <c r="Q973" i="6" l="1"/>
  <c r="R973" s="1"/>
  <c r="S973" s="1"/>
  <c r="C956" i="5"/>
  <c r="D956" s="1"/>
  <c r="A971" i="6"/>
  <c r="S972"/>
  <c r="C972" s="1"/>
  <c r="B958" i="5"/>
  <c r="A973" i="3"/>
  <c r="Q975"/>
  <c r="R975" s="1"/>
  <c r="S975" s="1"/>
  <c r="S974"/>
  <c r="C974" s="1"/>
  <c r="N974" i="6"/>
  <c r="P974" s="1"/>
  <c r="F976"/>
  <c r="G975"/>
  <c r="M975" s="1"/>
  <c r="O975" s="1"/>
  <c r="H975"/>
  <c r="F978" i="3"/>
  <c r="A963" i="5" s="1"/>
  <c r="H977" i="3"/>
  <c r="G977"/>
  <c r="M977" s="1"/>
  <c r="O977" s="1"/>
  <c r="N976"/>
  <c r="P976" s="1"/>
  <c r="Q974" i="6" l="1"/>
  <c r="R974" s="1"/>
  <c r="A972"/>
  <c r="C957" i="5"/>
  <c r="D957" s="1"/>
  <c r="C973" i="6"/>
  <c r="B959" i="5"/>
  <c r="A974" i="3"/>
  <c r="C975"/>
  <c r="Q976"/>
  <c r="R976" s="1"/>
  <c r="S976" s="1"/>
  <c r="N975" i="6"/>
  <c r="P975" s="1"/>
  <c r="H976"/>
  <c r="G976"/>
  <c r="M976" s="1"/>
  <c r="O976" s="1"/>
  <c r="F977"/>
  <c r="N977" i="3"/>
  <c r="P977" s="1"/>
  <c r="F979"/>
  <c r="A964" i="5" s="1"/>
  <c r="G978" i="3"/>
  <c r="M978" s="1"/>
  <c r="O978" s="1"/>
  <c r="H978"/>
  <c r="S974" i="6" l="1"/>
  <c r="C974" s="1"/>
  <c r="A973"/>
  <c r="C958" i="5"/>
  <c r="D958" s="1"/>
  <c r="Q975" i="6"/>
  <c r="R975" s="1"/>
  <c r="Q977" i="3"/>
  <c r="R977" s="1"/>
  <c r="A975"/>
  <c r="B960" i="5"/>
  <c r="C976" i="3"/>
  <c r="N976" i="6"/>
  <c r="P976" s="1"/>
  <c r="F978"/>
  <c r="G977"/>
  <c r="M977" s="1"/>
  <c r="O977" s="1"/>
  <c r="H977"/>
  <c r="F980" i="3"/>
  <c r="A965" i="5" s="1"/>
  <c r="H979" i="3"/>
  <c r="G979"/>
  <c r="M979" s="1"/>
  <c r="O979" s="1"/>
  <c r="N978"/>
  <c r="P978" s="1"/>
  <c r="C959" i="5" l="1"/>
  <c r="D959" s="1"/>
  <c r="A974" i="6"/>
  <c r="S975"/>
  <c r="C975" s="1"/>
  <c r="Q976"/>
  <c r="R976" s="1"/>
  <c r="B961" i="5"/>
  <c r="A976" i="3"/>
  <c r="S977"/>
  <c r="C977" s="1"/>
  <c r="Q978"/>
  <c r="R978" s="1"/>
  <c r="N979"/>
  <c r="P979" s="1"/>
  <c r="N977" i="6"/>
  <c r="P977" s="1"/>
  <c r="F979"/>
  <c r="G978"/>
  <c r="M978" s="1"/>
  <c r="O978" s="1"/>
  <c r="H978"/>
  <c r="F981" i="3"/>
  <c r="A966" i="5" s="1"/>
  <c r="G980" i="3"/>
  <c r="M980" s="1"/>
  <c r="O980" s="1"/>
  <c r="H980"/>
  <c r="Q977" i="6" l="1"/>
  <c r="R977" s="1"/>
  <c r="S976"/>
  <c r="C976" s="1"/>
  <c r="C960" i="5"/>
  <c r="D960" s="1"/>
  <c r="A975" i="6"/>
  <c r="B962" i="5"/>
  <c r="A977" i="3"/>
  <c r="S978"/>
  <c r="C978" s="1"/>
  <c r="Q979"/>
  <c r="R979" s="1"/>
  <c r="N978" i="6"/>
  <c r="P978" s="1"/>
  <c r="G979"/>
  <c r="M979" s="1"/>
  <c r="O979" s="1"/>
  <c r="F980"/>
  <c r="H979"/>
  <c r="F982" i="3"/>
  <c r="A967" i="5" s="1"/>
  <c r="H981" i="3"/>
  <c r="G981"/>
  <c r="M981" s="1"/>
  <c r="O981" s="1"/>
  <c r="N980"/>
  <c r="P980" s="1"/>
  <c r="C961" i="5" l="1"/>
  <c r="D961" s="1"/>
  <c r="A976" i="6"/>
  <c r="S977"/>
  <c r="C977" s="1"/>
  <c r="Q978"/>
  <c r="R978" s="1"/>
  <c r="S979" i="3"/>
  <c r="C979" s="1"/>
  <c r="B963" i="5"/>
  <c r="A978" i="3"/>
  <c r="Q980"/>
  <c r="R980" s="1"/>
  <c r="N981"/>
  <c r="P981" s="1"/>
  <c r="N979" i="6"/>
  <c r="P979" s="1"/>
  <c r="H980"/>
  <c r="F981"/>
  <c r="G980"/>
  <c r="M980" s="1"/>
  <c r="O980" s="1"/>
  <c r="F983" i="3"/>
  <c r="A968" i="5" s="1"/>
  <c r="G982" i="3"/>
  <c r="M982" s="1"/>
  <c r="O982" s="1"/>
  <c r="H982"/>
  <c r="S978" i="6" l="1"/>
  <c r="C978" s="1"/>
  <c r="Q979"/>
  <c r="R979" s="1"/>
  <c r="C962" i="5"/>
  <c r="D962" s="1"/>
  <c r="A977" i="6"/>
  <c r="Q981" i="3"/>
  <c r="R981" s="1"/>
  <c r="A979"/>
  <c r="B964" i="5"/>
  <c r="S980" i="3"/>
  <c r="C980" s="1"/>
  <c r="F982" i="6"/>
  <c r="G981"/>
  <c r="M981" s="1"/>
  <c r="O981" s="1"/>
  <c r="H981"/>
  <c r="N980"/>
  <c r="P980" s="1"/>
  <c r="F984" i="3"/>
  <c r="A969" i="5" s="1"/>
  <c r="H983" i="3"/>
  <c r="G983"/>
  <c r="M983" s="1"/>
  <c r="O983" s="1"/>
  <c r="N982"/>
  <c r="P982" s="1"/>
  <c r="C963" i="5" l="1"/>
  <c r="D963" s="1"/>
  <c r="A978" i="6"/>
  <c r="Q980"/>
  <c r="R980" s="1"/>
  <c r="S980" s="1"/>
  <c r="S979"/>
  <c r="C979" s="1"/>
  <c r="B965" i="5"/>
  <c r="A980" i="3"/>
  <c r="S981"/>
  <c r="C981" s="1"/>
  <c r="Q982"/>
  <c r="R982" s="1"/>
  <c r="N983"/>
  <c r="P983" s="1"/>
  <c r="N981" i="6"/>
  <c r="P981" s="1"/>
  <c r="F983"/>
  <c r="G982"/>
  <c r="M982" s="1"/>
  <c r="O982" s="1"/>
  <c r="H982"/>
  <c r="F985" i="3"/>
  <c r="A970" i="5" s="1"/>
  <c r="G984" i="3"/>
  <c r="M984" s="1"/>
  <c r="O984" s="1"/>
  <c r="H984"/>
  <c r="C964" i="5" l="1"/>
  <c r="D964" s="1"/>
  <c r="A979" i="6"/>
  <c r="Q981"/>
  <c r="R981" s="1"/>
  <c r="S981" s="1"/>
  <c r="C980"/>
  <c r="A981" i="3"/>
  <c r="B966" i="5"/>
  <c r="Q983" i="3"/>
  <c r="R983" s="1"/>
  <c r="S983" s="1"/>
  <c r="S982"/>
  <c r="C982" s="1"/>
  <c r="N982" i="6"/>
  <c r="P982" s="1"/>
  <c r="F984"/>
  <c r="G983"/>
  <c r="M983" s="1"/>
  <c r="O983" s="1"/>
  <c r="H983"/>
  <c r="F986" i="3"/>
  <c r="A971" i="5" s="1"/>
  <c r="H985" i="3"/>
  <c r="G985"/>
  <c r="M985" s="1"/>
  <c r="O985" s="1"/>
  <c r="N984"/>
  <c r="P984" s="1"/>
  <c r="Q982" i="6" l="1"/>
  <c r="R982" s="1"/>
  <c r="C965" i="5"/>
  <c r="D965" s="1"/>
  <c r="A980" i="6"/>
  <c r="C981"/>
  <c r="B967" i="5"/>
  <c r="A982" i="3"/>
  <c r="C983"/>
  <c r="Q984"/>
  <c r="R984" s="1"/>
  <c r="S984" s="1"/>
  <c r="N985"/>
  <c r="P985" s="1"/>
  <c r="N983" i="6"/>
  <c r="P983" s="1"/>
  <c r="H984"/>
  <c r="G984"/>
  <c r="M984" s="1"/>
  <c r="O984" s="1"/>
  <c r="F985"/>
  <c r="F987" i="3"/>
  <c r="A972" i="5" s="1"/>
  <c r="G986" i="3"/>
  <c r="M986" s="1"/>
  <c r="O986" s="1"/>
  <c r="H986"/>
  <c r="A981" i="6" l="1"/>
  <c r="C966" i="5"/>
  <c r="D966" s="1"/>
  <c r="S982" i="6"/>
  <c r="C982" s="1"/>
  <c r="Q983"/>
  <c r="R983" s="1"/>
  <c r="Q985" i="3"/>
  <c r="R985" s="1"/>
  <c r="A983"/>
  <c r="B968" i="5"/>
  <c r="C984" i="3"/>
  <c r="N984" i="6"/>
  <c r="P984" s="1"/>
  <c r="F986"/>
  <c r="G985"/>
  <c r="M985" s="1"/>
  <c r="O985" s="1"/>
  <c r="H985"/>
  <c r="F988" i="3"/>
  <c r="A973" i="5" s="1"/>
  <c r="H987" i="3"/>
  <c r="G987"/>
  <c r="M987" s="1"/>
  <c r="O987" s="1"/>
  <c r="N986"/>
  <c r="P986" s="1"/>
  <c r="S983" i="6" l="1"/>
  <c r="C983" s="1"/>
  <c r="Q984"/>
  <c r="R984" s="1"/>
  <c r="S984" s="1"/>
  <c r="C967" i="5"/>
  <c r="D967" s="1"/>
  <c r="A982" i="6"/>
  <c r="Q986" i="3"/>
  <c r="R986" s="1"/>
  <c r="S986" s="1"/>
  <c r="A984"/>
  <c r="B969" i="5"/>
  <c r="S985" i="3"/>
  <c r="C985" s="1"/>
  <c r="N985" i="6"/>
  <c r="P985" s="1"/>
  <c r="F987"/>
  <c r="G986"/>
  <c r="M986" s="1"/>
  <c r="O986" s="1"/>
  <c r="H986"/>
  <c r="N987" i="3"/>
  <c r="P987" s="1"/>
  <c r="F989"/>
  <c r="A974" i="5" s="1"/>
  <c r="G988" i="3"/>
  <c r="M988" s="1"/>
  <c r="O988" s="1"/>
  <c r="H988"/>
  <c r="C968" i="5" l="1"/>
  <c r="D968" s="1"/>
  <c r="A983" i="6"/>
  <c r="C984"/>
  <c r="Q985"/>
  <c r="R985" s="1"/>
  <c r="S985" s="1"/>
  <c r="B970" i="5"/>
  <c r="A985" i="3"/>
  <c r="Q987"/>
  <c r="R987" s="1"/>
  <c r="C986"/>
  <c r="N986" i="6"/>
  <c r="P986" s="1"/>
  <c r="G987"/>
  <c r="M987" s="1"/>
  <c r="O987" s="1"/>
  <c r="F988"/>
  <c r="H987"/>
  <c r="F990" i="3"/>
  <c r="A975" i="5" s="1"/>
  <c r="H989" i="3"/>
  <c r="G989"/>
  <c r="M989" s="1"/>
  <c r="O989" s="1"/>
  <c r="N988"/>
  <c r="P988" s="1"/>
  <c r="Q986" i="6" l="1"/>
  <c r="R986" s="1"/>
  <c r="C969" i="5"/>
  <c r="D969" s="1"/>
  <c r="A984" i="6"/>
  <c r="C985"/>
  <c r="A986" i="3"/>
  <c r="B971" i="5"/>
  <c r="Q988" i="3"/>
  <c r="R988" s="1"/>
  <c r="S988" s="1"/>
  <c r="S987"/>
  <c r="C987" s="1"/>
  <c r="N987" i="6"/>
  <c r="P987" s="1"/>
  <c r="H988"/>
  <c r="F989"/>
  <c r="G988"/>
  <c r="M988" s="1"/>
  <c r="O988" s="1"/>
  <c r="N989" i="3"/>
  <c r="P989" s="1"/>
  <c r="F991"/>
  <c r="A976" i="5" s="1"/>
  <c r="G990" i="3"/>
  <c r="M990" s="1"/>
  <c r="O990" s="1"/>
  <c r="H990"/>
  <c r="Q987" i="6" l="1"/>
  <c r="R987" s="1"/>
  <c r="S986"/>
  <c r="C986" s="1"/>
  <c r="C970" i="5"/>
  <c r="D970" s="1"/>
  <c r="A985" i="6"/>
  <c r="B972" i="5"/>
  <c r="A987" i="3"/>
  <c r="Q989"/>
  <c r="R989" s="1"/>
  <c r="C988"/>
  <c r="F990" i="6"/>
  <c r="G989"/>
  <c r="M989" s="1"/>
  <c r="O989" s="1"/>
  <c r="H989"/>
  <c r="N988"/>
  <c r="P988" s="1"/>
  <c r="F992" i="3"/>
  <c r="A977" i="5" s="1"/>
  <c r="H991" i="3"/>
  <c r="G991"/>
  <c r="M991" s="1"/>
  <c r="O991" s="1"/>
  <c r="N990"/>
  <c r="P990" s="1"/>
  <c r="C971" i="5" l="1"/>
  <c r="D971" s="1"/>
  <c r="A986" i="6"/>
  <c r="Q988"/>
  <c r="R988" s="1"/>
  <c r="S987"/>
  <c r="C987" s="1"/>
  <c r="A988" i="3"/>
  <c r="B973" i="5"/>
  <c r="Q990" i="3"/>
  <c r="R990" s="1"/>
  <c r="S990" s="1"/>
  <c r="S989"/>
  <c r="C989" s="1"/>
  <c r="N989" i="6"/>
  <c r="P989" s="1"/>
  <c r="F991"/>
  <c r="G990"/>
  <c r="M990" s="1"/>
  <c r="O990" s="1"/>
  <c r="H990"/>
  <c r="N991" i="3"/>
  <c r="P991" s="1"/>
  <c r="F993"/>
  <c r="A978" i="5" s="1"/>
  <c r="G992" i="3"/>
  <c r="M992" s="1"/>
  <c r="O992" s="1"/>
  <c r="H992"/>
  <c r="C972" i="5" l="1"/>
  <c r="D972" s="1"/>
  <c r="A987" i="6"/>
  <c r="Q989"/>
  <c r="R989" s="1"/>
  <c r="S989" s="1"/>
  <c r="S988"/>
  <c r="C988" s="1"/>
  <c r="B974" i="5"/>
  <c r="A989" i="3"/>
  <c r="Q991"/>
  <c r="R991" s="1"/>
  <c r="S991" s="1"/>
  <c r="C990"/>
  <c r="N990" i="6"/>
  <c r="P990" s="1"/>
  <c r="F992"/>
  <c r="G991"/>
  <c r="M991" s="1"/>
  <c r="O991" s="1"/>
  <c r="H991"/>
  <c r="F994" i="3"/>
  <c r="A979" i="5" s="1"/>
  <c r="H993" i="3"/>
  <c r="G993"/>
  <c r="M993" s="1"/>
  <c r="O993" s="1"/>
  <c r="N992"/>
  <c r="P992" s="1"/>
  <c r="C973" i="5" l="1"/>
  <c r="D973" s="1"/>
  <c r="A988" i="6"/>
  <c r="Q990"/>
  <c r="R990" s="1"/>
  <c r="C989"/>
  <c r="B975" i="5"/>
  <c r="F975" s="1"/>
  <c r="A990" i="3"/>
  <c r="C991"/>
  <c r="Q992"/>
  <c r="R992" s="1"/>
  <c r="S992" s="1"/>
  <c r="N993"/>
  <c r="P993" s="1"/>
  <c r="N991" i="6"/>
  <c r="P991" s="1"/>
  <c r="H992"/>
  <c r="G992"/>
  <c r="M992" s="1"/>
  <c r="O992" s="1"/>
  <c r="F993"/>
  <c r="F995" i="3"/>
  <c r="A980" i="5" s="1"/>
  <c r="G994" i="3"/>
  <c r="M994" s="1"/>
  <c r="O994" s="1"/>
  <c r="H994"/>
  <c r="Q991" i="6" l="1"/>
  <c r="R991" s="1"/>
  <c r="S991" s="1"/>
  <c r="A989"/>
  <c r="C974" i="5"/>
  <c r="D974" s="1"/>
  <c r="S990" i="6"/>
  <c r="C990" s="1"/>
  <c r="Q993" i="3"/>
  <c r="R993" s="1"/>
  <c r="B976" i="5"/>
  <c r="A991" i="3"/>
  <c r="C992"/>
  <c r="N992" i="6"/>
  <c r="P992" s="1"/>
  <c r="F994"/>
  <c r="G993"/>
  <c r="M993" s="1"/>
  <c r="O993" s="1"/>
  <c r="H993"/>
  <c r="F996" i="3"/>
  <c r="A981" i="5" s="1"/>
  <c r="H995" i="3"/>
  <c r="G995"/>
  <c r="M995" s="1"/>
  <c r="O995" s="1"/>
  <c r="N994"/>
  <c r="P994" s="1"/>
  <c r="Q992" i="6" l="1"/>
  <c r="R992" s="1"/>
  <c r="C975" i="5"/>
  <c r="D975" s="1"/>
  <c r="A990" i="6"/>
  <c r="C991"/>
  <c r="A992" i="3"/>
  <c r="B977" i="5"/>
  <c r="Q994" i="3"/>
  <c r="R994" s="1"/>
  <c r="S994" s="1"/>
  <c r="S993"/>
  <c r="C993" s="1"/>
  <c r="N995"/>
  <c r="P995" s="1"/>
  <c r="N993" i="6"/>
  <c r="P993" s="1"/>
  <c r="F995"/>
  <c r="G994"/>
  <c r="M994" s="1"/>
  <c r="O994" s="1"/>
  <c r="H994"/>
  <c r="F997" i="3"/>
  <c r="A982" i="5" s="1"/>
  <c r="G996" i="3"/>
  <c r="M996" s="1"/>
  <c r="O996" s="1"/>
  <c r="H996"/>
  <c r="C976" i="5" l="1"/>
  <c r="D976" s="1"/>
  <c r="A991" i="6"/>
  <c r="Q993"/>
  <c r="R993" s="1"/>
  <c r="S993" s="1"/>
  <c r="S992"/>
  <c r="C992" s="1"/>
  <c r="B978" i="5"/>
  <c r="A993" i="3"/>
  <c r="C994"/>
  <c r="Q995"/>
  <c r="R995" s="1"/>
  <c r="S995" s="1"/>
  <c r="N994" i="6"/>
  <c r="P994" s="1"/>
  <c r="G995"/>
  <c r="M995" s="1"/>
  <c r="O995" s="1"/>
  <c r="H995"/>
  <c r="F996"/>
  <c r="F998" i="3"/>
  <c r="A983" i="5" s="1"/>
  <c r="H997" i="3"/>
  <c r="G997"/>
  <c r="M997" s="1"/>
  <c r="O997" s="1"/>
  <c r="N996"/>
  <c r="P996" s="1"/>
  <c r="C977" i="5" l="1"/>
  <c r="D977" s="1"/>
  <c r="A992" i="6"/>
  <c r="C993"/>
  <c r="Q994"/>
  <c r="R994" s="1"/>
  <c r="S994" s="1"/>
  <c r="Q996" i="3"/>
  <c r="R996" s="1"/>
  <c r="B979" i="5"/>
  <c r="A994" i="3"/>
  <c r="C995"/>
  <c r="H996" i="6"/>
  <c r="F997"/>
  <c r="G996"/>
  <c r="M996" s="1"/>
  <c r="O996" s="1"/>
  <c r="N995"/>
  <c r="P995" s="1"/>
  <c r="N997" i="3"/>
  <c r="P997" s="1"/>
  <c r="F999"/>
  <c r="A984" i="5" s="1"/>
  <c r="G998" i="3"/>
  <c r="M998" s="1"/>
  <c r="O998" s="1"/>
  <c r="H998"/>
  <c r="Q995" i="6" l="1"/>
  <c r="R995" s="1"/>
  <c r="C978" i="5"/>
  <c r="D978" s="1"/>
  <c r="A993" i="6"/>
  <c r="C994"/>
  <c r="Q997" i="3"/>
  <c r="R997" s="1"/>
  <c r="A995"/>
  <c r="B980" i="5"/>
  <c r="S996" i="3"/>
  <c r="C996" s="1"/>
  <c r="F998" i="6"/>
  <c r="G997"/>
  <c r="M997" s="1"/>
  <c r="O997" s="1"/>
  <c r="H997"/>
  <c r="N996"/>
  <c r="P996" s="1"/>
  <c r="F1000" i="3"/>
  <c r="A985" i="5" s="1"/>
  <c r="H999" i="3"/>
  <c r="G999"/>
  <c r="M999" s="1"/>
  <c r="O999" s="1"/>
  <c r="N998"/>
  <c r="P998" s="1"/>
  <c r="Q996" i="6" l="1"/>
  <c r="R996" s="1"/>
  <c r="C979" i="5"/>
  <c r="D979" s="1"/>
  <c r="A994" i="6"/>
  <c r="S995"/>
  <c r="C995" s="1"/>
  <c r="B981" i="5"/>
  <c r="A996" i="3"/>
  <c r="Q998"/>
  <c r="R998" s="1"/>
  <c r="S997"/>
  <c r="C997" s="1"/>
  <c r="N997" i="6"/>
  <c r="P997" s="1"/>
  <c r="F999"/>
  <c r="G998"/>
  <c r="M998" s="1"/>
  <c r="O998" s="1"/>
  <c r="H998"/>
  <c r="N999" i="3"/>
  <c r="P999" s="1"/>
  <c r="F1001"/>
  <c r="A986" i="5" s="1"/>
  <c r="G1000" i="3"/>
  <c r="M1000" s="1"/>
  <c r="O1000" s="1"/>
  <c r="H1000"/>
  <c r="C980" i="5" l="1"/>
  <c r="D980" s="1"/>
  <c r="A995" i="6"/>
  <c r="S996"/>
  <c r="C996" s="1"/>
  <c r="Q997"/>
  <c r="R997" s="1"/>
  <c r="B982" i="5"/>
  <c r="A997" i="3"/>
  <c r="Q999"/>
  <c r="R999" s="1"/>
  <c r="S998"/>
  <c r="C998" s="1"/>
  <c r="N998" i="6"/>
  <c r="P998" s="1"/>
  <c r="F1000"/>
  <c r="G999"/>
  <c r="M999" s="1"/>
  <c r="O999" s="1"/>
  <c r="H999"/>
  <c r="F1002" i="3"/>
  <c r="A987" i="5" s="1"/>
  <c r="H1001" i="3"/>
  <c r="G1001"/>
  <c r="M1001" s="1"/>
  <c r="O1001" s="1"/>
  <c r="N1000"/>
  <c r="P1000" s="1"/>
  <c r="C981" i="5" l="1"/>
  <c r="D981" s="1"/>
  <c r="A996" i="6"/>
  <c r="S997"/>
  <c r="C997" s="1"/>
  <c r="Q998"/>
  <c r="R998" s="1"/>
  <c r="Q1000" i="3"/>
  <c r="R1000" s="1"/>
  <c r="S1000" s="1"/>
  <c r="B983" i="5"/>
  <c r="A998" i="3"/>
  <c r="S999"/>
  <c r="C999" s="1"/>
  <c r="N999" i="6"/>
  <c r="P999" s="1"/>
  <c r="H1000"/>
  <c r="G1000"/>
  <c r="M1000" s="1"/>
  <c r="O1000" s="1"/>
  <c r="F1001"/>
  <c r="N1001" i="3"/>
  <c r="P1001" s="1"/>
  <c r="F1003"/>
  <c r="A988" i="5" s="1"/>
  <c r="G1002" i="3"/>
  <c r="M1002" s="1"/>
  <c r="O1002" s="1"/>
  <c r="H1002"/>
  <c r="C982" i="5" l="1"/>
  <c r="D982" s="1"/>
  <c r="A997" i="6"/>
  <c r="S998"/>
  <c r="C998" s="1"/>
  <c r="Q999"/>
  <c r="R999" s="1"/>
  <c r="S999" s="1"/>
  <c r="Q1001" i="3"/>
  <c r="R1001" s="1"/>
  <c r="S1001" s="1"/>
  <c r="A999"/>
  <c r="B984" i="5"/>
  <c r="C1000" i="3"/>
  <c r="N1000" i="6"/>
  <c r="P1000" s="1"/>
  <c r="F1002"/>
  <c r="G1001"/>
  <c r="M1001" s="1"/>
  <c r="O1001" s="1"/>
  <c r="H1001"/>
  <c r="F1004" i="3"/>
  <c r="A989" i="5" s="1"/>
  <c r="H1003" i="3"/>
  <c r="G1003"/>
  <c r="M1003" s="1"/>
  <c r="O1003" s="1"/>
  <c r="N1002"/>
  <c r="P1002" s="1"/>
  <c r="Q1000" i="6" l="1"/>
  <c r="R1000" s="1"/>
  <c r="C983" i="5"/>
  <c r="D983" s="1"/>
  <c r="A998" i="6"/>
  <c r="C999"/>
  <c r="A1000" i="3"/>
  <c r="B985" i="5"/>
  <c r="Q1002" i="3"/>
  <c r="R1002" s="1"/>
  <c r="C1001"/>
  <c r="N1001" i="6"/>
  <c r="P1001" s="1"/>
  <c r="F1003"/>
  <c r="G1002"/>
  <c r="M1002" s="1"/>
  <c r="O1002" s="1"/>
  <c r="H1002"/>
  <c r="N1003" i="3"/>
  <c r="P1003" s="1"/>
  <c r="F1005"/>
  <c r="A990" i="5" s="1"/>
  <c r="G1004" i="3"/>
  <c r="M1004" s="1"/>
  <c r="O1004" s="1"/>
  <c r="H1004"/>
  <c r="C984" i="5" l="1"/>
  <c r="D984" s="1"/>
  <c r="A999" i="6"/>
  <c r="Q1001"/>
  <c r="R1001" s="1"/>
  <c r="S1000"/>
  <c r="C1000" s="1"/>
  <c r="Q1003" i="3"/>
  <c r="R1003" s="1"/>
  <c r="S1003" s="1"/>
  <c r="B986" i="5"/>
  <c r="A1001" i="3"/>
  <c r="S1002"/>
  <c r="C1002" s="1"/>
  <c r="N1002" i="6"/>
  <c r="P1002" s="1"/>
  <c r="G1003"/>
  <c r="M1003" s="1"/>
  <c r="O1003" s="1"/>
  <c r="H1003"/>
  <c r="F1004"/>
  <c r="F1006" i="3"/>
  <c r="A991" i="5" s="1"/>
  <c r="H1005" i="3"/>
  <c r="G1005"/>
  <c r="M1005" s="1"/>
  <c r="O1005" s="1"/>
  <c r="N1004"/>
  <c r="P1004" s="1"/>
  <c r="A1000" i="6" l="1"/>
  <c r="C985" i="5"/>
  <c r="D985" s="1"/>
  <c r="Q1002" i="6"/>
  <c r="R1002" s="1"/>
  <c r="S1002" s="1"/>
  <c r="S1001"/>
  <c r="C1001" s="1"/>
  <c r="Q1004" i="3"/>
  <c r="R1004" s="1"/>
  <c r="S1004" s="1"/>
  <c r="B987" i="5"/>
  <c r="A1002" i="3"/>
  <c r="C1003"/>
  <c r="N1005"/>
  <c r="P1005" s="1"/>
  <c r="H1004" i="6"/>
  <c r="F1005"/>
  <c r="G1004"/>
  <c r="M1004" s="1"/>
  <c r="O1004" s="1"/>
  <c r="N1003"/>
  <c r="P1003" s="1"/>
  <c r="F1007" i="3"/>
  <c r="A992" i="5" s="1"/>
  <c r="G1006" i="3"/>
  <c r="M1006" s="1"/>
  <c r="O1006" s="1"/>
  <c r="H1006"/>
  <c r="C986" i="5" l="1"/>
  <c r="D986" s="1"/>
  <c r="A1001" i="6"/>
  <c r="C1002"/>
  <c r="Q1003"/>
  <c r="R1003" s="1"/>
  <c r="S1003" s="1"/>
  <c r="A1003" i="3"/>
  <c r="B988" i="5"/>
  <c r="Q1005" i="3"/>
  <c r="R1005" s="1"/>
  <c r="C1004"/>
  <c r="F1006" i="6"/>
  <c r="G1005"/>
  <c r="M1005" s="1"/>
  <c r="O1005" s="1"/>
  <c r="H1005"/>
  <c r="N1004"/>
  <c r="P1004" s="1"/>
  <c r="F1008" i="3"/>
  <c r="A993" i="5" s="1"/>
  <c r="H1007" i="3"/>
  <c r="G1007"/>
  <c r="M1007" s="1"/>
  <c r="O1007" s="1"/>
  <c r="N1006"/>
  <c r="P1006" s="1"/>
  <c r="Q1004" i="6" l="1"/>
  <c r="R1004" s="1"/>
  <c r="S1004" s="1"/>
  <c r="C987" i="5"/>
  <c r="D987" s="1"/>
  <c r="A1002" i="6"/>
  <c r="C1003"/>
  <c r="A1004" i="3"/>
  <c r="B989" i="5"/>
  <c r="Q1006" i="3"/>
  <c r="R1006" s="1"/>
  <c r="S1006" s="1"/>
  <c r="S1005"/>
  <c r="C1005" s="1"/>
  <c r="N1005" i="6"/>
  <c r="P1005" s="1"/>
  <c r="F1007"/>
  <c r="G1006"/>
  <c r="M1006" s="1"/>
  <c r="O1006" s="1"/>
  <c r="H1006"/>
  <c r="F1009" i="3"/>
  <c r="A994" i="5" s="1"/>
  <c r="G1008" i="3"/>
  <c r="M1008" s="1"/>
  <c r="O1008" s="1"/>
  <c r="H1008"/>
  <c r="N1007"/>
  <c r="P1007" s="1"/>
  <c r="Q1005" i="6" l="1"/>
  <c r="R1005" s="1"/>
  <c r="S1005" s="1"/>
  <c r="A1003"/>
  <c r="C988" i="5"/>
  <c r="D988" s="1"/>
  <c r="C1004" i="6"/>
  <c r="A1005" i="3"/>
  <c r="B990" i="5"/>
  <c r="Q1007" i="3"/>
  <c r="R1007" s="1"/>
  <c r="C1006"/>
  <c r="N1006" i="6"/>
  <c r="P1006" s="1"/>
  <c r="F1008"/>
  <c r="G1007"/>
  <c r="M1007" s="1"/>
  <c r="O1007" s="1"/>
  <c r="H1007"/>
  <c r="F1010" i="3"/>
  <c r="A995" i="5" s="1"/>
  <c r="H1009" i="3"/>
  <c r="G1009"/>
  <c r="M1009" s="1"/>
  <c r="O1009" s="1"/>
  <c r="N1008"/>
  <c r="P1008" s="1"/>
  <c r="Q1006" i="6" l="1"/>
  <c r="R1006" s="1"/>
  <c r="S1006" s="1"/>
  <c r="A1004"/>
  <c r="C989" i="5"/>
  <c r="D989" s="1"/>
  <c r="C1005" i="6"/>
  <c r="B991" i="5"/>
  <c r="A1006" i="3"/>
  <c r="Q1008"/>
  <c r="R1008" s="1"/>
  <c r="S1008" s="1"/>
  <c r="S1007"/>
  <c r="C1007" s="1"/>
  <c r="N1007" i="6"/>
  <c r="P1007" s="1"/>
  <c r="H1008"/>
  <c r="G1008"/>
  <c r="M1008" s="1"/>
  <c r="O1008" s="1"/>
  <c r="F1009"/>
  <c r="N1009" i="3"/>
  <c r="P1009" s="1"/>
  <c r="F1011"/>
  <c r="A996" i="5" s="1"/>
  <c r="G1010" i="3"/>
  <c r="M1010" s="1"/>
  <c r="O1010" s="1"/>
  <c r="H1010"/>
  <c r="Q1007" i="6" l="1"/>
  <c r="R1007" s="1"/>
  <c r="S1007" s="1"/>
  <c r="A1005"/>
  <c r="C990" i="5"/>
  <c r="D990" s="1"/>
  <c r="C1006" i="6"/>
  <c r="Q1009" i="3"/>
  <c r="R1009" s="1"/>
  <c r="B992" i="5"/>
  <c r="A1007" i="3"/>
  <c r="C1008"/>
  <c r="N1008" i="6"/>
  <c r="P1008" s="1"/>
  <c r="F1010"/>
  <c r="G1009"/>
  <c r="M1009" s="1"/>
  <c r="O1009" s="1"/>
  <c r="H1009"/>
  <c r="N1010" i="3"/>
  <c r="P1010" s="1"/>
  <c r="F1012"/>
  <c r="A997" i="5" s="1"/>
  <c r="H1011" i="3"/>
  <c r="G1011"/>
  <c r="M1011" s="1"/>
  <c r="O1011" s="1"/>
  <c r="Q1008" i="6" l="1"/>
  <c r="R1008" s="1"/>
  <c r="C991" i="5"/>
  <c r="D991" s="1"/>
  <c r="A1006" i="6"/>
  <c r="C1007"/>
  <c r="Q1010" i="3"/>
  <c r="R1010" s="1"/>
  <c r="S1010" s="1"/>
  <c r="A1008"/>
  <c r="B993" i="5"/>
  <c r="F993" s="1"/>
  <c r="S1009" i="3"/>
  <c r="C1009" s="1"/>
  <c r="N1009" i="6"/>
  <c r="P1009" s="1"/>
  <c r="F1011"/>
  <c r="G1010"/>
  <c r="M1010" s="1"/>
  <c r="O1010" s="1"/>
  <c r="H1010"/>
  <c r="N1011" i="3"/>
  <c r="P1011" s="1"/>
  <c r="F1013"/>
  <c r="A998" i="5" s="1"/>
  <c r="G1012" i="3"/>
  <c r="M1012" s="1"/>
  <c r="O1012" s="1"/>
  <c r="H1012"/>
  <c r="C992" i="5" l="1"/>
  <c r="D992" s="1"/>
  <c r="A1007" i="6"/>
  <c r="Q1009"/>
  <c r="R1009" s="1"/>
  <c r="S1008"/>
  <c r="C1008" s="1"/>
  <c r="Q1011" i="3"/>
  <c r="R1011" s="1"/>
  <c r="S1011" s="1"/>
  <c r="B994" i="5"/>
  <c r="F994" s="1"/>
  <c r="A1009" i="3"/>
  <c r="C1010"/>
  <c r="N1010" i="6"/>
  <c r="P1010" s="1"/>
  <c r="G1011"/>
  <c r="M1011" s="1"/>
  <c r="O1011" s="1"/>
  <c r="H1011"/>
  <c r="F1012"/>
  <c r="F1014" i="3"/>
  <c r="A999" i="5" s="1"/>
  <c r="H1013" i="3"/>
  <c r="G1013"/>
  <c r="M1013" s="1"/>
  <c r="O1013" s="1"/>
  <c r="N1012"/>
  <c r="P1012" s="1"/>
  <c r="A1008" i="6" l="1"/>
  <c r="C993" i="5"/>
  <c r="D993" s="1"/>
  <c r="Q1010" i="6"/>
  <c r="R1010" s="1"/>
  <c r="S1010" s="1"/>
  <c r="S1009"/>
  <c r="C1009" s="1"/>
  <c r="A1010" i="3"/>
  <c r="B995" i="5"/>
  <c r="Q1012" i="3"/>
  <c r="R1012" s="1"/>
  <c r="C1011"/>
  <c r="H1012" i="6"/>
  <c r="F1013"/>
  <c r="G1012"/>
  <c r="M1012" s="1"/>
  <c r="O1012" s="1"/>
  <c r="N1011"/>
  <c r="P1011" s="1"/>
  <c r="N1013" i="3"/>
  <c r="P1013" s="1"/>
  <c r="F1015"/>
  <c r="A1000" i="5" s="1"/>
  <c r="G1014" i="3"/>
  <c r="M1014" s="1"/>
  <c r="O1014" s="1"/>
  <c r="H1014"/>
  <c r="Q1011" i="6" l="1"/>
  <c r="R1011" s="1"/>
  <c r="S1011" s="1"/>
  <c r="C994" i="5"/>
  <c r="D994" s="1"/>
  <c r="A1009" i="6"/>
  <c r="C1010"/>
  <c r="Q1013" i="3"/>
  <c r="R1013" s="1"/>
  <c r="B996" i="5"/>
  <c r="A1011" i="3"/>
  <c r="S1012"/>
  <c r="C1012" s="1"/>
  <c r="F1014" i="6"/>
  <c r="G1013"/>
  <c r="M1013" s="1"/>
  <c r="O1013" s="1"/>
  <c r="H1013"/>
  <c r="N1012"/>
  <c r="P1012" s="1"/>
  <c r="N1014" i="3"/>
  <c r="P1014" s="1"/>
  <c r="F1016"/>
  <c r="A1001" i="5" s="1"/>
  <c r="H1015" i="3"/>
  <c r="G1015"/>
  <c r="M1015" s="1"/>
  <c r="O1015" s="1"/>
  <c r="S1013" l="1"/>
  <c r="C1013" s="1"/>
  <c r="B998" i="5" s="1"/>
  <c r="Q1012" i="6"/>
  <c r="R1012" s="1"/>
  <c r="S1012" s="1"/>
  <c r="C995" i="5"/>
  <c r="D995" s="1"/>
  <c r="A1010" i="6"/>
  <c r="C1011"/>
  <c r="Q1014" i="3"/>
  <c r="R1014" s="1"/>
  <c r="B997" i="5"/>
  <c r="A1012" i="3"/>
  <c r="N1013" i="6"/>
  <c r="P1013" s="1"/>
  <c r="F1015"/>
  <c r="G1014"/>
  <c r="M1014" s="1"/>
  <c r="O1014" s="1"/>
  <c r="H1014"/>
  <c r="N1015" i="3"/>
  <c r="P1015" s="1"/>
  <c r="F1017"/>
  <c r="A1002" i="5" s="1"/>
  <c r="G1016" i="3"/>
  <c r="M1016" s="1"/>
  <c r="O1016" s="1"/>
  <c r="H1016"/>
  <c r="S1014" l="1"/>
  <c r="C1014" s="1"/>
  <c r="A1013"/>
  <c r="Q1013" i="6"/>
  <c r="R1013" s="1"/>
  <c r="S1013" s="1"/>
  <c r="A1011"/>
  <c r="C996" i="5"/>
  <c r="D996" s="1"/>
  <c r="C1012" i="6"/>
  <c r="Q1015" i="3"/>
  <c r="R1015" s="1"/>
  <c r="F1016" i="6"/>
  <c r="G1015"/>
  <c r="M1015" s="1"/>
  <c r="O1015" s="1"/>
  <c r="H1015"/>
  <c r="N1014"/>
  <c r="P1014" s="1"/>
  <c r="F1018" i="3"/>
  <c r="A1003" i="5" s="1"/>
  <c r="H1017" i="3"/>
  <c r="G1017"/>
  <c r="M1017" s="1"/>
  <c r="O1017" s="1"/>
  <c r="N1016"/>
  <c r="P1016" s="1"/>
  <c r="B999" i="5" l="1"/>
  <c r="A1014" i="3"/>
  <c r="S1015"/>
  <c r="C1015" s="1"/>
  <c r="B1000" i="5" s="1"/>
  <c r="Q1014" i="6"/>
  <c r="R1014" s="1"/>
  <c r="S1014" s="1"/>
  <c r="C997" i="5"/>
  <c r="D997" s="1"/>
  <c r="A1012" i="6"/>
  <c r="C1013"/>
  <c r="Q1016" i="3"/>
  <c r="R1016" s="1"/>
  <c r="S1016" s="1"/>
  <c r="H1016" i="6"/>
  <c r="G1016"/>
  <c r="M1016" s="1"/>
  <c r="O1016" s="1"/>
  <c r="F1017"/>
  <c r="N1015"/>
  <c r="P1015" s="1"/>
  <c r="N1017" i="3"/>
  <c r="P1017" s="1"/>
  <c r="F1019"/>
  <c r="A1004" i="5" s="1"/>
  <c r="G1018" i="3"/>
  <c r="M1018" s="1"/>
  <c r="O1018" s="1"/>
  <c r="H1018"/>
  <c r="A1015" l="1"/>
  <c r="C1016"/>
  <c r="Q1015" i="6"/>
  <c r="R1015" s="1"/>
  <c r="S1015" s="1"/>
  <c r="A1013"/>
  <c r="C998" i="5"/>
  <c r="D998" s="1"/>
  <c r="C1014" i="6"/>
  <c r="Q1017" i="3"/>
  <c r="R1017" s="1"/>
  <c r="S1017" s="1"/>
  <c r="N1016" i="6"/>
  <c r="P1016" s="1"/>
  <c r="F1018"/>
  <c r="G1017"/>
  <c r="M1017" s="1"/>
  <c r="O1017" s="1"/>
  <c r="H1017"/>
  <c r="F1020" i="3"/>
  <c r="A1005" i="5" s="1"/>
  <c r="H1019" i="3"/>
  <c r="G1019"/>
  <c r="M1019" s="1"/>
  <c r="O1019" s="1"/>
  <c r="N1018"/>
  <c r="P1018" s="1"/>
  <c r="B1001" i="5" l="1"/>
  <c r="A1016" i="3"/>
  <c r="C1017"/>
  <c r="C999" i="5"/>
  <c r="D999" s="1"/>
  <c r="A1014" i="6"/>
  <c r="C1015"/>
  <c r="Q1016"/>
  <c r="R1016" s="1"/>
  <c r="S1016" s="1"/>
  <c r="Q1018" i="3"/>
  <c r="R1018" s="1"/>
  <c r="S1018" s="1"/>
  <c r="N1017" i="6"/>
  <c r="P1017" s="1"/>
  <c r="F1019"/>
  <c r="G1018"/>
  <c r="M1018" s="1"/>
  <c r="O1018" s="1"/>
  <c r="H1018"/>
  <c r="N1019" i="3"/>
  <c r="P1019" s="1"/>
  <c r="F1021"/>
  <c r="A1006" i="5" s="1"/>
  <c r="G1020" i="3"/>
  <c r="M1020" s="1"/>
  <c r="O1020" s="1"/>
  <c r="H1020"/>
  <c r="B1002" i="5" l="1"/>
  <c r="A1017" i="3"/>
  <c r="C1018"/>
  <c r="A1015" i="6"/>
  <c r="C1000" i="5"/>
  <c r="D1000" s="1"/>
  <c r="Q1017" i="6"/>
  <c r="R1017" s="1"/>
  <c r="S1017" s="1"/>
  <c r="C1016"/>
  <c r="Q1019" i="3"/>
  <c r="R1019" s="1"/>
  <c r="S1019" s="1"/>
  <c r="G1019" i="6"/>
  <c r="M1019" s="1"/>
  <c r="O1019" s="1"/>
  <c r="H1019"/>
  <c r="F1020"/>
  <c r="N1018"/>
  <c r="P1018" s="1"/>
  <c r="F1022" i="3"/>
  <c r="A1007" i="5" s="1"/>
  <c r="H1021" i="3"/>
  <c r="G1021"/>
  <c r="M1021" s="1"/>
  <c r="O1021" s="1"/>
  <c r="N1020"/>
  <c r="P1020" s="1"/>
  <c r="A1018" l="1"/>
  <c r="B1003" i="5"/>
  <c r="C1019" i="3"/>
  <c r="A1019" s="1"/>
  <c r="Q1018" i="6"/>
  <c r="R1018" s="1"/>
  <c r="C1001" i="5"/>
  <c r="D1001" s="1"/>
  <c r="A1016" i="6"/>
  <c r="C1017"/>
  <c r="Q1020" i="3"/>
  <c r="R1020" s="1"/>
  <c r="S1020" s="1"/>
  <c r="H1020" i="6"/>
  <c r="F1021"/>
  <c r="G1020"/>
  <c r="M1020" s="1"/>
  <c r="O1020" s="1"/>
  <c r="N1019"/>
  <c r="P1019" s="1"/>
  <c r="N1021" i="3"/>
  <c r="P1021" s="1"/>
  <c r="F1023"/>
  <c r="A1008" i="5" s="1"/>
  <c r="G1022" i="3"/>
  <c r="M1022" s="1"/>
  <c r="O1022" s="1"/>
  <c r="H1022"/>
  <c r="B1004" i="5" l="1"/>
  <c r="C1020" i="3"/>
  <c r="A1020" s="1"/>
  <c r="Q1019" i="6"/>
  <c r="R1019" s="1"/>
  <c r="S1019" s="1"/>
  <c r="C1002" i="5"/>
  <c r="D1002" s="1"/>
  <c r="A1017" i="6"/>
  <c r="S1018"/>
  <c r="C1018" s="1"/>
  <c r="Q1021" i="3"/>
  <c r="R1021" s="1"/>
  <c r="S1021" s="1"/>
  <c r="N1020" i="6"/>
  <c r="P1020" s="1"/>
  <c r="F1022"/>
  <c r="G1021"/>
  <c r="M1021" s="1"/>
  <c r="O1021" s="1"/>
  <c r="H1021"/>
  <c r="F1024" i="3"/>
  <c r="A1009" i="5" s="1"/>
  <c r="H1023" i="3"/>
  <c r="G1023"/>
  <c r="M1023" s="1"/>
  <c r="O1023" s="1"/>
  <c r="N1022"/>
  <c r="P1022" s="1"/>
  <c r="B1005" i="5" l="1"/>
  <c r="C1021" i="3"/>
  <c r="A1018" i="6"/>
  <c r="C1003" i="5"/>
  <c r="D1003" s="1"/>
  <c r="Q1020" i="6"/>
  <c r="R1020" s="1"/>
  <c r="S1020" s="1"/>
  <c r="C1019"/>
  <c r="Q1022" i="3"/>
  <c r="R1022" s="1"/>
  <c r="S1022" s="1"/>
  <c r="F1023" i="6"/>
  <c r="G1022"/>
  <c r="M1022" s="1"/>
  <c r="O1022" s="1"/>
  <c r="H1022"/>
  <c r="N1021"/>
  <c r="P1021" s="1"/>
  <c r="N1023" i="3"/>
  <c r="P1023" s="1"/>
  <c r="F1025"/>
  <c r="A1010" i="5" s="1"/>
  <c r="G1024" i="3"/>
  <c r="M1024" s="1"/>
  <c r="O1024" s="1"/>
  <c r="H1024"/>
  <c r="B1006" i="5" l="1"/>
  <c r="A1021" i="3"/>
  <c r="C1022"/>
  <c r="A1022" s="1"/>
  <c r="Q1021" i="6"/>
  <c r="R1021" s="1"/>
  <c r="C1004" i="5"/>
  <c r="D1004" s="1"/>
  <c r="A1019" i="6"/>
  <c r="C1020"/>
  <c r="Q1023" i="3"/>
  <c r="R1023" s="1"/>
  <c r="F1024" i="6"/>
  <c r="G1023"/>
  <c r="M1023" s="1"/>
  <c r="O1023" s="1"/>
  <c r="H1023"/>
  <c r="N1022"/>
  <c r="P1022" s="1"/>
  <c r="N1024" i="3"/>
  <c r="P1024" s="1"/>
  <c r="F1026"/>
  <c r="A1011" i="5" s="1"/>
  <c r="H1025" i="3"/>
  <c r="G1025"/>
  <c r="M1025" s="1"/>
  <c r="O1025" s="1"/>
  <c r="S1023" l="1"/>
  <c r="C1023" s="1"/>
  <c r="B1008" i="5" s="1"/>
  <c r="B1007"/>
  <c r="Q1022" i="6"/>
  <c r="R1022" s="1"/>
  <c r="S1022" s="1"/>
  <c r="A1020"/>
  <c r="C1005" i="5"/>
  <c r="D1005" s="1"/>
  <c r="S1021" i="6"/>
  <c r="C1021" s="1"/>
  <c r="Q1024" i="3"/>
  <c r="R1024" s="1"/>
  <c r="S1024" s="1"/>
  <c r="H1024" i="6"/>
  <c r="G1024"/>
  <c r="M1024" s="1"/>
  <c r="O1024" s="1"/>
  <c r="F1025"/>
  <c r="N1023"/>
  <c r="P1023" s="1"/>
  <c r="N1025" i="3"/>
  <c r="P1025" s="1"/>
  <c r="F1027"/>
  <c r="A1012" i="5" s="1"/>
  <c r="G1026" i="3"/>
  <c r="M1026" s="1"/>
  <c r="O1026" s="1"/>
  <c r="H1026"/>
  <c r="A1023" l="1"/>
  <c r="C1024"/>
  <c r="Q1023" i="6"/>
  <c r="R1023" s="1"/>
  <c r="A1021"/>
  <c r="C1006" i="5"/>
  <c r="D1006" s="1"/>
  <c r="C1022" i="6"/>
  <c r="Q1025" i="3"/>
  <c r="R1025" s="1"/>
  <c r="N1024" i="6"/>
  <c r="P1024" s="1"/>
  <c r="F1026"/>
  <c r="G1025"/>
  <c r="M1025" s="1"/>
  <c r="O1025" s="1"/>
  <c r="H1025"/>
  <c r="N1026" i="3"/>
  <c r="P1026" s="1"/>
  <c r="F1028"/>
  <c r="A1013" i="5" s="1"/>
  <c r="H1027" i="3"/>
  <c r="G1027"/>
  <c r="M1027" s="1"/>
  <c r="O1027" s="1"/>
  <c r="S1025" l="1"/>
  <c r="C1025" s="1"/>
  <c r="B1009" i="5"/>
  <c r="A1024" i="3"/>
  <c r="A1022" i="6"/>
  <c r="C1007" i="5"/>
  <c r="D1007" s="1"/>
  <c r="S1023" i="6"/>
  <c r="C1023" s="1"/>
  <c r="Q1024"/>
  <c r="R1024" s="1"/>
  <c r="S1024" s="1"/>
  <c r="Q1026" i="3"/>
  <c r="R1026" s="1"/>
  <c r="F1027" i="6"/>
  <c r="G1026"/>
  <c r="M1026" s="1"/>
  <c r="O1026" s="1"/>
  <c r="H1026"/>
  <c r="N1025"/>
  <c r="P1025" s="1"/>
  <c r="N1027" i="3"/>
  <c r="P1027" s="1"/>
  <c r="F1029"/>
  <c r="A1014" i="5" s="1"/>
  <c r="G1028" i="3"/>
  <c r="M1028" s="1"/>
  <c r="O1028" s="1"/>
  <c r="H1028"/>
  <c r="B1010" i="5" l="1"/>
  <c r="A1025" i="3"/>
  <c r="S1026"/>
  <c r="C1026" s="1"/>
  <c r="Q1025" i="6"/>
  <c r="R1025" s="1"/>
  <c r="S1025" s="1"/>
  <c r="C1024"/>
  <c r="C1008" i="5"/>
  <c r="D1008" s="1"/>
  <c r="A1023" i="6"/>
  <c r="Q1027" i="3"/>
  <c r="R1027" s="1"/>
  <c r="S1027" s="1"/>
  <c r="N1026" i="6"/>
  <c r="P1026" s="1"/>
  <c r="G1027"/>
  <c r="M1027" s="1"/>
  <c r="O1027" s="1"/>
  <c r="F1028"/>
  <c r="H1027"/>
  <c r="F1030" i="3"/>
  <c r="A1015" i="5" s="1"/>
  <c r="H1029" i="3"/>
  <c r="G1029"/>
  <c r="M1029" s="1"/>
  <c r="O1029" s="1"/>
  <c r="N1028"/>
  <c r="P1028" s="1"/>
  <c r="A1026" l="1"/>
  <c r="B1011" i="5"/>
  <c r="C1027" i="3"/>
  <c r="C1009" i="5"/>
  <c r="D1009" s="1"/>
  <c r="A1024" i="6"/>
  <c r="Q1026"/>
  <c r="R1026" s="1"/>
  <c r="S1026" s="1"/>
  <c r="C1025"/>
  <c r="Q1028" i="3"/>
  <c r="R1028" s="1"/>
  <c r="N1027" i="6"/>
  <c r="P1027" s="1"/>
  <c r="H1028"/>
  <c r="F1029"/>
  <c r="G1028"/>
  <c r="M1028" s="1"/>
  <c r="O1028" s="1"/>
  <c r="F1031" i="3"/>
  <c r="A1016" i="5" s="1"/>
  <c r="G1030" i="3"/>
  <c r="M1030" s="1"/>
  <c r="O1030" s="1"/>
  <c r="H1030"/>
  <c r="N1029"/>
  <c r="P1029" s="1"/>
  <c r="S1028" l="1"/>
  <c r="C1028" s="1"/>
  <c r="B1012" i="5"/>
  <c r="A1027" i="3"/>
  <c r="Q1027" i="6"/>
  <c r="R1027" s="1"/>
  <c r="C1010" i="5"/>
  <c r="D1010" s="1"/>
  <c r="A1025" i="6"/>
  <c r="C1026"/>
  <c r="Q1029" i="3"/>
  <c r="R1029" s="1"/>
  <c r="F1030" i="6"/>
  <c r="G1029"/>
  <c r="M1029" s="1"/>
  <c r="O1029" s="1"/>
  <c r="H1029"/>
  <c r="N1028"/>
  <c r="P1028" s="1"/>
  <c r="N1030" i="3"/>
  <c r="P1030" s="1"/>
  <c r="F1032"/>
  <c r="A1017" i="5" s="1"/>
  <c r="H1031" i="3"/>
  <c r="G1031"/>
  <c r="M1031" s="1"/>
  <c r="O1031" s="1"/>
  <c r="A1028" l="1"/>
  <c r="B1013" i="5"/>
  <c r="S1029" i="3"/>
  <c r="C1029" s="1"/>
  <c r="Q1028" i="6"/>
  <c r="R1028" s="1"/>
  <c r="A1026"/>
  <c r="C1011" i="5"/>
  <c r="D1011" s="1"/>
  <c r="S1027" i="6"/>
  <c r="C1027" s="1"/>
  <c r="Q1030" i="3"/>
  <c r="R1030" s="1"/>
  <c r="S1030" s="1"/>
  <c r="N1029" i="6"/>
  <c r="P1029" s="1"/>
  <c r="F1031"/>
  <c r="G1030"/>
  <c r="M1030" s="1"/>
  <c r="O1030" s="1"/>
  <c r="H1030"/>
  <c r="N1031" i="3"/>
  <c r="P1031" s="1"/>
  <c r="F1033"/>
  <c r="A1018" i="5" s="1"/>
  <c r="G1032" i="3"/>
  <c r="M1032" s="1"/>
  <c r="O1032" s="1"/>
  <c r="H1032"/>
  <c r="A1029" l="1"/>
  <c r="B1014" i="5"/>
  <c r="C1030" i="3"/>
  <c r="B1015" i="5" s="1"/>
  <c r="Q1029" i="6"/>
  <c r="R1029" s="1"/>
  <c r="C1012" i="5"/>
  <c r="D1012" s="1"/>
  <c r="A1027" i="6"/>
  <c r="S1028"/>
  <c r="C1028" s="1"/>
  <c r="Q1031" i="3"/>
  <c r="R1031" s="1"/>
  <c r="N1030" i="6"/>
  <c r="P1030" s="1"/>
  <c r="F1032"/>
  <c r="G1031"/>
  <c r="M1031" s="1"/>
  <c r="O1031" s="1"/>
  <c r="H1031"/>
  <c r="F1034" i="3"/>
  <c r="A1019" i="5" s="1"/>
  <c r="H1033" i="3"/>
  <c r="G1033"/>
  <c r="M1033" s="1"/>
  <c r="O1033" s="1"/>
  <c r="N1032"/>
  <c r="P1032" s="1"/>
  <c r="S1031" l="1"/>
  <c r="C1031" s="1"/>
  <c r="A1031" s="1"/>
  <c r="A1030"/>
  <c r="C1013" i="5"/>
  <c r="D1013" s="1"/>
  <c r="A1028" i="6"/>
  <c r="Q1030"/>
  <c r="R1030" s="1"/>
  <c r="S1029"/>
  <c r="C1029" s="1"/>
  <c r="Q1032" i="3"/>
  <c r="R1032" s="1"/>
  <c r="S1032" s="1"/>
  <c r="N1031" i="6"/>
  <c r="P1031" s="1"/>
  <c r="H1032"/>
  <c r="G1032"/>
  <c r="M1032" s="1"/>
  <c r="O1032" s="1"/>
  <c r="F1033"/>
  <c r="N1033" i="3"/>
  <c r="P1033" s="1"/>
  <c r="F1035"/>
  <c r="A1020" i="5" s="1"/>
  <c r="G1034" i="3"/>
  <c r="M1034" s="1"/>
  <c r="O1034" s="1"/>
  <c r="H1034"/>
  <c r="B1016" i="5" l="1"/>
  <c r="C1032" i="3"/>
  <c r="A1029" i="6"/>
  <c r="C1014" i="5"/>
  <c r="D1014" s="1"/>
  <c r="Q1031" i="6"/>
  <c r="R1031" s="1"/>
  <c r="S1031" s="1"/>
  <c r="S1030"/>
  <c r="C1030" s="1"/>
  <c r="Q1033" i="3"/>
  <c r="R1033" s="1"/>
  <c r="S1033" s="1"/>
  <c r="N1032" i="6"/>
  <c r="P1032" s="1"/>
  <c r="F1034"/>
  <c r="G1033"/>
  <c r="M1033" s="1"/>
  <c r="O1033" s="1"/>
  <c r="H1033"/>
  <c r="N1034" i="3"/>
  <c r="P1034" s="1"/>
  <c r="F1036"/>
  <c r="A1021" i="5" s="1"/>
  <c r="H1035" i="3"/>
  <c r="G1035"/>
  <c r="M1035" s="1"/>
  <c r="O1035" s="1"/>
  <c r="B1017" i="5" l="1"/>
  <c r="A1032" i="3"/>
  <c r="C1033"/>
  <c r="C1015" i="5"/>
  <c r="D1015" s="1"/>
  <c r="A1030" i="6"/>
  <c r="Q1032"/>
  <c r="R1032" s="1"/>
  <c r="S1032" s="1"/>
  <c r="C1031"/>
  <c r="Q1034" i="3"/>
  <c r="R1034" s="1"/>
  <c r="S1034" s="1"/>
  <c r="N1033" i="6"/>
  <c r="P1033" s="1"/>
  <c r="F1035"/>
  <c r="G1034"/>
  <c r="M1034" s="1"/>
  <c r="O1034" s="1"/>
  <c r="H1034"/>
  <c r="N1035" i="3"/>
  <c r="P1035" s="1"/>
  <c r="F1037"/>
  <c r="A1022" i="5" s="1"/>
  <c r="G1036" i="3"/>
  <c r="M1036" s="1"/>
  <c r="O1036" s="1"/>
  <c r="H1036"/>
  <c r="A1033" l="1"/>
  <c r="B1018" i="5"/>
  <c r="C1034" i="3"/>
  <c r="Q1033" i="6"/>
  <c r="R1033" s="1"/>
  <c r="S1033" s="1"/>
  <c r="C1016" i="5"/>
  <c r="D1016" s="1"/>
  <c r="A1031" i="6"/>
  <c r="C1032"/>
  <c r="Q1035" i="3"/>
  <c r="R1035" s="1"/>
  <c r="S1035" s="1"/>
  <c r="N1034" i="6"/>
  <c r="P1034" s="1"/>
  <c r="G1035"/>
  <c r="M1035" s="1"/>
  <c r="O1035" s="1"/>
  <c r="H1035"/>
  <c r="F1036"/>
  <c r="N1036" i="3"/>
  <c r="P1036" s="1"/>
  <c r="F1038"/>
  <c r="A1023" i="5" s="1"/>
  <c r="H1037" i="3"/>
  <c r="G1037"/>
  <c r="M1037" s="1"/>
  <c r="O1037" s="1"/>
  <c r="A1034" l="1"/>
  <c r="B1019" i="5"/>
  <c r="C1035" i="3"/>
  <c r="C1017" i="5"/>
  <c r="D1017" s="1"/>
  <c r="A1032" i="6"/>
  <c r="C1033"/>
  <c r="Q1034"/>
  <c r="R1034" s="1"/>
  <c r="S1034" s="1"/>
  <c r="Q1036" i="3"/>
  <c r="R1036" s="1"/>
  <c r="S1036" s="1"/>
  <c r="N1035" i="6"/>
  <c r="P1035" s="1"/>
  <c r="H1036"/>
  <c r="F1037"/>
  <c r="G1036"/>
  <c r="M1036" s="1"/>
  <c r="O1036" s="1"/>
  <c r="N1037" i="3"/>
  <c r="P1037" s="1"/>
  <c r="F1039"/>
  <c r="A1024" i="5" s="1"/>
  <c r="G1038" i="3"/>
  <c r="M1038" s="1"/>
  <c r="O1038" s="1"/>
  <c r="H1038"/>
  <c r="C1036" l="1"/>
  <c r="A1036" s="1"/>
  <c r="A1035"/>
  <c r="B1020" i="5"/>
  <c r="C1018"/>
  <c r="D1018" s="1"/>
  <c r="A1033" i="6"/>
  <c r="Q1035"/>
  <c r="R1035" s="1"/>
  <c r="C1034"/>
  <c r="Q1037" i="3"/>
  <c r="R1037" s="1"/>
  <c r="F1038" i="6"/>
  <c r="G1037"/>
  <c r="M1037" s="1"/>
  <c r="O1037" s="1"/>
  <c r="H1037"/>
  <c r="N1036"/>
  <c r="P1036" s="1"/>
  <c r="N1038" i="3"/>
  <c r="P1038" s="1"/>
  <c r="F1040"/>
  <c r="A1025" i="5" s="1"/>
  <c r="H1039" i="3"/>
  <c r="G1039"/>
  <c r="M1039" s="1"/>
  <c r="O1039" s="1"/>
  <c r="S1037" l="1"/>
  <c r="C1037" s="1"/>
  <c r="B1021" i="5"/>
  <c r="C1019"/>
  <c r="D1019" s="1"/>
  <c r="A1034" i="6"/>
  <c r="S1035"/>
  <c r="C1035" s="1"/>
  <c r="Q1036"/>
  <c r="R1036" s="1"/>
  <c r="S1036" s="1"/>
  <c r="Q1038" i="3"/>
  <c r="R1038" s="1"/>
  <c r="S1038" s="1"/>
  <c r="F1039" i="6"/>
  <c r="G1038"/>
  <c r="M1038" s="1"/>
  <c r="O1038" s="1"/>
  <c r="H1038"/>
  <c r="N1037"/>
  <c r="P1037" s="1"/>
  <c r="N1039" i="3"/>
  <c r="P1039" s="1"/>
  <c r="F1041"/>
  <c r="A1026" i="5" s="1"/>
  <c r="G1040" i="3"/>
  <c r="M1040" s="1"/>
  <c r="O1040" s="1"/>
  <c r="H1040"/>
  <c r="A1037" l="1"/>
  <c r="B1022" i="5"/>
  <c r="C1038" i="3"/>
  <c r="C1020" i="5"/>
  <c r="D1020" s="1"/>
  <c r="A1035" i="6"/>
  <c r="Q1037"/>
  <c r="R1037" s="1"/>
  <c r="C1036"/>
  <c r="Q1039" i="3"/>
  <c r="R1039" s="1"/>
  <c r="S1039" s="1"/>
  <c r="N1038" i="6"/>
  <c r="P1038" s="1"/>
  <c r="F1040"/>
  <c r="G1039"/>
  <c r="M1039" s="1"/>
  <c r="O1039" s="1"/>
  <c r="H1039"/>
  <c r="F1042" i="3"/>
  <c r="A1027" i="5" s="1"/>
  <c r="H1041" i="3"/>
  <c r="G1041"/>
  <c r="M1041" s="1"/>
  <c r="O1041" s="1"/>
  <c r="N1040"/>
  <c r="P1040" s="1"/>
  <c r="C1039" l="1"/>
  <c r="B1024" i="5" s="1"/>
  <c r="B1023"/>
  <c r="A1038" i="3"/>
  <c r="A1036" i="6"/>
  <c r="C1021" i="5"/>
  <c r="D1021" s="1"/>
  <c r="Q1038" i="6"/>
  <c r="R1038" s="1"/>
  <c r="S1037"/>
  <c r="C1037" s="1"/>
  <c r="Q1040" i="3"/>
  <c r="R1040" s="1"/>
  <c r="S1040" s="1"/>
  <c r="H1040" i="6"/>
  <c r="G1040"/>
  <c r="M1040" s="1"/>
  <c r="O1040" s="1"/>
  <c r="F1041"/>
  <c r="N1039"/>
  <c r="P1039" s="1"/>
  <c r="N1041" i="3"/>
  <c r="P1041" s="1"/>
  <c r="F1043"/>
  <c r="A1028" i="5" s="1"/>
  <c r="G1042" i="3"/>
  <c r="M1042" s="1"/>
  <c r="O1042" s="1"/>
  <c r="H1042"/>
  <c r="A1039" l="1"/>
  <c r="C1022" i="5"/>
  <c r="D1022" s="1"/>
  <c r="A1037" i="6"/>
  <c r="Q1039"/>
  <c r="R1039" s="1"/>
  <c r="S1038"/>
  <c r="C1038" s="1"/>
  <c r="C1040" i="3"/>
  <c r="Q1041"/>
  <c r="R1041" s="1"/>
  <c r="S1041" s="1"/>
  <c r="N1040" i="6"/>
  <c r="P1040" s="1"/>
  <c r="F1042"/>
  <c r="G1041"/>
  <c r="M1041" s="1"/>
  <c r="O1041" s="1"/>
  <c r="H1041"/>
  <c r="F1044" i="3"/>
  <c r="A1029" i="5" s="1"/>
  <c r="H1043" i="3"/>
  <c r="G1043"/>
  <c r="M1043" s="1"/>
  <c r="O1043" s="1"/>
  <c r="N1042"/>
  <c r="P1042" s="1"/>
  <c r="C1041" l="1"/>
  <c r="A1038" i="6"/>
  <c r="C1023" i="5"/>
  <c r="D1023" s="1"/>
  <c r="Q1040" i="6"/>
  <c r="R1040" s="1"/>
  <c r="S1039"/>
  <c r="C1039" s="1"/>
  <c r="A1040" i="3"/>
  <c r="B1025" i="5"/>
  <c r="Q1042" i="3"/>
  <c r="R1042" s="1"/>
  <c r="S1042" s="1"/>
  <c r="N1041" i="6"/>
  <c r="P1041" s="1"/>
  <c r="F1043"/>
  <c r="G1042"/>
  <c r="M1042" s="1"/>
  <c r="O1042" s="1"/>
  <c r="H1042"/>
  <c r="N1043" i="3"/>
  <c r="P1043" s="1"/>
  <c r="F1045"/>
  <c r="A1030" i="5" s="1"/>
  <c r="G1044" i="3"/>
  <c r="M1044" s="1"/>
  <c r="O1044" s="1"/>
  <c r="H1044"/>
  <c r="B1026" i="5" l="1"/>
  <c r="A1041" i="3"/>
  <c r="C1024" i="5"/>
  <c r="D1024" s="1"/>
  <c r="A1039" i="6"/>
  <c r="Q1041"/>
  <c r="R1041" s="1"/>
  <c r="S1040"/>
  <c r="C1040" s="1"/>
  <c r="C1042" i="3"/>
  <c r="Q1043"/>
  <c r="R1043" s="1"/>
  <c r="G1043" i="6"/>
  <c r="M1043" s="1"/>
  <c r="O1043" s="1"/>
  <c r="H1043"/>
  <c r="F1044"/>
  <c r="N1042"/>
  <c r="P1042" s="1"/>
  <c r="F1046" i="3"/>
  <c r="A1031" i="5" s="1"/>
  <c r="H1045" i="3"/>
  <c r="G1045"/>
  <c r="M1045" s="1"/>
  <c r="O1045" s="1"/>
  <c r="N1044"/>
  <c r="P1044" s="1"/>
  <c r="S1043" l="1"/>
  <c r="C1043" s="1"/>
  <c r="C1025" i="5"/>
  <c r="D1025" s="1"/>
  <c r="A1040" i="6"/>
  <c r="Q1042"/>
  <c r="R1042" s="1"/>
  <c r="S1041"/>
  <c r="C1041" s="1"/>
  <c r="Q1044" i="3"/>
  <c r="R1044" s="1"/>
  <c r="S1044" s="1"/>
  <c r="B1027" i="5"/>
  <c r="A1042" i="3"/>
  <c r="H1044" i="6"/>
  <c r="F1045"/>
  <c r="G1044"/>
  <c r="M1044" s="1"/>
  <c r="O1044" s="1"/>
  <c r="N1043"/>
  <c r="P1043" s="1"/>
  <c r="N1045" i="3"/>
  <c r="P1045" s="1"/>
  <c r="F1047"/>
  <c r="A1032" i="5" s="1"/>
  <c r="G1046" i="3"/>
  <c r="M1046" s="1"/>
  <c r="O1046" s="1"/>
  <c r="H1046"/>
  <c r="A1043" l="1"/>
  <c r="B1028" i="5"/>
  <c r="C1044" i="3"/>
  <c r="B1029" i="5" s="1"/>
  <c r="C1026"/>
  <c r="D1026" s="1"/>
  <c r="A1041" i="6"/>
  <c r="Q1043"/>
  <c r="R1043" s="1"/>
  <c r="S1043" s="1"/>
  <c r="S1042"/>
  <c r="C1042" s="1"/>
  <c r="Q1045" i="3"/>
  <c r="R1045" s="1"/>
  <c r="S1045" s="1"/>
  <c r="F1046" i="6"/>
  <c r="G1045"/>
  <c r="M1045" s="1"/>
  <c r="O1045" s="1"/>
  <c r="H1045"/>
  <c r="N1044"/>
  <c r="P1044" s="1"/>
  <c r="F1048" i="3"/>
  <c r="A1033" i="5" s="1"/>
  <c r="H1047" i="3"/>
  <c r="G1047"/>
  <c r="M1047" s="1"/>
  <c r="O1047" s="1"/>
  <c r="N1046"/>
  <c r="P1046" s="1"/>
  <c r="A1044" l="1"/>
  <c r="C1045"/>
  <c r="Q1044" i="6"/>
  <c r="R1044" s="1"/>
  <c r="C1043"/>
  <c r="C1027" i="5"/>
  <c r="D1027" s="1"/>
  <c r="A1042" i="6"/>
  <c r="Q1046" i="3"/>
  <c r="R1046" s="1"/>
  <c r="S1046" s="1"/>
  <c r="F1047" i="6"/>
  <c r="G1046"/>
  <c r="M1046" s="1"/>
  <c r="O1046" s="1"/>
  <c r="H1046"/>
  <c r="N1045"/>
  <c r="P1045" s="1"/>
  <c r="N1047" i="3"/>
  <c r="P1047" s="1"/>
  <c r="F1049"/>
  <c r="A1034" i="5" s="1"/>
  <c r="G1048" i="3"/>
  <c r="M1048" s="1"/>
  <c r="O1048" s="1"/>
  <c r="H1048"/>
  <c r="B1030" i="5" l="1"/>
  <c r="A1045" i="3"/>
  <c r="Q1045" i="6"/>
  <c r="R1045" s="1"/>
  <c r="S1045" s="1"/>
  <c r="A1043"/>
  <c r="C1028" i="5"/>
  <c r="D1028" s="1"/>
  <c r="S1044" i="6"/>
  <c r="C1044" s="1"/>
  <c r="C1046" i="3"/>
  <c r="Q1047"/>
  <c r="R1047" s="1"/>
  <c r="S1047" s="1"/>
  <c r="F1048" i="6"/>
  <c r="G1047"/>
  <c r="M1047" s="1"/>
  <c r="O1047" s="1"/>
  <c r="H1047"/>
  <c r="N1046"/>
  <c r="P1046" s="1"/>
  <c r="N1048" i="3"/>
  <c r="P1048" s="1"/>
  <c r="F1050"/>
  <c r="A1035" i="5" s="1"/>
  <c r="H1049" i="3"/>
  <c r="G1049"/>
  <c r="M1049" s="1"/>
  <c r="O1049" s="1"/>
  <c r="C1047" l="1"/>
  <c r="C1029" i="5"/>
  <c r="D1029" s="1"/>
  <c r="A1044" i="6"/>
  <c r="Q1046"/>
  <c r="R1046" s="1"/>
  <c r="S1046" s="1"/>
  <c r="C1045"/>
  <c r="B1031" i="5"/>
  <c r="A1046" i="3"/>
  <c r="Q1048"/>
  <c r="R1048" s="1"/>
  <c r="S1048" s="1"/>
  <c r="N1047" i="6"/>
  <c r="P1047" s="1"/>
  <c r="H1048"/>
  <c r="G1048"/>
  <c r="M1048" s="1"/>
  <c r="O1048" s="1"/>
  <c r="F1049"/>
  <c r="N1049" i="3"/>
  <c r="P1049" s="1"/>
  <c r="F1051"/>
  <c r="A1036" i="5" s="1"/>
  <c r="G1050" i="3"/>
  <c r="M1050" s="1"/>
  <c r="O1050" s="1"/>
  <c r="H1050"/>
  <c r="B1032" i="5" l="1"/>
  <c r="A1047" i="3"/>
  <c r="C1030" i="5"/>
  <c r="D1030" s="1"/>
  <c r="A1045" i="6"/>
  <c r="Q1047"/>
  <c r="R1047" s="1"/>
  <c r="C1046"/>
  <c r="Q1049" i="3"/>
  <c r="R1049" s="1"/>
  <c r="S1049" s="1"/>
  <c r="C1048"/>
  <c r="N1048" i="6"/>
  <c r="P1048" s="1"/>
  <c r="F1050"/>
  <c r="G1049"/>
  <c r="M1049" s="1"/>
  <c r="O1049" s="1"/>
  <c r="H1049"/>
  <c r="N1050" i="3"/>
  <c r="P1050" s="1"/>
  <c r="F1052"/>
  <c r="A1037" i="5" s="1"/>
  <c r="H1051" i="3"/>
  <c r="G1051"/>
  <c r="M1051" s="1"/>
  <c r="O1051" s="1"/>
  <c r="Q1048" i="6" l="1"/>
  <c r="R1048" s="1"/>
  <c r="S1048" s="1"/>
  <c r="C1031" i="5"/>
  <c r="D1031" s="1"/>
  <c r="A1046" i="6"/>
  <c r="S1047"/>
  <c r="C1047" s="1"/>
  <c r="C1049" i="3"/>
  <c r="Q1050"/>
  <c r="R1050" s="1"/>
  <c r="B1033" i="5"/>
  <c r="A1048" i="3"/>
  <c r="N1049" i="6"/>
  <c r="P1049" s="1"/>
  <c r="F1051"/>
  <c r="G1050"/>
  <c r="M1050" s="1"/>
  <c r="O1050" s="1"/>
  <c r="H1050"/>
  <c r="N1051" i="3"/>
  <c r="P1051" s="1"/>
  <c r="F1053"/>
  <c r="A1038" i="5" s="1"/>
  <c r="G1052" i="3"/>
  <c r="M1052" s="1"/>
  <c r="O1052" s="1"/>
  <c r="H1052"/>
  <c r="S1050" l="1"/>
  <c r="C1050" s="1"/>
  <c r="B1035" i="5" s="1"/>
  <c r="A1047" i="6"/>
  <c r="C1032" i="5"/>
  <c r="D1032" s="1"/>
  <c r="Q1049" i="6"/>
  <c r="R1049" s="1"/>
  <c r="C1048"/>
  <c r="Q1051" i="3"/>
  <c r="R1051" s="1"/>
  <c r="A1049"/>
  <c r="B1034" i="5"/>
  <c r="N1050" i="6"/>
  <c r="P1050" s="1"/>
  <c r="G1051"/>
  <c r="M1051" s="1"/>
  <c r="O1051" s="1"/>
  <c r="H1051"/>
  <c r="F1052"/>
  <c r="N1052" i="3"/>
  <c r="P1052" s="1"/>
  <c r="F1054"/>
  <c r="A1039" i="5" s="1"/>
  <c r="H1053" i="3"/>
  <c r="G1053"/>
  <c r="M1053" s="1"/>
  <c r="O1053" s="1"/>
  <c r="A1050" l="1"/>
  <c r="S1051"/>
  <c r="C1051" s="1"/>
  <c r="Q1050" i="6"/>
  <c r="R1050" s="1"/>
  <c r="C1033" i="5"/>
  <c r="D1033" s="1"/>
  <c r="A1048" i="6"/>
  <c r="S1049"/>
  <c r="C1049" s="1"/>
  <c r="Q1052" i="3"/>
  <c r="R1052" s="1"/>
  <c r="S1052" s="1"/>
  <c r="N1051" i="6"/>
  <c r="P1051" s="1"/>
  <c r="H1052"/>
  <c r="F1053"/>
  <c r="G1052"/>
  <c r="M1052" s="1"/>
  <c r="O1052" s="1"/>
  <c r="N1053" i="3"/>
  <c r="P1053" s="1"/>
  <c r="F1055"/>
  <c r="A1040" i="5" s="1"/>
  <c r="G1054" i="3"/>
  <c r="M1054" s="1"/>
  <c r="O1054" s="1"/>
  <c r="H1054"/>
  <c r="B1036" i="5" l="1"/>
  <c r="A1051" i="3"/>
  <c r="C1052"/>
  <c r="B1037" i="5" s="1"/>
  <c r="Q1051" i="6"/>
  <c r="R1051" s="1"/>
  <c r="S1051" s="1"/>
  <c r="C1034" i="5"/>
  <c r="D1034" s="1"/>
  <c r="A1049" i="6"/>
  <c r="S1050"/>
  <c r="C1050" s="1"/>
  <c r="Q1053" i="3"/>
  <c r="R1053" s="1"/>
  <c r="N1052" i="6"/>
  <c r="P1052" s="1"/>
  <c r="F1054"/>
  <c r="G1053"/>
  <c r="M1053" s="1"/>
  <c r="O1053" s="1"/>
  <c r="H1053"/>
  <c r="F1056" i="3"/>
  <c r="A1041" i="5" s="1"/>
  <c r="H1055" i="3"/>
  <c r="G1055"/>
  <c r="M1055" s="1"/>
  <c r="O1055" s="1"/>
  <c r="N1054"/>
  <c r="P1054" s="1"/>
  <c r="S1053" l="1"/>
  <c r="C1053" s="1"/>
  <c r="B1038" i="5" s="1"/>
  <c r="A1052" i="3"/>
  <c r="A1050" i="6"/>
  <c r="C1035" i="5"/>
  <c r="D1035" s="1"/>
  <c r="Q1052" i="6"/>
  <c r="R1052" s="1"/>
  <c r="C1051"/>
  <c r="Q1054" i="3"/>
  <c r="R1054" s="1"/>
  <c r="S1054" s="1"/>
  <c r="N1053" i="6"/>
  <c r="P1053" s="1"/>
  <c r="F1055"/>
  <c r="G1054"/>
  <c r="M1054" s="1"/>
  <c r="O1054" s="1"/>
  <c r="H1054"/>
  <c r="N1055" i="3"/>
  <c r="P1055" s="1"/>
  <c r="F1057"/>
  <c r="A1042" i="5" s="1"/>
  <c r="G1056" i="3"/>
  <c r="M1056" s="1"/>
  <c r="O1056" s="1"/>
  <c r="H1056"/>
  <c r="A1053" l="1"/>
  <c r="Q1053" i="6"/>
  <c r="R1053" s="1"/>
  <c r="S1053" s="1"/>
  <c r="C1036" i="5"/>
  <c r="D1036" s="1"/>
  <c r="A1051" i="6"/>
  <c r="S1052"/>
  <c r="C1052" s="1"/>
  <c r="C1054" i="3"/>
  <c r="Q1055"/>
  <c r="R1055" s="1"/>
  <c r="S1055" s="1"/>
  <c r="N1054" i="6"/>
  <c r="P1054" s="1"/>
  <c r="F1056"/>
  <c r="G1055"/>
  <c r="M1055" s="1"/>
  <c r="O1055" s="1"/>
  <c r="H1055"/>
  <c r="F1058" i="3"/>
  <c r="A1043" i="5" s="1"/>
  <c r="H1057" i="3"/>
  <c r="G1057"/>
  <c r="M1057" s="1"/>
  <c r="O1057" s="1"/>
  <c r="N1056"/>
  <c r="P1056" s="1"/>
  <c r="C1055" l="1"/>
  <c r="A1055" s="1"/>
  <c r="C1037" i="5"/>
  <c r="D1037" s="1"/>
  <c r="A1052" i="6"/>
  <c r="Q1054"/>
  <c r="R1054" s="1"/>
  <c r="C1053"/>
  <c r="Q1056" i="3"/>
  <c r="R1056" s="1"/>
  <c r="A1054"/>
  <c r="B1039" i="5"/>
  <c r="N1055" i="6"/>
  <c r="P1055" s="1"/>
  <c r="H1056"/>
  <c r="G1056"/>
  <c r="M1056" s="1"/>
  <c r="O1056" s="1"/>
  <c r="F1057"/>
  <c r="N1057" i="3"/>
  <c r="P1057" s="1"/>
  <c r="F1059"/>
  <c r="A1044" i="5" s="1"/>
  <c r="G1058" i="3"/>
  <c r="M1058" s="1"/>
  <c r="O1058" s="1"/>
  <c r="H1058"/>
  <c r="B1040" i="5" l="1"/>
  <c r="S1056" i="3"/>
  <c r="C1056" s="1"/>
  <c r="Q1055" i="6"/>
  <c r="R1055" s="1"/>
  <c r="S1055" s="1"/>
  <c r="C1038" i="5"/>
  <c r="D1038" s="1"/>
  <c r="A1053" i="6"/>
  <c r="S1054"/>
  <c r="C1054" s="1"/>
  <c r="Q1057" i="3"/>
  <c r="R1057" s="1"/>
  <c r="S1057" s="1"/>
  <c r="N1056" i="6"/>
  <c r="P1056" s="1"/>
  <c r="F1058"/>
  <c r="G1057"/>
  <c r="M1057" s="1"/>
  <c r="O1057" s="1"/>
  <c r="H1057"/>
  <c r="N1058" i="3"/>
  <c r="P1058" s="1"/>
  <c r="F1060"/>
  <c r="A1045" i="5" s="1"/>
  <c r="H1059" i="3"/>
  <c r="G1059"/>
  <c r="M1059" s="1"/>
  <c r="O1059" s="1"/>
  <c r="B1041" i="5" l="1"/>
  <c r="A1056" i="3"/>
  <c r="C1057"/>
  <c r="Q1056" i="6"/>
  <c r="R1056" s="1"/>
  <c r="S1056" s="1"/>
  <c r="C1039" i="5"/>
  <c r="D1039" s="1"/>
  <c r="A1054" i="6"/>
  <c r="C1055"/>
  <c r="Q1058" i="3"/>
  <c r="R1058" s="1"/>
  <c r="S1058" s="1"/>
  <c r="N1057" i="6"/>
  <c r="P1057" s="1"/>
  <c r="F1059"/>
  <c r="G1058"/>
  <c r="M1058" s="1"/>
  <c r="O1058" s="1"/>
  <c r="H1058"/>
  <c r="N1059" i="3"/>
  <c r="P1059" s="1"/>
  <c r="F1061"/>
  <c r="A1046" i="5" s="1"/>
  <c r="G1060" i="3"/>
  <c r="M1060" s="1"/>
  <c r="O1060" s="1"/>
  <c r="H1060"/>
  <c r="B1042" i="5" l="1"/>
  <c r="A1057" i="3"/>
  <c r="Q1057" i="6"/>
  <c r="R1057" s="1"/>
  <c r="S1057" s="1"/>
  <c r="C1040" i="5"/>
  <c r="D1040" s="1"/>
  <c r="A1055" i="6"/>
  <c r="C1056"/>
  <c r="C1058" i="3"/>
  <c r="Q1059"/>
  <c r="R1059" s="1"/>
  <c r="S1059" s="1"/>
  <c r="N1058" i="6"/>
  <c r="P1058" s="1"/>
  <c r="G1059"/>
  <c r="M1059" s="1"/>
  <c r="O1059" s="1"/>
  <c r="H1059"/>
  <c r="F1060"/>
  <c r="N1060" i="3"/>
  <c r="P1060" s="1"/>
  <c r="F1062"/>
  <c r="A1047" i="5" s="1"/>
  <c r="H1061" i="3"/>
  <c r="G1061"/>
  <c r="M1061" s="1"/>
  <c r="O1061" s="1"/>
  <c r="C1059" l="1"/>
  <c r="Q1058" i="6"/>
  <c r="R1058" s="1"/>
  <c r="S1058" s="1"/>
  <c r="C1041" i="5"/>
  <c r="D1041" s="1"/>
  <c r="A1056" i="6"/>
  <c r="C1057"/>
  <c r="A1058" i="3"/>
  <c r="B1043" i="5"/>
  <c r="Q1060" i="3"/>
  <c r="R1060" s="1"/>
  <c r="S1060" s="1"/>
  <c r="N1059" i="6"/>
  <c r="P1059" s="1"/>
  <c r="H1060"/>
  <c r="F1061"/>
  <c r="G1060"/>
  <c r="M1060" s="1"/>
  <c r="O1060" s="1"/>
  <c r="N1061" i="3"/>
  <c r="P1061" s="1"/>
  <c r="F1063"/>
  <c r="A1048" i="5" s="1"/>
  <c r="G1062" i="3"/>
  <c r="M1062" s="1"/>
  <c r="O1062" s="1"/>
  <c r="H1062"/>
  <c r="B1044" i="5" l="1"/>
  <c r="A1059" i="3"/>
  <c r="C1060"/>
  <c r="Q1059" i="6"/>
  <c r="R1059" s="1"/>
  <c r="S1059" s="1"/>
  <c r="C1042" i="5"/>
  <c r="D1042" s="1"/>
  <c r="A1057" i="6"/>
  <c r="C1058"/>
  <c r="Q1061" i="3"/>
  <c r="R1061" s="1"/>
  <c r="S1061" s="1"/>
  <c r="N1060" i="6"/>
  <c r="P1060" s="1"/>
  <c r="F1062"/>
  <c r="G1061"/>
  <c r="M1061" s="1"/>
  <c r="O1061" s="1"/>
  <c r="H1061"/>
  <c r="N1062" i="3"/>
  <c r="P1062" s="1"/>
  <c r="F1064"/>
  <c r="A1049" i="5" s="1"/>
  <c r="H1063" i="3"/>
  <c r="G1063"/>
  <c r="M1063" s="1"/>
  <c r="O1063" s="1"/>
  <c r="B1045" i="5" l="1"/>
  <c r="A1060" i="3"/>
  <c r="C1061"/>
  <c r="Q1060" i="6"/>
  <c r="R1060" s="1"/>
  <c r="C1043" i="5"/>
  <c r="D1043" s="1"/>
  <c r="A1058" i="6"/>
  <c r="C1059"/>
  <c r="Q1062" i="3"/>
  <c r="R1062" s="1"/>
  <c r="S1062" s="1"/>
  <c r="F1063" i="6"/>
  <c r="G1062"/>
  <c r="M1062" s="1"/>
  <c r="O1062" s="1"/>
  <c r="H1062"/>
  <c r="N1061"/>
  <c r="P1061" s="1"/>
  <c r="N1063" i="3"/>
  <c r="P1063" s="1"/>
  <c r="F1065"/>
  <c r="A1050" i="5" s="1"/>
  <c r="G1064" i="3"/>
  <c r="M1064" s="1"/>
  <c r="O1064" s="1"/>
  <c r="H1064"/>
  <c r="C1062" l="1"/>
  <c r="B1046" i="5"/>
  <c r="A1061" i="3"/>
  <c r="S1060" i="6"/>
  <c r="C1060" s="1"/>
  <c r="A1059"/>
  <c r="C1044" i="5"/>
  <c r="D1044" s="1"/>
  <c r="Q1061" i="6"/>
  <c r="R1061" s="1"/>
  <c r="Q1063" i="3"/>
  <c r="R1063" s="1"/>
  <c r="S1063" s="1"/>
  <c r="F1064" i="6"/>
  <c r="G1063"/>
  <c r="M1063" s="1"/>
  <c r="O1063" s="1"/>
  <c r="H1063"/>
  <c r="N1062"/>
  <c r="P1062" s="1"/>
  <c r="F1066" i="3"/>
  <c r="A1051" i="5" s="1"/>
  <c r="H1065" i="3"/>
  <c r="G1065"/>
  <c r="M1065" s="1"/>
  <c r="O1065" s="1"/>
  <c r="N1064"/>
  <c r="P1064" s="1"/>
  <c r="A1062" l="1"/>
  <c r="B1047" i="5"/>
  <c r="C1063" i="3"/>
  <c r="A1060" i="6"/>
  <c r="C1045" i="5"/>
  <c r="D1045" s="1"/>
  <c r="Q1062" i="6"/>
  <c r="R1062" s="1"/>
  <c r="N1063"/>
  <c r="P1063" s="1"/>
  <c r="S1061"/>
  <c r="C1061" s="1"/>
  <c r="Q1064" i="3"/>
  <c r="R1064" s="1"/>
  <c r="H1064" i="6"/>
  <c r="G1064"/>
  <c r="M1064" s="1"/>
  <c r="O1064" s="1"/>
  <c r="F1065"/>
  <c r="N1065" i="3"/>
  <c r="P1065" s="1"/>
  <c r="F1067"/>
  <c r="A1052" i="5" s="1"/>
  <c r="G1066" i="3"/>
  <c r="M1066" s="1"/>
  <c r="O1066" s="1"/>
  <c r="H1066"/>
  <c r="S1064" l="1"/>
  <c r="C1064" s="1"/>
  <c r="B1048" i="5"/>
  <c r="A1063" i="3"/>
  <c r="Q1063" i="6"/>
  <c r="R1063" s="1"/>
  <c r="C1046" i="5"/>
  <c r="D1046" s="1"/>
  <c r="A1061" i="6"/>
  <c r="S1062"/>
  <c r="C1062" s="1"/>
  <c r="Q1065" i="3"/>
  <c r="R1065" s="1"/>
  <c r="S1065" s="1"/>
  <c r="F1066" i="6"/>
  <c r="G1065"/>
  <c r="M1065" s="1"/>
  <c r="O1065" s="1"/>
  <c r="H1065"/>
  <c r="N1064"/>
  <c r="P1064" s="1"/>
  <c r="N1066" i="3"/>
  <c r="P1066" s="1"/>
  <c r="F1068"/>
  <c r="A1053" i="5" s="1"/>
  <c r="H1067" i="3"/>
  <c r="G1067"/>
  <c r="M1067" s="1"/>
  <c r="O1067" s="1"/>
  <c r="B1049" i="5" l="1"/>
  <c r="A1064" i="3"/>
  <c r="C1065"/>
  <c r="A1065" s="1"/>
  <c r="A1062" i="6"/>
  <c r="C1047" i="5"/>
  <c r="D1047" s="1"/>
  <c r="Q1064" i="6"/>
  <c r="R1064" s="1"/>
  <c r="S1063"/>
  <c r="C1063" s="1"/>
  <c r="Q1066" i="3"/>
  <c r="R1066" s="1"/>
  <c r="S1066" s="1"/>
  <c r="N1065" i="6"/>
  <c r="P1065" s="1"/>
  <c r="F1067"/>
  <c r="G1066"/>
  <c r="M1066" s="1"/>
  <c r="O1066" s="1"/>
  <c r="H1066"/>
  <c r="N1067" i="3"/>
  <c r="P1067" s="1"/>
  <c r="F1069"/>
  <c r="A1054" i="5" s="1"/>
  <c r="G1068" i="3"/>
  <c r="M1068" s="1"/>
  <c r="O1068" s="1"/>
  <c r="H1068"/>
  <c r="B1050" i="5" l="1"/>
  <c r="C1066" i="3"/>
  <c r="Q1065" i="6"/>
  <c r="R1065" s="1"/>
  <c r="S1065" s="1"/>
  <c r="C1048" i="5"/>
  <c r="D1048" s="1"/>
  <c r="A1063" i="6"/>
  <c r="S1064"/>
  <c r="C1064" s="1"/>
  <c r="Q1067" i="3"/>
  <c r="R1067" s="1"/>
  <c r="S1067" s="1"/>
  <c r="N1066" i="6"/>
  <c r="P1066" s="1"/>
  <c r="G1067"/>
  <c r="M1067" s="1"/>
  <c r="O1067" s="1"/>
  <c r="H1067"/>
  <c r="F1068"/>
  <c r="N1068" i="3"/>
  <c r="P1068" s="1"/>
  <c r="F1070"/>
  <c r="A1055" i="5" s="1"/>
  <c r="H1069" i="3"/>
  <c r="G1069"/>
  <c r="M1069" s="1"/>
  <c r="O1069" s="1"/>
  <c r="B1051" i="5" l="1"/>
  <c r="A1066" i="3"/>
  <c r="C1067"/>
  <c r="Q1066" i="6"/>
  <c r="R1066" s="1"/>
  <c r="S1066" s="1"/>
  <c r="C1049" i="5"/>
  <c r="D1049" s="1"/>
  <c r="A1064" i="6"/>
  <c r="C1065"/>
  <c r="Q1068" i="3"/>
  <c r="R1068" s="1"/>
  <c r="S1068" s="1"/>
  <c r="H1068" i="6"/>
  <c r="F1069"/>
  <c r="G1068"/>
  <c r="M1068" s="1"/>
  <c r="O1068" s="1"/>
  <c r="N1067"/>
  <c r="P1067" s="1"/>
  <c r="N1069" i="3"/>
  <c r="P1069" s="1"/>
  <c r="F1071"/>
  <c r="A1056" i="5" s="1"/>
  <c r="G1070" i="3"/>
  <c r="M1070" s="1"/>
  <c r="O1070" s="1"/>
  <c r="H1070"/>
  <c r="A1067" l="1"/>
  <c r="B1052" i="5"/>
  <c r="Q1067" i="6"/>
  <c r="R1067" s="1"/>
  <c r="S1067" s="1"/>
  <c r="A1065"/>
  <c r="C1050" i="5"/>
  <c r="D1050" s="1"/>
  <c r="C1066" i="6"/>
  <c r="Q1069" i="3"/>
  <c r="R1069" s="1"/>
  <c r="S1069" s="1"/>
  <c r="C1068"/>
  <c r="N1068" i="6"/>
  <c r="P1068" s="1"/>
  <c r="F1070"/>
  <c r="G1069"/>
  <c r="M1069" s="1"/>
  <c r="O1069" s="1"/>
  <c r="H1069"/>
  <c r="F1072" i="3"/>
  <c r="A1057" i="5" s="1"/>
  <c r="H1071" i="3"/>
  <c r="G1071"/>
  <c r="M1071" s="1"/>
  <c r="O1071" s="1"/>
  <c r="N1070"/>
  <c r="P1070" s="1"/>
  <c r="C1069" l="1"/>
  <c r="A1069" s="1"/>
  <c r="Q1068" i="6"/>
  <c r="R1068" s="1"/>
  <c r="C1051" i="5"/>
  <c r="D1051" s="1"/>
  <c r="A1066" i="6"/>
  <c r="C1067"/>
  <c r="Q1070" i="3"/>
  <c r="R1070" s="1"/>
  <c r="S1070" s="1"/>
  <c r="B1053" i="5"/>
  <c r="A1068" i="3"/>
  <c r="F1071" i="6"/>
  <c r="G1070"/>
  <c r="M1070" s="1"/>
  <c r="O1070" s="1"/>
  <c r="H1070"/>
  <c r="N1069"/>
  <c r="P1069" s="1"/>
  <c r="N1071" i="3"/>
  <c r="P1071" s="1"/>
  <c r="F1073"/>
  <c r="A1058" i="5" s="1"/>
  <c r="G1072" i="3"/>
  <c r="M1072" s="1"/>
  <c r="O1072" s="1"/>
  <c r="H1072"/>
  <c r="B1054" i="5" l="1"/>
  <c r="Q1069" i="6"/>
  <c r="R1069" s="1"/>
  <c r="C1052" i="5"/>
  <c r="D1052" s="1"/>
  <c r="A1067" i="6"/>
  <c r="S1068"/>
  <c r="C1068" s="1"/>
  <c r="Q1071" i="3"/>
  <c r="R1071" s="1"/>
  <c r="S1071" s="1"/>
  <c r="C1070"/>
  <c r="N1070" i="6"/>
  <c r="P1070" s="1"/>
  <c r="F1072"/>
  <c r="G1071"/>
  <c r="M1071" s="1"/>
  <c r="O1071" s="1"/>
  <c r="H1071"/>
  <c r="F1074" i="3"/>
  <c r="A1059" i="5" s="1"/>
  <c r="H1073" i="3"/>
  <c r="G1073"/>
  <c r="M1073" s="1"/>
  <c r="O1073" s="1"/>
  <c r="N1072"/>
  <c r="P1072" s="1"/>
  <c r="C1053" i="5" l="1"/>
  <c r="D1053" s="1"/>
  <c r="A1068" i="6"/>
  <c r="Q1070"/>
  <c r="R1070" s="1"/>
  <c r="S1069"/>
  <c r="C1069" s="1"/>
  <c r="C1071" i="3"/>
  <c r="Q1072"/>
  <c r="R1072" s="1"/>
  <c r="S1072" s="1"/>
  <c r="B1055" i="5"/>
  <c r="A1070" i="3"/>
  <c r="N1071" i="6"/>
  <c r="P1071" s="1"/>
  <c r="H1072"/>
  <c r="G1072"/>
  <c r="M1072" s="1"/>
  <c r="O1072" s="1"/>
  <c r="F1073"/>
  <c r="N1073" i="3"/>
  <c r="P1073" s="1"/>
  <c r="F1075"/>
  <c r="A1060" i="5" s="1"/>
  <c r="G1074" i="3"/>
  <c r="M1074" s="1"/>
  <c r="O1074" s="1"/>
  <c r="H1074"/>
  <c r="N1072" i="6" l="1"/>
  <c r="P1072" s="1"/>
  <c r="Q1072" s="1"/>
  <c r="R1072" s="1"/>
  <c r="C1072" i="3"/>
  <c r="B1057" i="5" s="1"/>
  <c r="C1054"/>
  <c r="D1054" s="1"/>
  <c r="A1069" i="6"/>
  <c r="Q1071"/>
  <c r="R1071" s="1"/>
  <c r="S1070"/>
  <c r="C1070" s="1"/>
  <c r="Q1073" i="3"/>
  <c r="R1073" s="1"/>
  <c r="S1073" s="1"/>
  <c r="B1056" i="5"/>
  <c r="A1071" i="3"/>
  <c r="F1074" i="6"/>
  <c r="G1073"/>
  <c r="M1073" s="1"/>
  <c r="O1073" s="1"/>
  <c r="H1073"/>
  <c r="N1074" i="3"/>
  <c r="P1074" s="1"/>
  <c r="F1076"/>
  <c r="A1061" i="5" s="1"/>
  <c r="H1075" i="3"/>
  <c r="G1075"/>
  <c r="M1075" s="1"/>
  <c r="O1075" s="1"/>
  <c r="A1072" l="1"/>
  <c r="C1073"/>
  <c r="S1072" i="6"/>
  <c r="C1072" s="1"/>
  <c r="A1070"/>
  <c r="C1055" i="5"/>
  <c r="D1055" s="1"/>
  <c r="S1071" i="6"/>
  <c r="C1071" s="1"/>
  <c r="Q1074" i="3"/>
  <c r="R1074" s="1"/>
  <c r="S1074" s="1"/>
  <c r="N1073" i="6"/>
  <c r="P1073" s="1"/>
  <c r="F1075"/>
  <c r="G1074"/>
  <c r="M1074" s="1"/>
  <c r="O1074" s="1"/>
  <c r="H1074"/>
  <c r="N1075" i="3"/>
  <c r="P1075" s="1"/>
  <c r="F1077"/>
  <c r="A1062" i="5" s="1"/>
  <c r="G1076" i="3"/>
  <c r="M1076" s="1"/>
  <c r="O1076" s="1"/>
  <c r="H1076"/>
  <c r="C1074" l="1"/>
  <c r="B1059" i="5" s="1"/>
  <c r="A1073" i="3"/>
  <c r="B1058" i="5"/>
  <c r="Q1073" i="6"/>
  <c r="R1073" s="1"/>
  <c r="C1056" i="5"/>
  <c r="D1056" s="1"/>
  <c r="A1071" i="6"/>
  <c r="C1057" i="5"/>
  <c r="D1057" s="1"/>
  <c r="A1072" i="6"/>
  <c r="Q1075" i="3"/>
  <c r="R1075" s="1"/>
  <c r="N1074" i="6"/>
  <c r="P1074" s="1"/>
  <c r="G1075"/>
  <c r="M1075" s="1"/>
  <c r="O1075" s="1"/>
  <c r="H1075"/>
  <c r="F1076"/>
  <c r="N1076" i="3"/>
  <c r="P1076" s="1"/>
  <c r="F1078"/>
  <c r="A1063" i="5" s="1"/>
  <c r="H1077" i="3"/>
  <c r="G1077"/>
  <c r="M1077" s="1"/>
  <c r="O1077" s="1"/>
  <c r="A1074" l="1"/>
  <c r="S1075"/>
  <c r="C1075" s="1"/>
  <c r="B1060" i="5" s="1"/>
  <c r="S1073" i="6"/>
  <c r="C1073" s="1"/>
  <c r="Q1074"/>
  <c r="R1074" s="1"/>
  <c r="Q1076" i="3"/>
  <c r="R1076" s="1"/>
  <c r="S1076" s="1"/>
  <c r="N1075" i="6"/>
  <c r="P1075" s="1"/>
  <c r="H1076"/>
  <c r="F1077"/>
  <c r="G1076"/>
  <c r="M1076" s="1"/>
  <c r="O1076" s="1"/>
  <c r="N1077" i="3"/>
  <c r="P1077" s="1"/>
  <c r="F1079"/>
  <c r="A1064" i="5" s="1"/>
  <c r="G1078" i="3"/>
  <c r="M1078" s="1"/>
  <c r="O1078" s="1"/>
  <c r="H1078"/>
  <c r="A1075" l="1"/>
  <c r="C1076"/>
  <c r="C1058" i="5"/>
  <c r="D1058" s="1"/>
  <c r="A1073" i="6"/>
  <c r="Q1075"/>
  <c r="R1075" s="1"/>
  <c r="S1075" s="1"/>
  <c r="S1074"/>
  <c r="C1074" s="1"/>
  <c r="Q1077" i="3"/>
  <c r="R1077" s="1"/>
  <c r="S1077" s="1"/>
  <c r="F1078" i="6"/>
  <c r="G1077"/>
  <c r="M1077" s="1"/>
  <c r="O1077" s="1"/>
  <c r="H1077"/>
  <c r="N1076"/>
  <c r="P1076" s="1"/>
  <c r="N1078" i="3"/>
  <c r="P1078" s="1"/>
  <c r="F1080"/>
  <c r="A1065" i="5" s="1"/>
  <c r="H1079" i="3"/>
  <c r="G1079"/>
  <c r="M1079" s="1"/>
  <c r="O1079" s="1"/>
  <c r="A1076" l="1"/>
  <c r="B1061" i="5"/>
  <c r="C1077" i="3"/>
  <c r="Q1076" i="6"/>
  <c r="R1076" s="1"/>
  <c r="C1059" i="5"/>
  <c r="D1059" s="1"/>
  <c r="A1074" i="6"/>
  <c r="C1075"/>
  <c r="Q1078" i="3"/>
  <c r="R1078" s="1"/>
  <c r="S1078" s="1"/>
  <c r="N1077" i="6"/>
  <c r="P1077" s="1"/>
  <c r="F1079"/>
  <c r="G1078"/>
  <c r="M1078" s="1"/>
  <c r="O1078" s="1"/>
  <c r="H1078"/>
  <c r="N1079" i="3"/>
  <c r="P1079" s="1"/>
  <c r="F1081"/>
  <c r="A1066" i="5" s="1"/>
  <c r="G1080" i="3"/>
  <c r="M1080" s="1"/>
  <c r="O1080" s="1"/>
  <c r="H1080"/>
  <c r="B1062" i="5" l="1"/>
  <c r="A1077" i="3"/>
  <c r="C1078"/>
  <c r="A1075" i="6"/>
  <c r="C1060" i="5"/>
  <c r="D1060" s="1"/>
  <c r="S1076" i="6"/>
  <c r="C1076" s="1"/>
  <c r="Q1077"/>
  <c r="R1077" s="1"/>
  <c r="S1077" s="1"/>
  <c r="Q1079" i="3"/>
  <c r="R1079" s="1"/>
  <c r="S1079" s="1"/>
  <c r="N1078" i="6"/>
  <c r="P1078" s="1"/>
  <c r="F1080"/>
  <c r="G1079"/>
  <c r="M1079" s="1"/>
  <c r="O1079" s="1"/>
  <c r="H1079"/>
  <c r="N1080" i="3"/>
  <c r="P1080" s="1"/>
  <c r="F1082"/>
  <c r="A1067" i="5" s="1"/>
  <c r="H1081" i="3"/>
  <c r="G1081"/>
  <c r="M1081" s="1"/>
  <c r="O1081" s="1"/>
  <c r="C1079" l="1"/>
  <c r="A1079" s="1"/>
  <c r="B1063" i="5"/>
  <c r="A1078" i="3"/>
  <c r="Q1078" i="6"/>
  <c r="R1078" s="1"/>
  <c r="S1078" s="1"/>
  <c r="C1061" i="5"/>
  <c r="D1061" s="1"/>
  <c r="A1076" i="6"/>
  <c r="C1077"/>
  <c r="Q1080" i="3"/>
  <c r="R1080" s="1"/>
  <c r="S1080" s="1"/>
  <c r="N1079" i="6"/>
  <c r="P1079" s="1"/>
  <c r="H1080"/>
  <c r="G1080"/>
  <c r="M1080" s="1"/>
  <c r="O1080" s="1"/>
  <c r="F1081"/>
  <c r="N1081" i="3"/>
  <c r="P1081" s="1"/>
  <c r="F1083"/>
  <c r="A1068" i="5" s="1"/>
  <c r="G1082" i="3"/>
  <c r="M1082" s="1"/>
  <c r="O1082" s="1"/>
  <c r="H1082"/>
  <c r="B1064" i="5" l="1"/>
  <c r="C1080" i="3"/>
  <c r="A1080" s="1"/>
  <c r="A1077" i="6"/>
  <c r="C1062" i="5"/>
  <c r="D1062" s="1"/>
  <c r="Q1079" i="6"/>
  <c r="R1079" s="1"/>
  <c r="C1078"/>
  <c r="Q1081" i="3"/>
  <c r="R1081" s="1"/>
  <c r="S1081" s="1"/>
  <c r="F1082" i="6"/>
  <c r="G1081"/>
  <c r="M1081" s="1"/>
  <c r="O1081" s="1"/>
  <c r="H1081"/>
  <c r="N1080"/>
  <c r="P1080" s="1"/>
  <c r="N1082" i="3"/>
  <c r="P1082" s="1"/>
  <c r="F1084"/>
  <c r="A1069" i="5" s="1"/>
  <c r="H1083" i="3"/>
  <c r="G1083"/>
  <c r="M1083" s="1"/>
  <c r="O1083" s="1"/>
  <c r="C1081" l="1"/>
  <c r="B1066" i="5" s="1"/>
  <c r="B1065"/>
  <c r="Q1080" i="6"/>
  <c r="R1080" s="1"/>
  <c r="C1063" i="5"/>
  <c r="D1063" s="1"/>
  <c r="A1078" i="6"/>
  <c r="S1079"/>
  <c r="C1079" s="1"/>
  <c r="Q1082" i="3"/>
  <c r="R1082" s="1"/>
  <c r="S1082" s="1"/>
  <c r="N1081" i="6"/>
  <c r="P1081" s="1"/>
  <c r="F1083"/>
  <c r="G1082"/>
  <c r="M1082" s="1"/>
  <c r="O1082" s="1"/>
  <c r="H1082"/>
  <c r="N1083" i="3"/>
  <c r="P1083" s="1"/>
  <c r="F1085"/>
  <c r="A1070" i="5" s="1"/>
  <c r="G1084" i="3"/>
  <c r="M1084" s="1"/>
  <c r="O1084" s="1"/>
  <c r="H1084"/>
  <c r="A1081" l="1"/>
  <c r="C1082"/>
  <c r="B1067" i="5" s="1"/>
  <c r="Q1081" i="6"/>
  <c r="R1081" s="1"/>
  <c r="C1064" i="5"/>
  <c r="D1064" s="1"/>
  <c r="A1079" i="6"/>
  <c r="S1080"/>
  <c r="C1080" s="1"/>
  <c r="Q1083" i="3"/>
  <c r="R1083" s="1"/>
  <c r="S1083" s="1"/>
  <c r="N1082" i="6"/>
  <c r="P1082" s="1"/>
  <c r="G1083"/>
  <c r="M1083" s="1"/>
  <c r="O1083" s="1"/>
  <c r="H1083"/>
  <c r="F1084"/>
  <c r="N1084" i="3"/>
  <c r="P1084" s="1"/>
  <c r="F1086"/>
  <c r="A1071" i="5" s="1"/>
  <c r="H1085" i="3"/>
  <c r="G1085"/>
  <c r="M1085" s="1"/>
  <c r="O1085" s="1"/>
  <c r="A1082" l="1"/>
  <c r="C1083"/>
  <c r="B1068" i="5" s="1"/>
  <c r="C1065"/>
  <c r="D1065" s="1"/>
  <c r="A1080" i="6"/>
  <c r="S1081"/>
  <c r="C1081" s="1"/>
  <c r="Q1082"/>
  <c r="R1082" s="1"/>
  <c r="Q1084" i="3"/>
  <c r="R1084" s="1"/>
  <c r="S1084" s="1"/>
  <c r="N1083" i="6"/>
  <c r="P1083" s="1"/>
  <c r="H1084"/>
  <c r="F1085"/>
  <c r="G1084"/>
  <c r="M1084" s="1"/>
  <c r="O1084" s="1"/>
  <c r="N1085" i="3"/>
  <c r="P1085" s="1"/>
  <c r="F1087"/>
  <c r="A1072" i="5" s="1"/>
  <c r="G1086" i="3"/>
  <c r="M1086" s="1"/>
  <c r="O1086" s="1"/>
  <c r="H1086"/>
  <c r="C1084" l="1"/>
  <c r="A1084" s="1"/>
  <c r="A1083"/>
  <c r="A1081" i="6"/>
  <c r="C1066" i="5"/>
  <c r="D1066" s="1"/>
  <c r="Q1083" i="6"/>
  <c r="R1083" s="1"/>
  <c r="S1082"/>
  <c r="C1082" s="1"/>
  <c r="Q1085" i="3"/>
  <c r="R1085" s="1"/>
  <c r="S1085" s="1"/>
  <c r="N1084" i="6"/>
  <c r="P1084" s="1"/>
  <c r="F1086"/>
  <c r="G1085"/>
  <c r="M1085" s="1"/>
  <c r="O1085" s="1"/>
  <c r="H1085"/>
  <c r="N1086" i="3"/>
  <c r="P1086" s="1"/>
  <c r="F1088"/>
  <c r="A1073" i="5" s="1"/>
  <c r="H1087" i="3"/>
  <c r="G1087"/>
  <c r="M1087" s="1"/>
  <c r="O1087" s="1"/>
  <c r="B1069" i="5" l="1"/>
  <c r="C1085" i="3"/>
  <c r="B1070" i="5" s="1"/>
  <c r="C1067"/>
  <c r="D1067" s="1"/>
  <c r="A1082" i="6"/>
  <c r="Q1084"/>
  <c r="R1084" s="1"/>
  <c r="S1083"/>
  <c r="C1083" s="1"/>
  <c r="Q1086" i="3"/>
  <c r="R1086" s="1"/>
  <c r="S1086" s="1"/>
  <c r="N1085" i="6"/>
  <c r="P1085" s="1"/>
  <c r="F1087"/>
  <c r="G1086"/>
  <c r="M1086" s="1"/>
  <c r="O1086" s="1"/>
  <c r="H1086"/>
  <c r="N1087" i="3"/>
  <c r="P1087" s="1"/>
  <c r="F1089"/>
  <c r="A1074" i="5" s="1"/>
  <c r="G1088" i="3"/>
  <c r="M1088" s="1"/>
  <c r="O1088" s="1"/>
  <c r="H1088"/>
  <c r="A1085" l="1"/>
  <c r="C1086"/>
  <c r="B1071" i="5" s="1"/>
  <c r="A1083" i="6"/>
  <c r="C1068" i="5"/>
  <c r="D1068" s="1"/>
  <c r="Q1085" i="6"/>
  <c r="R1085" s="1"/>
  <c r="S1085" s="1"/>
  <c r="S1084"/>
  <c r="C1084" s="1"/>
  <c r="Q1087" i="3"/>
  <c r="R1087" s="1"/>
  <c r="S1087" s="1"/>
  <c r="N1086" i="6"/>
  <c r="P1086" s="1"/>
  <c r="F1088"/>
  <c r="G1087"/>
  <c r="M1087" s="1"/>
  <c r="O1087" s="1"/>
  <c r="H1087"/>
  <c r="N1088" i="3"/>
  <c r="P1088" s="1"/>
  <c r="F1090"/>
  <c r="A1075" i="5" s="1"/>
  <c r="H1089" i="3"/>
  <c r="G1089"/>
  <c r="M1089" s="1"/>
  <c r="O1089" s="1"/>
  <c r="A1086" l="1"/>
  <c r="C1087"/>
  <c r="A1087" s="1"/>
  <c r="C1069" i="5"/>
  <c r="D1069" s="1"/>
  <c r="A1084" i="6"/>
  <c r="Q1086"/>
  <c r="R1086" s="1"/>
  <c r="C1085"/>
  <c r="Q1088" i="3"/>
  <c r="R1088" s="1"/>
  <c r="S1088" s="1"/>
  <c r="N1087" i="6"/>
  <c r="P1087" s="1"/>
  <c r="H1088"/>
  <c r="G1088"/>
  <c r="M1088" s="1"/>
  <c r="O1088" s="1"/>
  <c r="F1089"/>
  <c r="N1089" i="3"/>
  <c r="P1089" s="1"/>
  <c r="F1091"/>
  <c r="A1076" i="5" s="1"/>
  <c r="G1090" i="3"/>
  <c r="M1090" s="1"/>
  <c r="O1090" s="1"/>
  <c r="H1090"/>
  <c r="C1088" l="1"/>
  <c r="B1073" i="5" s="1"/>
  <c r="B1072"/>
  <c r="Q1087" i="6"/>
  <c r="R1087" s="1"/>
  <c r="S1087" s="1"/>
  <c r="A1085"/>
  <c r="C1070" i="5"/>
  <c r="D1070" s="1"/>
  <c r="S1086" i="6"/>
  <c r="C1086" s="1"/>
  <c r="Q1089" i="3"/>
  <c r="R1089" s="1"/>
  <c r="S1089" s="1"/>
  <c r="N1088" i="6"/>
  <c r="P1088" s="1"/>
  <c r="F1090"/>
  <c r="G1089"/>
  <c r="M1089" s="1"/>
  <c r="O1089" s="1"/>
  <c r="H1089"/>
  <c r="N1090" i="3"/>
  <c r="P1090" s="1"/>
  <c r="F1092"/>
  <c r="A1077" i="5" s="1"/>
  <c r="H1091" i="3"/>
  <c r="G1091"/>
  <c r="M1091" s="1"/>
  <c r="O1091" s="1"/>
  <c r="A1088" l="1"/>
  <c r="C1089"/>
  <c r="C1071" i="5"/>
  <c r="D1071" s="1"/>
  <c r="A1086" i="6"/>
  <c r="Q1088"/>
  <c r="R1088" s="1"/>
  <c r="C1087"/>
  <c r="Q1090" i="3"/>
  <c r="R1090" s="1"/>
  <c r="S1090" s="1"/>
  <c r="N1089" i="6"/>
  <c r="P1089" s="1"/>
  <c r="F1091"/>
  <c r="G1090"/>
  <c r="M1090" s="1"/>
  <c r="O1090" s="1"/>
  <c r="H1090"/>
  <c r="N1091" i="3"/>
  <c r="P1091" s="1"/>
  <c r="F1093"/>
  <c r="A1078" i="5" s="1"/>
  <c r="G1092" i="3"/>
  <c r="M1092" s="1"/>
  <c r="O1092" s="1"/>
  <c r="H1092"/>
  <c r="C1090" l="1"/>
  <c r="A1090" s="1"/>
  <c r="A1089"/>
  <c r="B1074" i="5"/>
  <c r="Q1089" i="6"/>
  <c r="R1089" s="1"/>
  <c r="S1089" s="1"/>
  <c r="C1072" i="5"/>
  <c r="D1072" s="1"/>
  <c r="A1087" i="6"/>
  <c r="S1088"/>
  <c r="C1088" s="1"/>
  <c r="Q1091" i="3"/>
  <c r="R1091" s="1"/>
  <c r="S1091" s="1"/>
  <c r="N1090" i="6"/>
  <c r="P1090" s="1"/>
  <c r="G1091"/>
  <c r="M1091" s="1"/>
  <c r="O1091" s="1"/>
  <c r="H1091"/>
  <c r="F1092"/>
  <c r="N1092" i="3"/>
  <c r="P1092" s="1"/>
  <c r="F1094"/>
  <c r="A1079" i="5" s="1"/>
  <c r="H1093" i="3"/>
  <c r="G1093"/>
  <c r="M1093" s="1"/>
  <c r="O1093" s="1"/>
  <c r="B1075" i="5" l="1"/>
  <c r="C1091" i="3"/>
  <c r="B1076" i="5" s="1"/>
  <c r="C1073"/>
  <c r="D1073" s="1"/>
  <c r="A1088" i="6"/>
  <c r="Q1090"/>
  <c r="R1090" s="1"/>
  <c r="C1089"/>
  <c r="Q1092" i="3"/>
  <c r="R1092" s="1"/>
  <c r="S1092" s="1"/>
  <c r="N1091" i="6"/>
  <c r="P1091" s="1"/>
  <c r="H1092"/>
  <c r="F1093"/>
  <c r="G1092"/>
  <c r="M1092" s="1"/>
  <c r="O1092" s="1"/>
  <c r="N1093" i="3"/>
  <c r="P1093" s="1"/>
  <c r="F1095"/>
  <c r="A1080" i="5" s="1"/>
  <c r="G1094" i="3"/>
  <c r="M1094" s="1"/>
  <c r="O1094" s="1"/>
  <c r="H1094"/>
  <c r="C1092" l="1"/>
  <c r="A1092" s="1"/>
  <c r="A1091"/>
  <c r="Q1091" i="6"/>
  <c r="R1091" s="1"/>
  <c r="S1091" s="1"/>
  <c r="C1074" i="5"/>
  <c r="D1074" s="1"/>
  <c r="A1089" i="6"/>
  <c r="S1090"/>
  <c r="C1090" s="1"/>
  <c r="Q1093" i="3"/>
  <c r="R1093" s="1"/>
  <c r="S1093" s="1"/>
  <c r="N1092" i="6"/>
  <c r="P1092" s="1"/>
  <c r="F1094"/>
  <c r="G1093"/>
  <c r="M1093" s="1"/>
  <c r="O1093" s="1"/>
  <c r="H1093"/>
  <c r="N1094" i="3"/>
  <c r="P1094" s="1"/>
  <c r="F1096"/>
  <c r="A1081" i="5" s="1"/>
  <c r="H1095" i="3"/>
  <c r="G1095"/>
  <c r="M1095" s="1"/>
  <c r="O1095" s="1"/>
  <c r="B1077" i="5" l="1"/>
  <c r="C1075"/>
  <c r="D1075" s="1"/>
  <c r="A1090" i="6"/>
  <c r="Q1092"/>
  <c r="R1092" s="1"/>
  <c r="C1091"/>
  <c r="Q1094" i="3"/>
  <c r="R1094" s="1"/>
  <c r="S1094" s="1"/>
  <c r="C1093"/>
  <c r="F1095" i="6"/>
  <c r="G1094"/>
  <c r="M1094" s="1"/>
  <c r="O1094" s="1"/>
  <c r="H1094"/>
  <c r="N1093"/>
  <c r="P1093" s="1"/>
  <c r="N1095" i="3"/>
  <c r="P1095" s="1"/>
  <c r="F1097"/>
  <c r="A1082" i="5" s="1"/>
  <c r="G1096" i="3"/>
  <c r="M1096" s="1"/>
  <c r="O1096" s="1"/>
  <c r="H1096"/>
  <c r="C1094" l="1"/>
  <c r="B1079" i="5" s="1"/>
  <c r="Q1093" i="6"/>
  <c r="R1093" s="1"/>
  <c r="C1076" i="5"/>
  <c r="D1076" s="1"/>
  <c r="A1091" i="6"/>
  <c r="S1092"/>
  <c r="C1092" s="1"/>
  <c r="Q1095" i="3"/>
  <c r="R1095" s="1"/>
  <c r="S1095" s="1"/>
  <c r="B1078" i="5"/>
  <c r="A1093" i="3"/>
  <c r="N1094" i="6"/>
  <c r="P1094" s="1"/>
  <c r="F1096"/>
  <c r="G1095"/>
  <c r="M1095" s="1"/>
  <c r="O1095" s="1"/>
  <c r="H1095"/>
  <c r="N1096" i="3"/>
  <c r="P1096" s="1"/>
  <c r="F1098"/>
  <c r="A1083" i="5" s="1"/>
  <c r="H1097" i="3"/>
  <c r="G1097"/>
  <c r="M1097" s="1"/>
  <c r="O1097" s="1"/>
  <c r="A1094" l="1"/>
  <c r="A1092" i="6"/>
  <c r="C1077" i="5"/>
  <c r="D1077" s="1"/>
  <c r="Q1094" i="6"/>
  <c r="R1094" s="1"/>
  <c r="S1093"/>
  <c r="C1093" s="1"/>
  <c r="Q1096" i="3"/>
  <c r="R1096" s="1"/>
  <c r="S1096" s="1"/>
  <c r="C1095"/>
  <c r="H1096" i="6"/>
  <c r="G1096"/>
  <c r="M1096" s="1"/>
  <c r="O1096" s="1"/>
  <c r="F1097"/>
  <c r="N1095"/>
  <c r="P1095" s="1"/>
  <c r="N1097" i="3"/>
  <c r="P1097" s="1"/>
  <c r="F1099"/>
  <c r="A1084" i="5" s="1"/>
  <c r="G1098" i="3"/>
  <c r="M1098" s="1"/>
  <c r="O1098" s="1"/>
  <c r="H1098"/>
  <c r="C1096" l="1"/>
  <c r="B1081" i="5" s="1"/>
  <c r="A1093" i="6"/>
  <c r="C1078" i="5"/>
  <c r="D1078" s="1"/>
  <c r="Q1095" i="6"/>
  <c r="R1095" s="1"/>
  <c r="S1094"/>
  <c r="C1094" s="1"/>
  <c r="Q1097" i="3"/>
  <c r="R1097" s="1"/>
  <c r="S1097" s="1"/>
  <c r="B1080" i="5"/>
  <c r="A1095" i="3"/>
  <c r="N1096" i="6"/>
  <c r="P1096" s="1"/>
  <c r="F1098"/>
  <c r="G1097"/>
  <c r="M1097" s="1"/>
  <c r="O1097" s="1"/>
  <c r="H1097"/>
  <c r="N1098" i="3"/>
  <c r="P1098" s="1"/>
  <c r="F1100"/>
  <c r="A1085" i="5" s="1"/>
  <c r="H1099" i="3"/>
  <c r="G1099"/>
  <c r="M1099" s="1"/>
  <c r="O1099" s="1"/>
  <c r="C1097" l="1"/>
  <c r="B1082" i="5" s="1"/>
  <c r="A1096" i="3"/>
  <c r="A1094" i="6"/>
  <c r="C1079" i="5"/>
  <c r="D1079" s="1"/>
  <c r="Q1096" i="6"/>
  <c r="R1096" s="1"/>
  <c r="S1096" s="1"/>
  <c r="S1095"/>
  <c r="C1095" s="1"/>
  <c r="Q1098" i="3"/>
  <c r="R1098" s="1"/>
  <c r="S1098" s="1"/>
  <c r="N1097" i="6"/>
  <c r="P1097" s="1"/>
  <c r="F1099"/>
  <c r="G1098"/>
  <c r="M1098" s="1"/>
  <c r="O1098" s="1"/>
  <c r="H1098"/>
  <c r="N1099" i="3"/>
  <c r="P1099" s="1"/>
  <c r="F1101"/>
  <c r="A1086" i="5" s="1"/>
  <c r="G1100" i="3"/>
  <c r="M1100" s="1"/>
  <c r="O1100" s="1"/>
  <c r="H1100"/>
  <c r="A1097" l="1"/>
  <c r="C1098"/>
  <c r="Q1097" i="6"/>
  <c r="R1097" s="1"/>
  <c r="S1097" s="1"/>
  <c r="C1096"/>
  <c r="C1080" i="5"/>
  <c r="D1080" s="1"/>
  <c r="A1095" i="6"/>
  <c r="Q1099" i="3"/>
  <c r="R1099" s="1"/>
  <c r="S1099" s="1"/>
  <c r="N1098" i="6"/>
  <c r="P1098" s="1"/>
  <c r="G1099"/>
  <c r="M1099" s="1"/>
  <c r="O1099" s="1"/>
  <c r="H1099"/>
  <c r="F1100"/>
  <c r="N1100" i="3"/>
  <c r="P1100" s="1"/>
  <c r="F1102"/>
  <c r="A1087" i="5" s="1"/>
  <c r="H1101" i="3"/>
  <c r="G1101"/>
  <c r="M1101" s="1"/>
  <c r="O1101" s="1"/>
  <c r="C1099" l="1"/>
  <c r="A1099" s="1"/>
  <c r="A1098"/>
  <c r="B1083" i="5"/>
  <c r="Q1098" i="6"/>
  <c r="R1098" s="1"/>
  <c r="S1098" s="1"/>
  <c r="C1097"/>
  <c r="A1096"/>
  <c r="C1081" i="5"/>
  <c r="D1081" s="1"/>
  <c r="Q1100" i="3"/>
  <c r="R1100" s="1"/>
  <c r="S1100" s="1"/>
  <c r="H1100" i="6"/>
  <c r="F1101"/>
  <c r="G1100"/>
  <c r="M1100" s="1"/>
  <c r="O1100" s="1"/>
  <c r="N1099"/>
  <c r="P1099" s="1"/>
  <c r="N1101" i="3"/>
  <c r="P1101" s="1"/>
  <c r="F1103"/>
  <c r="A1088" i="5" s="1"/>
  <c r="G1102" i="3"/>
  <c r="M1102" s="1"/>
  <c r="O1102" s="1"/>
  <c r="H1102"/>
  <c r="C1100" l="1"/>
  <c r="B1085" i="5" s="1"/>
  <c r="B1084"/>
  <c r="Q1099" i="6"/>
  <c r="R1099" s="1"/>
  <c r="C1098"/>
  <c r="C1082" i="5"/>
  <c r="D1082" s="1"/>
  <c r="A1097" i="6"/>
  <c r="Q1101" i="3"/>
  <c r="R1101" s="1"/>
  <c r="S1101" s="1"/>
  <c r="F1102" i="6"/>
  <c r="G1101"/>
  <c r="M1101" s="1"/>
  <c r="O1101" s="1"/>
  <c r="H1101"/>
  <c r="N1100"/>
  <c r="P1100" s="1"/>
  <c r="N1102" i="3"/>
  <c r="P1102" s="1"/>
  <c r="F1104"/>
  <c r="A1089" i="5" s="1"/>
  <c r="H1103" i="3"/>
  <c r="G1103"/>
  <c r="M1103" s="1"/>
  <c r="O1103" s="1"/>
  <c r="A1100" l="1"/>
  <c r="C1101"/>
  <c r="B1086" i="5" s="1"/>
  <c r="C1083"/>
  <c r="D1083" s="1"/>
  <c r="A1098" i="6"/>
  <c r="S1099"/>
  <c r="C1099" s="1"/>
  <c r="Q1100"/>
  <c r="R1100" s="1"/>
  <c r="Q1102" i="3"/>
  <c r="R1102" s="1"/>
  <c r="S1102" s="1"/>
  <c r="F1103" i="6"/>
  <c r="G1102"/>
  <c r="M1102" s="1"/>
  <c r="O1102" s="1"/>
  <c r="H1102"/>
  <c r="N1101"/>
  <c r="P1101" s="1"/>
  <c r="N1103" i="3"/>
  <c r="P1103" s="1"/>
  <c r="F1105"/>
  <c r="A1090" i="5" s="1"/>
  <c r="G1104" i="3"/>
  <c r="M1104" s="1"/>
  <c r="O1104" s="1"/>
  <c r="H1104"/>
  <c r="A1101" l="1"/>
  <c r="C1102"/>
  <c r="B1087" i="5" s="1"/>
  <c r="A1099" i="6"/>
  <c r="C1084" i="5"/>
  <c r="D1084" s="1"/>
  <c r="Q1101" i="6"/>
  <c r="R1101" s="1"/>
  <c r="S1100"/>
  <c r="C1100" s="1"/>
  <c r="Q1103" i="3"/>
  <c r="R1103" s="1"/>
  <c r="S1103" s="1"/>
  <c r="F1104" i="6"/>
  <c r="G1103"/>
  <c r="M1103" s="1"/>
  <c r="O1103" s="1"/>
  <c r="H1103"/>
  <c r="N1102"/>
  <c r="P1102" s="1"/>
  <c r="N1104" i="3"/>
  <c r="P1104" s="1"/>
  <c r="F1106"/>
  <c r="A1091" i="5" s="1"/>
  <c r="H1105" i="3"/>
  <c r="G1105"/>
  <c r="M1105" s="1"/>
  <c r="O1105" s="1"/>
  <c r="C1103" l="1"/>
  <c r="B1088" i="5" s="1"/>
  <c r="A1102" i="3"/>
  <c r="A1100" i="6"/>
  <c r="C1085" i="5"/>
  <c r="D1085" s="1"/>
  <c r="Q1102" i="6"/>
  <c r="R1102" s="1"/>
  <c r="S1102" s="1"/>
  <c r="S1101"/>
  <c r="C1101" s="1"/>
  <c r="Q1104" i="3"/>
  <c r="R1104" s="1"/>
  <c r="S1104" s="1"/>
  <c r="H1104" i="6"/>
  <c r="G1104"/>
  <c r="M1104" s="1"/>
  <c r="O1104" s="1"/>
  <c r="F1105"/>
  <c r="N1103"/>
  <c r="P1103" s="1"/>
  <c r="N1105" i="3"/>
  <c r="P1105" s="1"/>
  <c r="F1107"/>
  <c r="A1092" i="5" s="1"/>
  <c r="G1106" i="3"/>
  <c r="M1106" s="1"/>
  <c r="O1106" s="1"/>
  <c r="H1106"/>
  <c r="A1103" l="1"/>
  <c r="C1104"/>
  <c r="Q1103" i="6"/>
  <c r="R1103" s="1"/>
  <c r="C1102"/>
  <c r="A1101"/>
  <c r="C1086" i="5"/>
  <c r="D1086" s="1"/>
  <c r="Q1105" i="3"/>
  <c r="R1105" s="1"/>
  <c r="S1105" s="1"/>
  <c r="N1104" i="6"/>
  <c r="P1104" s="1"/>
  <c r="F1106"/>
  <c r="G1105"/>
  <c r="M1105" s="1"/>
  <c r="O1105" s="1"/>
  <c r="H1105"/>
  <c r="N1106" i="3"/>
  <c r="P1106" s="1"/>
  <c r="F1108"/>
  <c r="A1093" i="5" s="1"/>
  <c r="H1107" i="3"/>
  <c r="G1107"/>
  <c r="M1107" s="1"/>
  <c r="O1107" s="1"/>
  <c r="C1105" l="1"/>
  <c r="B1090" i="5" s="1"/>
  <c r="B1089"/>
  <c r="A1104" i="3"/>
  <c r="Q1104" i="6"/>
  <c r="R1104" s="1"/>
  <c r="A1102"/>
  <c r="C1087" i="5"/>
  <c r="D1087" s="1"/>
  <c r="S1103" i="6"/>
  <c r="C1103" s="1"/>
  <c r="Q1106" i="3"/>
  <c r="R1106" s="1"/>
  <c r="S1106" s="1"/>
  <c r="N1105" i="6"/>
  <c r="P1105" s="1"/>
  <c r="F1107"/>
  <c r="G1106"/>
  <c r="M1106" s="1"/>
  <c r="O1106" s="1"/>
  <c r="H1106"/>
  <c r="N1107" i="3"/>
  <c r="P1107" s="1"/>
  <c r="F1109"/>
  <c r="A1094" i="5" s="1"/>
  <c r="G1108" i="3"/>
  <c r="M1108" s="1"/>
  <c r="O1108" s="1"/>
  <c r="H1108"/>
  <c r="A1105" l="1"/>
  <c r="C1088" i="5"/>
  <c r="D1088" s="1"/>
  <c r="A1103" i="6"/>
  <c r="Q1105"/>
  <c r="R1105" s="1"/>
  <c r="S1104"/>
  <c r="C1104" s="1"/>
  <c r="C1106" i="3"/>
  <c r="Q1107"/>
  <c r="R1107" s="1"/>
  <c r="S1107" s="1"/>
  <c r="G1107" i="6"/>
  <c r="M1107" s="1"/>
  <c r="O1107" s="1"/>
  <c r="H1107"/>
  <c r="F1108"/>
  <c r="N1106"/>
  <c r="P1106" s="1"/>
  <c r="N1108" i="3"/>
  <c r="P1108" s="1"/>
  <c r="F1110"/>
  <c r="A1095" i="5" s="1"/>
  <c r="H1109" i="3"/>
  <c r="G1109"/>
  <c r="M1109" s="1"/>
  <c r="O1109" s="1"/>
  <c r="A1104" i="6" l="1"/>
  <c r="C1089" i="5"/>
  <c r="D1089" s="1"/>
  <c r="Q1106" i="6"/>
  <c r="R1106" s="1"/>
  <c r="S1105"/>
  <c r="C1105" s="1"/>
  <c r="B1091" i="5"/>
  <c r="A1106" i="3"/>
  <c r="C1107"/>
  <c r="Q1108"/>
  <c r="R1108" s="1"/>
  <c r="S1108" s="1"/>
  <c r="H1108" i="6"/>
  <c r="F1109"/>
  <c r="G1108"/>
  <c r="M1108" s="1"/>
  <c r="O1108" s="1"/>
  <c r="N1107"/>
  <c r="P1107" s="1"/>
  <c r="N1109" i="3"/>
  <c r="P1109" s="1"/>
  <c r="F1111"/>
  <c r="A1096" i="5" s="1"/>
  <c r="G1110" i="3"/>
  <c r="M1110" s="1"/>
  <c r="O1110" s="1"/>
  <c r="H1110"/>
  <c r="C1090" i="5" l="1"/>
  <c r="D1090" s="1"/>
  <c r="A1105" i="6"/>
  <c r="Q1107"/>
  <c r="R1107" s="1"/>
  <c r="S1106"/>
  <c r="C1106" s="1"/>
  <c r="Q1109" i="3"/>
  <c r="R1109" s="1"/>
  <c r="S1109" s="1"/>
  <c r="B1092" i="5"/>
  <c r="A1107" i="3"/>
  <c r="C1108"/>
  <c r="F1110" i="6"/>
  <c r="G1109"/>
  <c r="M1109" s="1"/>
  <c r="O1109" s="1"/>
  <c r="H1109"/>
  <c r="N1108"/>
  <c r="P1108" s="1"/>
  <c r="N1110" i="3"/>
  <c r="P1110" s="1"/>
  <c r="F1112"/>
  <c r="A1097" i="5" s="1"/>
  <c r="H1111" i="3"/>
  <c r="G1111"/>
  <c r="M1111" s="1"/>
  <c r="O1111" s="1"/>
  <c r="C1109" l="1"/>
  <c r="A1109" s="1"/>
  <c r="C1091" i="5"/>
  <c r="D1091" s="1"/>
  <c r="A1106" i="6"/>
  <c r="Q1108"/>
  <c r="R1108" s="1"/>
  <c r="S1107"/>
  <c r="C1107" s="1"/>
  <c r="A1108" i="3"/>
  <c r="B1093" i="5"/>
  <c r="Q1110" i="3"/>
  <c r="R1110" s="1"/>
  <c r="S1110" s="1"/>
  <c r="F1111" i="6"/>
  <c r="G1110"/>
  <c r="M1110" s="1"/>
  <c r="O1110" s="1"/>
  <c r="H1110"/>
  <c r="N1109"/>
  <c r="P1109" s="1"/>
  <c r="N1111" i="3"/>
  <c r="P1111" s="1"/>
  <c r="F1113"/>
  <c r="A1098" i="5" s="1"/>
  <c r="G1112" i="3"/>
  <c r="M1112" s="1"/>
  <c r="O1112" s="1"/>
  <c r="H1112"/>
  <c r="B1094" i="5" l="1"/>
  <c r="C1110" i="3"/>
  <c r="Q1109" i="6"/>
  <c r="R1109" s="1"/>
  <c r="S1109" s="1"/>
  <c r="A1107"/>
  <c r="C1092" i="5"/>
  <c r="D1092" s="1"/>
  <c r="S1108" i="6"/>
  <c r="C1108" s="1"/>
  <c r="Q1111" i="3"/>
  <c r="R1111" s="1"/>
  <c r="S1111" s="1"/>
  <c r="F1112" i="6"/>
  <c r="G1111"/>
  <c r="M1111" s="1"/>
  <c r="O1111" s="1"/>
  <c r="H1111"/>
  <c r="N1110"/>
  <c r="P1110" s="1"/>
  <c r="N1112" i="3"/>
  <c r="P1112" s="1"/>
  <c r="F1114"/>
  <c r="A1099" i="5" s="1"/>
  <c r="H1113" i="3"/>
  <c r="G1113"/>
  <c r="M1113" s="1"/>
  <c r="O1113" s="1"/>
  <c r="A1110" l="1"/>
  <c r="B1095" i="5"/>
  <c r="A1108" i="6"/>
  <c r="C1093" i="5"/>
  <c r="D1093" s="1"/>
  <c r="Q1110" i="6"/>
  <c r="R1110" s="1"/>
  <c r="C1109"/>
  <c r="C1111" i="3"/>
  <c r="Q1112"/>
  <c r="R1112" s="1"/>
  <c r="S1112" s="1"/>
  <c r="H1112" i="6"/>
  <c r="G1112"/>
  <c r="M1112" s="1"/>
  <c r="O1112" s="1"/>
  <c r="F1113"/>
  <c r="N1111"/>
  <c r="P1111" s="1"/>
  <c r="N1113" i="3"/>
  <c r="P1113" s="1"/>
  <c r="F1115"/>
  <c r="A1100" i="5" s="1"/>
  <c r="G1114" i="3"/>
  <c r="M1114" s="1"/>
  <c r="O1114" s="1"/>
  <c r="H1114"/>
  <c r="C1112" l="1"/>
  <c r="A1109" i="6"/>
  <c r="C1094" i="5"/>
  <c r="D1094" s="1"/>
  <c r="Q1111" i="6"/>
  <c r="R1111" s="1"/>
  <c r="S1111" s="1"/>
  <c r="S1110"/>
  <c r="C1110" s="1"/>
  <c r="B1096" i="5"/>
  <c r="A1111" i="3"/>
  <c r="Q1113"/>
  <c r="R1113" s="1"/>
  <c r="S1113" s="1"/>
  <c r="N1112" i="6"/>
  <c r="P1112" s="1"/>
  <c r="F1114"/>
  <c r="G1113"/>
  <c r="M1113" s="1"/>
  <c r="O1113" s="1"/>
  <c r="H1113"/>
  <c r="N1114" i="3"/>
  <c r="P1114" s="1"/>
  <c r="F1116"/>
  <c r="A1101" i="5" s="1"/>
  <c r="H1115" i="3"/>
  <c r="G1115"/>
  <c r="M1115" s="1"/>
  <c r="O1115" s="1"/>
  <c r="C1113" l="1"/>
  <c r="B1098" i="5" s="1"/>
  <c r="B1097"/>
  <c r="A1112" i="3"/>
  <c r="Q1112" i="6"/>
  <c r="R1112" s="1"/>
  <c r="C1095" i="5"/>
  <c r="D1095" s="1"/>
  <c r="A1110" i="6"/>
  <c r="C1111"/>
  <c r="Q1114" i="3"/>
  <c r="R1114" s="1"/>
  <c r="S1114" s="1"/>
  <c r="F1115" i="6"/>
  <c r="G1114"/>
  <c r="M1114" s="1"/>
  <c r="O1114" s="1"/>
  <c r="H1114"/>
  <c r="N1113"/>
  <c r="P1113" s="1"/>
  <c r="N1115" i="3"/>
  <c r="P1115" s="1"/>
  <c r="F1117"/>
  <c r="A1102" i="5" s="1"/>
  <c r="G1116" i="3"/>
  <c r="M1116" s="1"/>
  <c r="O1116" s="1"/>
  <c r="H1116"/>
  <c r="A1113" l="1"/>
  <c r="C1114"/>
  <c r="A1114" s="1"/>
  <c r="Q1113" i="6"/>
  <c r="R1113" s="1"/>
  <c r="A1111"/>
  <c r="C1096" i="5"/>
  <c r="D1096" s="1"/>
  <c r="S1112" i="6"/>
  <c r="C1112" s="1"/>
  <c r="Q1115" i="3"/>
  <c r="R1115" s="1"/>
  <c r="S1115" s="1"/>
  <c r="G1115" i="6"/>
  <c r="M1115" s="1"/>
  <c r="O1115" s="1"/>
  <c r="H1115"/>
  <c r="F1116"/>
  <c r="N1114"/>
  <c r="P1114" s="1"/>
  <c r="N1116" i="3"/>
  <c r="P1116" s="1"/>
  <c r="F1118"/>
  <c r="A1103" i="5" s="1"/>
  <c r="H1117" i="3"/>
  <c r="G1117"/>
  <c r="M1117" s="1"/>
  <c r="O1117" s="1"/>
  <c r="B1099" i="5" l="1"/>
  <c r="C1097"/>
  <c r="D1097" s="1"/>
  <c r="A1112" i="6"/>
  <c r="S1113"/>
  <c r="C1113" s="1"/>
  <c r="Q1114"/>
  <c r="R1114" s="1"/>
  <c r="C1115" i="3"/>
  <c r="Q1116"/>
  <c r="R1116" s="1"/>
  <c r="S1116" s="1"/>
  <c r="H1116" i="6"/>
  <c r="F1117"/>
  <c r="G1116"/>
  <c r="M1116" s="1"/>
  <c r="O1116" s="1"/>
  <c r="N1115"/>
  <c r="P1115" s="1"/>
  <c r="N1117" i="3"/>
  <c r="P1117" s="1"/>
  <c r="F1119"/>
  <c r="A1104" i="5" s="1"/>
  <c r="G1118" i="3"/>
  <c r="M1118" s="1"/>
  <c r="O1118" s="1"/>
  <c r="H1118"/>
  <c r="S1114" i="6" l="1"/>
  <c r="C1114" s="1"/>
  <c r="Q1115"/>
  <c r="R1115" s="1"/>
  <c r="C1098" i="5"/>
  <c r="D1098" s="1"/>
  <c r="A1113" i="6"/>
  <c r="B1100" i="5"/>
  <c r="A1115" i="3"/>
  <c r="C1116"/>
  <c r="Q1117"/>
  <c r="R1117" s="1"/>
  <c r="S1117" s="1"/>
  <c r="F1118" i="6"/>
  <c r="G1117"/>
  <c r="M1117" s="1"/>
  <c r="O1117" s="1"/>
  <c r="H1117"/>
  <c r="N1116"/>
  <c r="P1116" s="1"/>
  <c r="N1118" i="3"/>
  <c r="P1118" s="1"/>
  <c r="F1120"/>
  <c r="A1105" i="5" s="1"/>
  <c r="H1119" i="3"/>
  <c r="G1119"/>
  <c r="M1119" s="1"/>
  <c r="O1119" s="1"/>
  <c r="Q1116" i="6" l="1"/>
  <c r="R1116" s="1"/>
  <c r="C1099" i="5"/>
  <c r="D1099" s="1"/>
  <c r="A1114" i="6"/>
  <c r="S1115"/>
  <c r="C1115" s="1"/>
  <c r="Q1118" i="3"/>
  <c r="R1118" s="1"/>
  <c r="S1118" s="1"/>
  <c r="B1101" i="5"/>
  <c r="A1116" i="3"/>
  <c r="C1117"/>
  <c r="F1119" i="6"/>
  <c r="G1118"/>
  <c r="M1118" s="1"/>
  <c r="O1118" s="1"/>
  <c r="H1118"/>
  <c r="N1117"/>
  <c r="P1117" s="1"/>
  <c r="N1119" i="3"/>
  <c r="P1119" s="1"/>
  <c r="F1121"/>
  <c r="A1106" i="5" s="1"/>
  <c r="G1120" i="3"/>
  <c r="M1120" s="1"/>
  <c r="O1120" s="1"/>
  <c r="H1120"/>
  <c r="C1118" l="1"/>
  <c r="A1118" s="1"/>
  <c r="Q1117" i="6"/>
  <c r="R1117" s="1"/>
  <c r="A1115"/>
  <c r="C1100" i="5"/>
  <c r="D1100" s="1"/>
  <c r="S1116" i="6"/>
  <c r="C1116" s="1"/>
  <c r="A1117" i="3"/>
  <c r="B1102" i="5"/>
  <c r="Q1119" i="3"/>
  <c r="R1119" s="1"/>
  <c r="S1119" s="1"/>
  <c r="F1120" i="6"/>
  <c r="G1119"/>
  <c r="M1119" s="1"/>
  <c r="O1119" s="1"/>
  <c r="H1119"/>
  <c r="N1118"/>
  <c r="P1118" s="1"/>
  <c r="N1120" i="3"/>
  <c r="P1120" s="1"/>
  <c r="F1122"/>
  <c r="A1107" i="5" s="1"/>
  <c r="H1121" i="3"/>
  <c r="G1121"/>
  <c r="M1121" s="1"/>
  <c r="O1121" s="1"/>
  <c r="B1103" i="5" l="1"/>
  <c r="C1119" i="3"/>
  <c r="B1104" i="5" s="1"/>
  <c r="A1116" i="6"/>
  <c r="C1101" i="5"/>
  <c r="D1101" s="1"/>
  <c r="S1117" i="6"/>
  <c r="C1117" s="1"/>
  <c r="Q1118"/>
  <c r="R1118" s="1"/>
  <c r="S1118" s="1"/>
  <c r="Q1120" i="3"/>
  <c r="R1120" s="1"/>
  <c r="S1120" s="1"/>
  <c r="H1120" i="6"/>
  <c r="G1120"/>
  <c r="M1120" s="1"/>
  <c r="O1120" s="1"/>
  <c r="F1121"/>
  <c r="N1119"/>
  <c r="P1119" s="1"/>
  <c r="N1121" i="3"/>
  <c r="P1121" s="1"/>
  <c r="F1123"/>
  <c r="A1108" i="5" s="1"/>
  <c r="G1122" i="3"/>
  <c r="M1122" s="1"/>
  <c r="O1122" s="1"/>
  <c r="H1122"/>
  <c r="C1120" l="1"/>
  <c r="A1120" s="1"/>
  <c r="A1119"/>
  <c r="Q1119" i="6"/>
  <c r="R1119" s="1"/>
  <c r="S1119" s="1"/>
  <c r="C1102" i="5"/>
  <c r="D1102" s="1"/>
  <c r="A1117" i="6"/>
  <c r="C1118"/>
  <c r="Q1121" i="3"/>
  <c r="R1121" s="1"/>
  <c r="S1121" s="1"/>
  <c r="F1122" i="6"/>
  <c r="G1121"/>
  <c r="M1121" s="1"/>
  <c r="O1121" s="1"/>
  <c r="H1121"/>
  <c r="N1120"/>
  <c r="P1120" s="1"/>
  <c r="F1124" i="3"/>
  <c r="A1109" i="5" s="1"/>
  <c r="H1123" i="3"/>
  <c r="G1123"/>
  <c r="M1123" s="1"/>
  <c r="O1123" s="1"/>
  <c r="N1122"/>
  <c r="P1122" s="1"/>
  <c r="B1105" i="5" l="1"/>
  <c r="Q1120" i="6"/>
  <c r="R1120" s="1"/>
  <c r="C1103" i="5"/>
  <c r="D1103" s="1"/>
  <c r="A1118" i="6"/>
  <c r="C1119"/>
  <c r="C1121" i="3"/>
  <c r="Q1122"/>
  <c r="R1122" s="1"/>
  <c r="S1122" s="1"/>
  <c r="F1123" i="6"/>
  <c r="G1122"/>
  <c r="M1122" s="1"/>
  <c r="O1122" s="1"/>
  <c r="H1122"/>
  <c r="N1121"/>
  <c r="P1121" s="1"/>
  <c r="N1123" i="3"/>
  <c r="P1123" s="1"/>
  <c r="F1125"/>
  <c r="A1110" i="5" s="1"/>
  <c r="G1124" i="3"/>
  <c r="M1124" s="1"/>
  <c r="O1124" s="1"/>
  <c r="H1124"/>
  <c r="Q1121" i="6" l="1"/>
  <c r="R1121" s="1"/>
  <c r="S1121" s="1"/>
  <c r="C1104" i="5"/>
  <c r="D1104" s="1"/>
  <c r="A1119" i="6"/>
  <c r="S1120"/>
  <c r="C1120" s="1"/>
  <c r="B1106" i="5"/>
  <c r="A1121" i="3"/>
  <c r="C1122"/>
  <c r="Q1123"/>
  <c r="R1123" s="1"/>
  <c r="S1123" s="1"/>
  <c r="G1123" i="6"/>
  <c r="M1123" s="1"/>
  <c r="O1123" s="1"/>
  <c r="H1123"/>
  <c r="F1124"/>
  <c r="N1122"/>
  <c r="P1122" s="1"/>
  <c r="N1124" i="3"/>
  <c r="P1124" s="1"/>
  <c r="F1126"/>
  <c r="A1111" i="5" s="1"/>
  <c r="H1125" i="3"/>
  <c r="G1125"/>
  <c r="M1125" s="1"/>
  <c r="O1125" s="1"/>
  <c r="C1123" l="1"/>
  <c r="B1108" i="5" s="1"/>
  <c r="Q1122" i="6"/>
  <c r="R1122" s="1"/>
  <c r="A1120"/>
  <c r="C1105" i="5"/>
  <c r="D1105" s="1"/>
  <c r="C1121" i="6"/>
  <c r="Q1124" i="3"/>
  <c r="R1124" s="1"/>
  <c r="S1124" s="1"/>
  <c r="B1107" i="5"/>
  <c r="A1122" i="3"/>
  <c r="H1124" i="6"/>
  <c r="F1125"/>
  <c r="G1124"/>
  <c r="M1124" s="1"/>
  <c r="O1124" s="1"/>
  <c r="N1123"/>
  <c r="P1123" s="1"/>
  <c r="N1125" i="3"/>
  <c r="P1125" s="1"/>
  <c r="F1127"/>
  <c r="A1112" i="5" s="1"/>
  <c r="G1126" i="3"/>
  <c r="M1126" s="1"/>
  <c r="O1126" s="1"/>
  <c r="H1126"/>
  <c r="C1124" l="1"/>
  <c r="B1109" i="5" s="1"/>
  <c r="A1123" i="3"/>
  <c r="Q1123" i="6"/>
  <c r="R1123" s="1"/>
  <c r="A1121"/>
  <c r="C1106" i="5"/>
  <c r="D1106" s="1"/>
  <c r="S1122" i="6"/>
  <c r="C1122" s="1"/>
  <c r="Q1125" i="3"/>
  <c r="R1125" s="1"/>
  <c r="S1125" s="1"/>
  <c r="F1126" i="6"/>
  <c r="G1125"/>
  <c r="M1125" s="1"/>
  <c r="O1125" s="1"/>
  <c r="H1125"/>
  <c r="N1124"/>
  <c r="P1124" s="1"/>
  <c r="N1126" i="3"/>
  <c r="P1126" s="1"/>
  <c r="F1128"/>
  <c r="A1113" i="5" s="1"/>
  <c r="H1127" i="3"/>
  <c r="G1127"/>
  <c r="M1127" s="1"/>
  <c r="O1127" s="1"/>
  <c r="A1124" l="1"/>
  <c r="C1125"/>
  <c r="B1110" i="5" s="1"/>
  <c r="A1122" i="6"/>
  <c r="C1107" i="5"/>
  <c r="D1107" s="1"/>
  <c r="S1123" i="6"/>
  <c r="C1123" s="1"/>
  <c r="Q1124"/>
  <c r="R1124" s="1"/>
  <c r="S1124" s="1"/>
  <c r="Q1126" i="3"/>
  <c r="R1126" s="1"/>
  <c r="S1126" s="1"/>
  <c r="F1127" i="6"/>
  <c r="G1126"/>
  <c r="M1126" s="1"/>
  <c r="O1126" s="1"/>
  <c r="H1126"/>
  <c r="N1125"/>
  <c r="P1125" s="1"/>
  <c r="N1127" i="3"/>
  <c r="P1127" s="1"/>
  <c r="F1129"/>
  <c r="A1114" i="5" s="1"/>
  <c r="G1128" i="3"/>
  <c r="M1128" s="1"/>
  <c r="O1128" s="1"/>
  <c r="H1128"/>
  <c r="A1125" l="1"/>
  <c r="C1126"/>
  <c r="B1111" i="5" s="1"/>
  <c r="Q1125" i="6"/>
  <c r="R1125" s="1"/>
  <c r="C1108" i="5"/>
  <c r="D1108" s="1"/>
  <c r="A1123" i="6"/>
  <c r="C1124"/>
  <c r="Q1127" i="3"/>
  <c r="R1127" s="1"/>
  <c r="S1127" s="1"/>
  <c r="F1128" i="6"/>
  <c r="G1127"/>
  <c r="M1127" s="1"/>
  <c r="O1127" s="1"/>
  <c r="H1127"/>
  <c r="N1126"/>
  <c r="P1126" s="1"/>
  <c r="N1128" i="3"/>
  <c r="P1128" s="1"/>
  <c r="F1130"/>
  <c r="A1115" i="5" s="1"/>
  <c r="H1129" i="3"/>
  <c r="G1129"/>
  <c r="M1129" s="1"/>
  <c r="O1129" s="1"/>
  <c r="A1126" l="1"/>
  <c r="C1127"/>
  <c r="B1112" i="5" s="1"/>
  <c r="A1124" i="6"/>
  <c r="C1109" i="5"/>
  <c r="D1109" s="1"/>
  <c r="S1125" i="6"/>
  <c r="C1125" s="1"/>
  <c r="Q1126"/>
  <c r="R1126" s="1"/>
  <c r="S1126" s="1"/>
  <c r="Q1128" i="3"/>
  <c r="R1128" s="1"/>
  <c r="S1128" s="1"/>
  <c r="H1128" i="6"/>
  <c r="G1128"/>
  <c r="M1128" s="1"/>
  <c r="O1128" s="1"/>
  <c r="F1129"/>
  <c r="N1127"/>
  <c r="P1127" s="1"/>
  <c r="N1129" i="3"/>
  <c r="P1129" s="1"/>
  <c r="F1131"/>
  <c r="A1116" i="5" s="1"/>
  <c r="G1130" i="3"/>
  <c r="M1130" s="1"/>
  <c r="O1130" s="1"/>
  <c r="H1130"/>
  <c r="C1128" l="1"/>
  <c r="B1113" i="5" s="1"/>
  <c r="A1127" i="3"/>
  <c r="Q1127" i="6"/>
  <c r="R1127" s="1"/>
  <c r="C1110" i="5"/>
  <c r="D1110" s="1"/>
  <c r="A1125" i="6"/>
  <c r="C1126"/>
  <c r="Q1129" i="3"/>
  <c r="R1129" s="1"/>
  <c r="S1129" s="1"/>
  <c r="N1128" i="6"/>
  <c r="P1128" s="1"/>
  <c r="F1130"/>
  <c r="G1129"/>
  <c r="M1129" s="1"/>
  <c r="O1129" s="1"/>
  <c r="H1129"/>
  <c r="N1130" i="3"/>
  <c r="P1130" s="1"/>
  <c r="F1132"/>
  <c r="A1117" i="5" s="1"/>
  <c r="H1131" i="3"/>
  <c r="G1131"/>
  <c r="M1131" s="1"/>
  <c r="O1131" s="1"/>
  <c r="A1128" l="1"/>
  <c r="C1129"/>
  <c r="B1114" i="5" s="1"/>
  <c r="A1126" i="6"/>
  <c r="C1111" i="5"/>
  <c r="D1111" s="1"/>
  <c r="S1127" i="6"/>
  <c r="C1127" s="1"/>
  <c r="Q1128"/>
  <c r="R1128" s="1"/>
  <c r="S1128" s="1"/>
  <c r="Q1130" i="3"/>
  <c r="R1130" s="1"/>
  <c r="S1130" s="1"/>
  <c r="F1131" i="6"/>
  <c r="G1130"/>
  <c r="M1130" s="1"/>
  <c r="O1130" s="1"/>
  <c r="H1130"/>
  <c r="N1129"/>
  <c r="P1129" s="1"/>
  <c r="N1131" i="3"/>
  <c r="P1131" s="1"/>
  <c r="F1133"/>
  <c r="A1118" i="5" s="1"/>
  <c r="G1132" i="3"/>
  <c r="M1132" s="1"/>
  <c r="O1132" s="1"/>
  <c r="H1132"/>
  <c r="C1130" l="1"/>
  <c r="A1129"/>
  <c r="Q1129" i="6"/>
  <c r="R1129" s="1"/>
  <c r="S1129" s="1"/>
  <c r="C1112" i="5"/>
  <c r="D1112" s="1"/>
  <c r="A1127" i="6"/>
  <c r="C1128"/>
  <c r="Q1131" i="3"/>
  <c r="R1131" s="1"/>
  <c r="S1131" s="1"/>
  <c r="G1131" i="6"/>
  <c r="M1131" s="1"/>
  <c r="O1131" s="1"/>
  <c r="H1131"/>
  <c r="F1132"/>
  <c r="N1130"/>
  <c r="P1130" s="1"/>
  <c r="N1132" i="3"/>
  <c r="P1132" s="1"/>
  <c r="F1134"/>
  <c r="A1119" i="5" s="1"/>
  <c r="H1133" i="3"/>
  <c r="G1133"/>
  <c r="M1133" s="1"/>
  <c r="O1133" s="1"/>
  <c r="C1131" l="1"/>
  <c r="B1116" i="5" s="1"/>
  <c r="A1130" i="3"/>
  <c r="B1115" i="5"/>
  <c r="Q1130" i="6"/>
  <c r="R1130" s="1"/>
  <c r="C1113" i="5"/>
  <c r="D1113" s="1"/>
  <c r="A1128" i="6"/>
  <c r="C1129"/>
  <c r="Q1132" i="3"/>
  <c r="R1132" s="1"/>
  <c r="S1132" s="1"/>
  <c r="N1131" i="6"/>
  <c r="P1131" s="1"/>
  <c r="H1132"/>
  <c r="F1133"/>
  <c r="G1132"/>
  <c r="M1132" s="1"/>
  <c r="O1132" s="1"/>
  <c r="N1133" i="3"/>
  <c r="P1133" s="1"/>
  <c r="F1135"/>
  <c r="A1120" i="5" s="1"/>
  <c r="G1134" i="3"/>
  <c r="M1134" s="1"/>
  <c r="O1134" s="1"/>
  <c r="H1134"/>
  <c r="A1131" l="1"/>
  <c r="C1132"/>
  <c r="B1117" i="5" s="1"/>
  <c r="S1130" i="6"/>
  <c r="C1130" s="1"/>
  <c r="A1129"/>
  <c r="C1114" i="5"/>
  <c r="D1114" s="1"/>
  <c r="Q1131" i="6"/>
  <c r="R1131" s="1"/>
  <c r="Q1133" i="3"/>
  <c r="R1133" s="1"/>
  <c r="S1133" s="1"/>
  <c r="N1132" i="6"/>
  <c r="P1132" s="1"/>
  <c r="F1134"/>
  <c r="G1133"/>
  <c r="M1133" s="1"/>
  <c r="O1133" s="1"/>
  <c r="H1133"/>
  <c r="N1134" i="3"/>
  <c r="P1134" s="1"/>
  <c r="F1136"/>
  <c r="A1121" i="5" s="1"/>
  <c r="H1135" i="3"/>
  <c r="G1135"/>
  <c r="M1135" s="1"/>
  <c r="O1135" s="1"/>
  <c r="A1132" l="1"/>
  <c r="C1133"/>
  <c r="A1133" s="1"/>
  <c r="S1131" i="6"/>
  <c r="C1131" s="1"/>
  <c r="Q1132"/>
  <c r="R1132" s="1"/>
  <c r="C1115" i="5"/>
  <c r="D1115" s="1"/>
  <c r="A1130" i="6"/>
  <c r="Q1134" i="3"/>
  <c r="R1134" s="1"/>
  <c r="S1134" s="1"/>
  <c r="F1135" i="6"/>
  <c r="G1134"/>
  <c r="M1134" s="1"/>
  <c r="O1134" s="1"/>
  <c r="H1134"/>
  <c r="N1133"/>
  <c r="P1133" s="1"/>
  <c r="N1135" i="3"/>
  <c r="P1135" s="1"/>
  <c r="F1137"/>
  <c r="A1122" i="5" s="1"/>
  <c r="G1136" i="3"/>
  <c r="M1136" s="1"/>
  <c r="O1136" s="1"/>
  <c r="H1136"/>
  <c r="B1118" i="5" l="1"/>
  <c r="C1134" i="3"/>
  <c r="A1134" s="1"/>
  <c r="Q1133" i="6"/>
  <c r="R1133" s="1"/>
  <c r="S1133" s="1"/>
  <c r="A1131"/>
  <c r="C1116" i="5"/>
  <c r="D1116" s="1"/>
  <c r="S1132" i="6"/>
  <c r="C1132" s="1"/>
  <c r="Q1135" i="3"/>
  <c r="R1135" s="1"/>
  <c r="S1135" s="1"/>
  <c r="F1136" i="6"/>
  <c r="G1135"/>
  <c r="M1135" s="1"/>
  <c r="O1135" s="1"/>
  <c r="H1135"/>
  <c r="N1134"/>
  <c r="P1134" s="1"/>
  <c r="N1136" i="3"/>
  <c r="P1136" s="1"/>
  <c r="F1138"/>
  <c r="A1123" i="5" s="1"/>
  <c r="H1137" i="3"/>
  <c r="G1137"/>
  <c r="M1137" s="1"/>
  <c r="O1137" s="1"/>
  <c r="C1135" l="1"/>
  <c r="B1120" i="5" s="1"/>
  <c r="B1119"/>
  <c r="Q1134" i="6"/>
  <c r="R1134" s="1"/>
  <c r="S1134" s="1"/>
  <c r="C1117" i="5"/>
  <c r="D1117" s="1"/>
  <c r="A1132" i="6"/>
  <c r="C1133"/>
  <c r="Q1136" i="3"/>
  <c r="R1136" s="1"/>
  <c r="S1136" s="1"/>
  <c r="H1136" i="6"/>
  <c r="G1136"/>
  <c r="M1136" s="1"/>
  <c r="O1136" s="1"/>
  <c r="F1137"/>
  <c r="N1135"/>
  <c r="P1135" s="1"/>
  <c r="N1137" i="3"/>
  <c r="P1137" s="1"/>
  <c r="F1139"/>
  <c r="A1124" i="5" s="1"/>
  <c r="G1138" i="3"/>
  <c r="M1138" s="1"/>
  <c r="O1138" s="1"/>
  <c r="H1138"/>
  <c r="A1135" l="1"/>
  <c r="C1136"/>
  <c r="B1121" i="5" s="1"/>
  <c r="Q1135" i="6"/>
  <c r="R1135" s="1"/>
  <c r="A1133"/>
  <c r="C1118" i="5"/>
  <c r="D1118" s="1"/>
  <c r="C1134" i="6"/>
  <c r="Q1137" i="3"/>
  <c r="R1137" s="1"/>
  <c r="S1137" s="1"/>
  <c r="F1138" i="6"/>
  <c r="G1137"/>
  <c r="M1137" s="1"/>
  <c r="O1137" s="1"/>
  <c r="H1137"/>
  <c r="N1136"/>
  <c r="P1136" s="1"/>
  <c r="N1138" i="3"/>
  <c r="P1138" s="1"/>
  <c r="F1140"/>
  <c r="A1125" i="5" s="1"/>
  <c r="H1139" i="3"/>
  <c r="G1139"/>
  <c r="M1139" s="1"/>
  <c r="O1139" s="1"/>
  <c r="A1136" l="1"/>
  <c r="C1137"/>
  <c r="B1122" i="5" s="1"/>
  <c r="A1134" i="6"/>
  <c r="C1119" i="5"/>
  <c r="D1119" s="1"/>
  <c r="Q1136" i="6"/>
  <c r="R1136" s="1"/>
  <c r="S1135"/>
  <c r="C1135" s="1"/>
  <c r="Q1138" i="3"/>
  <c r="R1138" s="1"/>
  <c r="S1138" s="1"/>
  <c r="F1139" i="6"/>
  <c r="G1138"/>
  <c r="M1138" s="1"/>
  <c r="O1138" s="1"/>
  <c r="H1138"/>
  <c r="N1137"/>
  <c r="P1137" s="1"/>
  <c r="N1139" i="3"/>
  <c r="P1139" s="1"/>
  <c r="F1141"/>
  <c r="A1126" i="5" s="1"/>
  <c r="G1140" i="3"/>
  <c r="M1140" s="1"/>
  <c r="O1140" s="1"/>
  <c r="H1140"/>
  <c r="C1138" l="1"/>
  <c r="A1137"/>
  <c r="Q1137" i="6"/>
  <c r="R1137" s="1"/>
  <c r="S1137" s="1"/>
  <c r="A1135"/>
  <c r="C1120" i="5"/>
  <c r="D1120" s="1"/>
  <c r="S1136" i="6"/>
  <c r="C1136" s="1"/>
  <c r="Q1139" i="3"/>
  <c r="R1139" s="1"/>
  <c r="S1139" s="1"/>
  <c r="G1139" i="6"/>
  <c r="M1139" s="1"/>
  <c r="O1139" s="1"/>
  <c r="H1139"/>
  <c r="F1140"/>
  <c r="N1138"/>
  <c r="P1138" s="1"/>
  <c r="N1140" i="3"/>
  <c r="P1140" s="1"/>
  <c r="F1142"/>
  <c r="A1127" i="5" s="1"/>
  <c r="H1141" i="3"/>
  <c r="G1141"/>
  <c r="M1141" s="1"/>
  <c r="O1141" s="1"/>
  <c r="B1123" i="5" l="1"/>
  <c r="A1138" i="3"/>
  <c r="C1139"/>
  <c r="B1124" i="5" s="1"/>
  <c r="Q1138" i="6"/>
  <c r="R1138" s="1"/>
  <c r="A1136"/>
  <c r="C1121" i="5"/>
  <c r="D1121" s="1"/>
  <c r="C1137" i="6"/>
  <c r="Q1140" i="3"/>
  <c r="R1140" s="1"/>
  <c r="S1140" s="1"/>
  <c r="H1140" i="6"/>
  <c r="F1141"/>
  <c r="G1140"/>
  <c r="M1140" s="1"/>
  <c r="O1140" s="1"/>
  <c r="N1139"/>
  <c r="P1139" s="1"/>
  <c r="N1141" i="3"/>
  <c r="P1141" s="1"/>
  <c r="F1143"/>
  <c r="A1128" i="5" s="1"/>
  <c r="G1142" i="3"/>
  <c r="M1142" s="1"/>
  <c r="O1142" s="1"/>
  <c r="H1142"/>
  <c r="C1140" l="1"/>
  <c r="B1125" i="5" s="1"/>
  <c r="A1139" i="3"/>
  <c r="A1137" i="6"/>
  <c r="C1122" i="5"/>
  <c r="D1122" s="1"/>
  <c r="S1138" i="6"/>
  <c r="C1138" s="1"/>
  <c r="Q1139"/>
  <c r="R1139" s="1"/>
  <c r="S1139" s="1"/>
  <c r="Q1141" i="3"/>
  <c r="R1141" s="1"/>
  <c r="S1141" s="1"/>
  <c r="F1142" i="6"/>
  <c r="G1141"/>
  <c r="M1141" s="1"/>
  <c r="O1141" s="1"/>
  <c r="H1141"/>
  <c r="N1140"/>
  <c r="P1140" s="1"/>
  <c r="N1142" i="3"/>
  <c r="P1142" s="1"/>
  <c r="F1144"/>
  <c r="A1129" i="5" s="1"/>
  <c r="H1143" i="3"/>
  <c r="G1143"/>
  <c r="M1143" s="1"/>
  <c r="O1143" s="1"/>
  <c r="A1140" l="1"/>
  <c r="C1141"/>
  <c r="Q1140" i="6"/>
  <c r="R1140" s="1"/>
  <c r="A1138"/>
  <c r="C1123" i="5"/>
  <c r="D1123" s="1"/>
  <c r="C1139" i="6"/>
  <c r="Q1142" i="3"/>
  <c r="R1142" s="1"/>
  <c r="S1142" s="1"/>
  <c r="F1143" i="6"/>
  <c r="G1142"/>
  <c r="M1142" s="1"/>
  <c r="O1142" s="1"/>
  <c r="H1142"/>
  <c r="N1141"/>
  <c r="P1141" s="1"/>
  <c r="N1143" i="3"/>
  <c r="P1143" s="1"/>
  <c r="F1145"/>
  <c r="A1130" i="5" s="1"/>
  <c r="G1144" i="3"/>
  <c r="M1144" s="1"/>
  <c r="O1144" s="1"/>
  <c r="H1144"/>
  <c r="C1142" l="1"/>
  <c r="B1127" i="5" s="1"/>
  <c r="B1126"/>
  <c r="A1141" i="3"/>
  <c r="S1140" i="6"/>
  <c r="C1140" s="1"/>
  <c r="Q1141"/>
  <c r="R1141" s="1"/>
  <c r="S1141" s="1"/>
  <c r="A1139"/>
  <c r="C1124" i="5"/>
  <c r="D1124" s="1"/>
  <c r="Q1143" i="3"/>
  <c r="R1143" s="1"/>
  <c r="S1143" s="1"/>
  <c r="F1144" i="6"/>
  <c r="G1143"/>
  <c r="M1143" s="1"/>
  <c r="O1143" s="1"/>
  <c r="H1143"/>
  <c r="N1142"/>
  <c r="P1142" s="1"/>
  <c r="N1144" i="3"/>
  <c r="P1144" s="1"/>
  <c r="F1146"/>
  <c r="A1131" i="5" s="1"/>
  <c r="H1145" i="3"/>
  <c r="G1145"/>
  <c r="M1145" s="1"/>
  <c r="O1145" s="1"/>
  <c r="C1143" l="1"/>
  <c r="B1128" i="5" s="1"/>
  <c r="A1142" i="3"/>
  <c r="A1140" i="6"/>
  <c r="C1125" i="5"/>
  <c r="D1125" s="1"/>
  <c r="C1141" i="6"/>
  <c r="C1126" i="5" s="1"/>
  <c r="D1126" s="1"/>
  <c r="Q1142" i="6"/>
  <c r="R1142" s="1"/>
  <c r="S1142" s="1"/>
  <c r="Q1144" i="3"/>
  <c r="R1144" s="1"/>
  <c r="S1144" s="1"/>
  <c r="H1144" i="6"/>
  <c r="G1144"/>
  <c r="M1144" s="1"/>
  <c r="O1144" s="1"/>
  <c r="F1145"/>
  <c r="N1143"/>
  <c r="P1143" s="1"/>
  <c r="N1145" i="3"/>
  <c r="P1145" s="1"/>
  <c r="F1147"/>
  <c r="A1132" i="5" s="1"/>
  <c r="G1146" i="3"/>
  <c r="M1146" s="1"/>
  <c r="O1146" s="1"/>
  <c r="H1146"/>
  <c r="A1143" l="1"/>
  <c r="A1141" i="6"/>
  <c r="C1142"/>
  <c r="Q1143"/>
  <c r="R1143" s="1"/>
  <c r="S1143" s="1"/>
  <c r="C1144" i="3"/>
  <c r="Q1145"/>
  <c r="R1145" s="1"/>
  <c r="S1145" s="1"/>
  <c r="F1146" i="6"/>
  <c r="G1145"/>
  <c r="M1145" s="1"/>
  <c r="O1145" s="1"/>
  <c r="H1145"/>
  <c r="N1144"/>
  <c r="P1144" s="1"/>
  <c r="N1146" i="3"/>
  <c r="P1146" s="1"/>
  <c r="F1148"/>
  <c r="A1133" i="5" s="1"/>
  <c r="H1147" i="3"/>
  <c r="G1147"/>
  <c r="M1147" s="1"/>
  <c r="O1147" s="1"/>
  <c r="C1127" i="5" l="1"/>
  <c r="D1127" s="1"/>
  <c r="A1142" i="6"/>
  <c r="C1143"/>
  <c r="Q1144"/>
  <c r="R1144" s="1"/>
  <c r="S1144" s="1"/>
  <c r="A1144" i="3"/>
  <c r="B1129" i="5"/>
  <c r="C1145" i="3"/>
  <c r="Q1146"/>
  <c r="R1146" s="1"/>
  <c r="S1146" s="1"/>
  <c r="F1147" i="6"/>
  <c r="G1146"/>
  <c r="M1146" s="1"/>
  <c r="O1146" s="1"/>
  <c r="H1146"/>
  <c r="N1145"/>
  <c r="P1145" s="1"/>
  <c r="N1147" i="3"/>
  <c r="P1147" s="1"/>
  <c r="F1149"/>
  <c r="A1134" i="5" s="1"/>
  <c r="G1148" i="3"/>
  <c r="M1148" s="1"/>
  <c r="O1148" s="1"/>
  <c r="H1148"/>
  <c r="C1128" i="5" l="1"/>
  <c r="D1128" s="1"/>
  <c r="A1143" i="6"/>
  <c r="Q1145"/>
  <c r="R1145" s="1"/>
  <c r="C1144"/>
  <c r="Q1147" i="3"/>
  <c r="R1147" s="1"/>
  <c r="S1147" s="1"/>
  <c r="B1130" i="5"/>
  <c r="A1145" i="3"/>
  <c r="C1146"/>
  <c r="G1147" i="6"/>
  <c r="M1147" s="1"/>
  <c r="O1147" s="1"/>
  <c r="H1147"/>
  <c r="F1148"/>
  <c r="N1146"/>
  <c r="P1146" s="1"/>
  <c r="N1148" i="3"/>
  <c r="P1148" s="1"/>
  <c r="F1150"/>
  <c r="A1135" i="5" s="1"/>
  <c r="H1149" i="3"/>
  <c r="G1149"/>
  <c r="M1149" s="1"/>
  <c r="O1149" s="1"/>
  <c r="C1147" l="1"/>
  <c r="A1147" s="1"/>
  <c r="S1145" i="6"/>
  <c r="C1145" s="1"/>
  <c r="C1129" i="5"/>
  <c r="D1129" s="1"/>
  <c r="A1144" i="6"/>
  <c r="Q1146"/>
  <c r="R1146" s="1"/>
  <c r="Q1148" i="3"/>
  <c r="R1148" s="1"/>
  <c r="S1148" s="1"/>
  <c r="A1146"/>
  <c r="B1131" i="5"/>
  <c r="H1148" i="6"/>
  <c r="F1149"/>
  <c r="G1148"/>
  <c r="M1148" s="1"/>
  <c r="O1148" s="1"/>
  <c r="N1147"/>
  <c r="P1147" s="1"/>
  <c r="N1149" i="3"/>
  <c r="P1149" s="1"/>
  <c r="F1151"/>
  <c r="A1136" i="5" s="1"/>
  <c r="G1150" i="3"/>
  <c r="M1150" s="1"/>
  <c r="O1150" s="1"/>
  <c r="H1150"/>
  <c r="B1132" i="5" l="1"/>
  <c r="C1130"/>
  <c r="D1130" s="1"/>
  <c r="A1145" i="6"/>
  <c r="S1146"/>
  <c r="C1146" s="1"/>
  <c r="C1148" i="3"/>
  <c r="B1133" i="5" s="1"/>
  <c r="Q1147" i="6"/>
  <c r="R1147" s="1"/>
  <c r="Q1149" i="3"/>
  <c r="R1149" s="1"/>
  <c r="S1149" s="1"/>
  <c r="F1150" i="6"/>
  <c r="G1149"/>
  <c r="M1149" s="1"/>
  <c r="O1149" s="1"/>
  <c r="H1149"/>
  <c r="N1148"/>
  <c r="P1148" s="1"/>
  <c r="N1150" i="3"/>
  <c r="P1150" s="1"/>
  <c r="F1152"/>
  <c r="A1137" i="5" s="1"/>
  <c r="H1151" i="3"/>
  <c r="G1151"/>
  <c r="M1151" s="1"/>
  <c r="O1151" s="1"/>
  <c r="A1148" l="1"/>
  <c r="C1149"/>
  <c r="B1134" i="5" s="1"/>
  <c r="S1147" i="6"/>
  <c r="C1147" s="1"/>
  <c r="C1132" i="5" s="1"/>
  <c r="D1132" s="1"/>
  <c r="A1146" i="6"/>
  <c r="C1131" i="5"/>
  <c r="D1131" s="1"/>
  <c r="Q1148" i="6"/>
  <c r="R1148" s="1"/>
  <c r="S1148" s="1"/>
  <c r="Q1150" i="3"/>
  <c r="R1150" s="1"/>
  <c r="S1150" s="1"/>
  <c r="F1151" i="6"/>
  <c r="G1150"/>
  <c r="M1150" s="1"/>
  <c r="O1150" s="1"/>
  <c r="H1150"/>
  <c r="N1149"/>
  <c r="P1149" s="1"/>
  <c r="N1151" i="3"/>
  <c r="P1151" s="1"/>
  <c r="F1153"/>
  <c r="A1138" i="5" s="1"/>
  <c r="G1152" i="3"/>
  <c r="M1152" s="1"/>
  <c r="O1152" s="1"/>
  <c r="H1152"/>
  <c r="A1149" l="1"/>
  <c r="A1147" i="6"/>
  <c r="C1148"/>
  <c r="C1133" i="5" s="1"/>
  <c r="D1133" s="1"/>
  <c r="Q1149" i="6"/>
  <c r="R1149" s="1"/>
  <c r="C1150" i="3"/>
  <c r="Q1151"/>
  <c r="R1151" s="1"/>
  <c r="S1151" s="1"/>
  <c r="F1152" i="6"/>
  <c r="G1151"/>
  <c r="M1151" s="1"/>
  <c r="O1151" s="1"/>
  <c r="H1151"/>
  <c r="N1150"/>
  <c r="P1150" s="1"/>
  <c r="N1152" i="3"/>
  <c r="P1152" s="1"/>
  <c r="F1154"/>
  <c r="A1139" i="5" s="1"/>
  <c r="H1153" i="3"/>
  <c r="G1153"/>
  <c r="M1153" s="1"/>
  <c r="O1153" s="1"/>
  <c r="S1149" i="6" l="1"/>
  <c r="C1149" s="1"/>
  <c r="A1149" s="1"/>
  <c r="A1148"/>
  <c r="Q1150"/>
  <c r="R1150" s="1"/>
  <c r="B1135" i="5"/>
  <c r="A1150" i="3"/>
  <c r="C1151"/>
  <c r="Q1152"/>
  <c r="R1152" s="1"/>
  <c r="S1152" s="1"/>
  <c r="H1152" i="6"/>
  <c r="G1152"/>
  <c r="M1152" s="1"/>
  <c r="O1152" s="1"/>
  <c r="F1153"/>
  <c r="N1151"/>
  <c r="P1151" s="1"/>
  <c r="N1153" i="3"/>
  <c r="P1153" s="1"/>
  <c r="F1155"/>
  <c r="A1140" i="5" s="1"/>
  <c r="G1154" i="3"/>
  <c r="M1154" s="1"/>
  <c r="O1154" s="1"/>
  <c r="H1154"/>
  <c r="S1150" i="6" l="1"/>
  <c r="C1150" s="1"/>
  <c r="C1134" i="5"/>
  <c r="D1134" s="1"/>
  <c r="Q1151" i="6"/>
  <c r="R1151" s="1"/>
  <c r="S1151" s="1"/>
  <c r="Q1153" i="3"/>
  <c r="R1153" s="1"/>
  <c r="S1153" s="1"/>
  <c r="B1136" i="5"/>
  <c r="A1151" i="3"/>
  <c r="C1152"/>
  <c r="F1154" i="6"/>
  <c r="G1153"/>
  <c r="M1153" s="1"/>
  <c r="O1153" s="1"/>
  <c r="H1153"/>
  <c r="N1152"/>
  <c r="P1152" s="1"/>
  <c r="N1154" i="3"/>
  <c r="P1154" s="1"/>
  <c r="F1156"/>
  <c r="A1141" i="5" s="1"/>
  <c r="H1155" i="3"/>
  <c r="G1155"/>
  <c r="M1155" s="1"/>
  <c r="O1155" s="1"/>
  <c r="A1150" i="6" l="1"/>
  <c r="C1135" i="5"/>
  <c r="D1135" s="1"/>
  <c r="C1151" i="6"/>
  <c r="A1151" s="1"/>
  <c r="C1153" i="3"/>
  <c r="Q1152" i="6"/>
  <c r="R1152" s="1"/>
  <c r="S1152" s="1"/>
  <c r="A1152" i="3"/>
  <c r="B1137" i="5"/>
  <c r="Q1154" i="3"/>
  <c r="R1154" s="1"/>
  <c r="S1154" s="1"/>
  <c r="F1155" i="6"/>
  <c r="G1154"/>
  <c r="M1154" s="1"/>
  <c r="O1154" s="1"/>
  <c r="H1154"/>
  <c r="N1153"/>
  <c r="P1153" s="1"/>
  <c r="N1155" i="3"/>
  <c r="P1155" s="1"/>
  <c r="F1157"/>
  <c r="A1142" i="5" s="1"/>
  <c r="G1156" i="3"/>
  <c r="M1156" s="1"/>
  <c r="O1156" s="1"/>
  <c r="H1156"/>
  <c r="C1152" i="6" l="1"/>
  <c r="C1137" i="5" s="1"/>
  <c r="D1137" s="1"/>
  <c r="C1136"/>
  <c r="D1136" s="1"/>
  <c r="A1153" i="3"/>
  <c r="B1138" i="5"/>
  <c r="C1154" i="3"/>
  <c r="B1139" i="5" s="1"/>
  <c r="Q1153" i="6"/>
  <c r="R1153" s="1"/>
  <c r="S1153" s="1"/>
  <c r="Q1155" i="3"/>
  <c r="R1155" s="1"/>
  <c r="S1155" s="1"/>
  <c r="G1155" i="6"/>
  <c r="M1155" s="1"/>
  <c r="O1155" s="1"/>
  <c r="H1155"/>
  <c r="F1156"/>
  <c r="N1154"/>
  <c r="P1154" s="1"/>
  <c r="N1156" i="3"/>
  <c r="P1156" s="1"/>
  <c r="F1158"/>
  <c r="A1143" i="5" s="1"/>
  <c r="H1157" i="3"/>
  <c r="G1157"/>
  <c r="M1157" s="1"/>
  <c r="O1157" s="1"/>
  <c r="A1152" i="6" l="1"/>
  <c r="C1155" i="3"/>
  <c r="B1140" i="5" s="1"/>
  <c r="C1153" i="6"/>
  <c r="C1138" i="5" s="1"/>
  <c r="D1138" s="1"/>
  <c r="A1154" i="3"/>
  <c r="Q1154" i="6"/>
  <c r="R1154" s="1"/>
  <c r="S1154" s="1"/>
  <c r="Q1156" i="3"/>
  <c r="R1156" s="1"/>
  <c r="S1156" s="1"/>
  <c r="H1156" i="6"/>
  <c r="F1157"/>
  <c r="G1156"/>
  <c r="M1156" s="1"/>
  <c r="O1156" s="1"/>
  <c r="N1155"/>
  <c r="P1155" s="1"/>
  <c r="N1157" i="3"/>
  <c r="P1157" s="1"/>
  <c r="F1159"/>
  <c r="A1144" i="5" s="1"/>
  <c r="G1158" i="3"/>
  <c r="M1158" s="1"/>
  <c r="O1158" s="1"/>
  <c r="H1158"/>
  <c r="A1153" i="6" l="1"/>
  <c r="A1155" i="3"/>
  <c r="C1154" i="6"/>
  <c r="C1139" i="5" s="1"/>
  <c r="D1139" s="1"/>
  <c r="Q1155" i="6"/>
  <c r="R1155" s="1"/>
  <c r="S1155" s="1"/>
  <c r="C1156" i="3"/>
  <c r="Q1157"/>
  <c r="R1157" s="1"/>
  <c r="S1157" s="1"/>
  <c r="N1156" i="6"/>
  <c r="P1156" s="1"/>
  <c r="F1158"/>
  <c r="G1157"/>
  <c r="M1157" s="1"/>
  <c r="O1157" s="1"/>
  <c r="H1157"/>
  <c r="N1158" i="3"/>
  <c r="P1158" s="1"/>
  <c r="F1160"/>
  <c r="A1145" i="5" s="1"/>
  <c r="H1159" i="3"/>
  <c r="G1159"/>
  <c r="M1159" s="1"/>
  <c r="O1159" s="1"/>
  <c r="A1154" i="6" l="1"/>
  <c r="C1155"/>
  <c r="A1155" s="1"/>
  <c r="Q1156"/>
  <c r="R1156" s="1"/>
  <c r="S1156" s="1"/>
  <c r="B1141" i="5"/>
  <c r="A1156" i="3"/>
  <c r="C1157"/>
  <c r="Q1158"/>
  <c r="R1158" s="1"/>
  <c r="S1158" s="1"/>
  <c r="F1159" i="6"/>
  <c r="G1158"/>
  <c r="M1158" s="1"/>
  <c r="O1158" s="1"/>
  <c r="H1158"/>
  <c r="N1157"/>
  <c r="P1157" s="1"/>
  <c r="N1159" i="3"/>
  <c r="P1159" s="1"/>
  <c r="F1161"/>
  <c r="A1146" i="5" s="1"/>
  <c r="G1160" i="3"/>
  <c r="M1160" s="1"/>
  <c r="O1160" s="1"/>
  <c r="H1160"/>
  <c r="C1140" i="5" l="1"/>
  <c r="D1140" s="1"/>
  <c r="C1156" i="6"/>
  <c r="A1156" s="1"/>
  <c r="C1158" i="3"/>
  <c r="A1158" s="1"/>
  <c r="Q1157" i="6"/>
  <c r="R1157" s="1"/>
  <c r="S1157" s="1"/>
  <c r="Q1159" i="3"/>
  <c r="R1159" s="1"/>
  <c r="S1159" s="1"/>
  <c r="B1142" i="5"/>
  <c r="A1157" i="3"/>
  <c r="F1160" i="6"/>
  <c r="G1159"/>
  <c r="M1159" s="1"/>
  <c r="O1159" s="1"/>
  <c r="H1159"/>
  <c r="N1158"/>
  <c r="P1158" s="1"/>
  <c r="N1160" i="3"/>
  <c r="P1160" s="1"/>
  <c r="F1162"/>
  <c r="A1147" i="5" s="1"/>
  <c r="H1161" i="3"/>
  <c r="G1161"/>
  <c r="M1161" s="1"/>
  <c r="O1161" s="1"/>
  <c r="B1143" i="5" l="1"/>
  <c r="C1141"/>
  <c r="D1141" s="1"/>
  <c r="C1157" i="6"/>
  <c r="Q1158"/>
  <c r="R1158" s="1"/>
  <c r="S1158" s="1"/>
  <c r="Q1160" i="3"/>
  <c r="R1160" s="1"/>
  <c r="S1160" s="1"/>
  <c r="C1159"/>
  <c r="H1160" i="6"/>
  <c r="G1160"/>
  <c r="M1160" s="1"/>
  <c r="O1160" s="1"/>
  <c r="F1161"/>
  <c r="N1159"/>
  <c r="P1159" s="1"/>
  <c r="N1161" i="3"/>
  <c r="P1161" s="1"/>
  <c r="F1163"/>
  <c r="A1148" i="5" s="1"/>
  <c r="G1162" i="3"/>
  <c r="M1162" s="1"/>
  <c r="O1162" s="1"/>
  <c r="H1162"/>
  <c r="C1160" l="1"/>
  <c r="B1145" i="5" s="1"/>
  <c r="A1157" i="6"/>
  <c r="C1142" i="5"/>
  <c r="D1142" s="1"/>
  <c r="C1158" i="6"/>
  <c r="C1143" i="5" s="1"/>
  <c r="D1143" s="1"/>
  <c r="Q1159" i="6"/>
  <c r="R1159" s="1"/>
  <c r="S1159" s="1"/>
  <c r="B1144" i="5"/>
  <c r="A1159" i="3"/>
  <c r="Q1161"/>
  <c r="R1161" s="1"/>
  <c r="S1161" s="1"/>
  <c r="F1162" i="6"/>
  <c r="G1161"/>
  <c r="M1161" s="1"/>
  <c r="O1161" s="1"/>
  <c r="H1161"/>
  <c r="N1160"/>
  <c r="P1160" s="1"/>
  <c r="N1162" i="3"/>
  <c r="P1162" s="1"/>
  <c r="F1164"/>
  <c r="A1149" i="5" s="1"/>
  <c r="H1163" i="3"/>
  <c r="G1163"/>
  <c r="M1163" s="1"/>
  <c r="O1163" s="1"/>
  <c r="A1160" l="1"/>
  <c r="C1159" i="6"/>
  <c r="A1158"/>
  <c r="Q1160"/>
  <c r="R1160" s="1"/>
  <c r="S1160" s="1"/>
  <c r="Q1162" i="3"/>
  <c r="R1162" s="1"/>
  <c r="S1162" s="1"/>
  <c r="C1161"/>
  <c r="F1163" i="6"/>
  <c r="G1162"/>
  <c r="M1162" s="1"/>
  <c r="O1162" s="1"/>
  <c r="H1162"/>
  <c r="N1161"/>
  <c r="P1161" s="1"/>
  <c r="N1163" i="3"/>
  <c r="P1163" s="1"/>
  <c r="F1165"/>
  <c r="A1150" i="5" s="1"/>
  <c r="G1164" i="3"/>
  <c r="M1164" s="1"/>
  <c r="O1164" s="1"/>
  <c r="H1164"/>
  <c r="C1162" l="1"/>
  <c r="B1147" i="5" s="1"/>
  <c r="C1144"/>
  <c r="D1144" s="1"/>
  <c r="A1159" i="6"/>
  <c r="C1160"/>
  <c r="C1145" i="5" s="1"/>
  <c r="D1145" s="1"/>
  <c r="Q1161" i="6"/>
  <c r="R1161" s="1"/>
  <c r="S1161" s="1"/>
  <c r="A1161" i="3"/>
  <c r="B1146" i="5"/>
  <c r="Q1163" i="3"/>
  <c r="R1163" s="1"/>
  <c r="S1163" s="1"/>
  <c r="G1163" i="6"/>
  <c r="M1163" s="1"/>
  <c r="O1163" s="1"/>
  <c r="H1163"/>
  <c r="F1164"/>
  <c r="N1162"/>
  <c r="P1162" s="1"/>
  <c r="N1164" i="3"/>
  <c r="P1164" s="1"/>
  <c r="F1166"/>
  <c r="A1151" i="5" s="1"/>
  <c r="H1165" i="3"/>
  <c r="G1165"/>
  <c r="M1165" s="1"/>
  <c r="O1165" s="1"/>
  <c r="A1162" l="1"/>
  <c r="A1160" i="6"/>
  <c r="C1161"/>
  <c r="Q1162"/>
  <c r="R1162" s="1"/>
  <c r="S1162" s="1"/>
  <c r="Q1164" i="3"/>
  <c r="R1164" s="1"/>
  <c r="S1164" s="1"/>
  <c r="C1163"/>
  <c r="H1164" i="6"/>
  <c r="F1165"/>
  <c r="G1164"/>
  <c r="M1164" s="1"/>
  <c r="O1164" s="1"/>
  <c r="N1163"/>
  <c r="P1163" s="1"/>
  <c r="N1165" i="3"/>
  <c r="P1165" s="1"/>
  <c r="F1167"/>
  <c r="A1152" i="5" s="1"/>
  <c r="G1166" i="3"/>
  <c r="M1166" s="1"/>
  <c r="O1166" s="1"/>
  <c r="H1166"/>
  <c r="C1164" l="1"/>
  <c r="B1149" i="5" s="1"/>
  <c r="C1146"/>
  <c r="D1146" s="1"/>
  <c r="A1161" i="6"/>
  <c r="C1162"/>
  <c r="C1147" i="5" s="1"/>
  <c r="D1147" s="1"/>
  <c r="Q1163" i="6"/>
  <c r="R1163" s="1"/>
  <c r="S1163" s="1"/>
  <c r="A1163" i="3"/>
  <c r="B1148" i="5"/>
  <c r="Q1165" i="3"/>
  <c r="R1165" s="1"/>
  <c r="S1165" s="1"/>
  <c r="F1166" i="6"/>
  <c r="G1165"/>
  <c r="M1165" s="1"/>
  <c r="O1165" s="1"/>
  <c r="H1165"/>
  <c r="N1164"/>
  <c r="P1164" s="1"/>
  <c r="F1168" i="3"/>
  <c r="A1153" i="5" s="1"/>
  <c r="H1167" i="3"/>
  <c r="G1167"/>
  <c r="M1167" s="1"/>
  <c r="O1167" s="1"/>
  <c r="N1166"/>
  <c r="P1166" s="1"/>
  <c r="A1164" l="1"/>
  <c r="C1163" i="6"/>
  <c r="C1165" i="3"/>
  <c r="B1150" i="5" s="1"/>
  <c r="A1162" i="6"/>
  <c r="Q1164"/>
  <c r="R1164" s="1"/>
  <c r="S1164" s="1"/>
  <c r="Q1166" i="3"/>
  <c r="R1166" s="1"/>
  <c r="S1166" s="1"/>
  <c r="F1167" i="6"/>
  <c r="G1166"/>
  <c r="M1166" s="1"/>
  <c r="O1166" s="1"/>
  <c r="H1166"/>
  <c r="N1165"/>
  <c r="P1165" s="1"/>
  <c r="N1167" i="3"/>
  <c r="P1167" s="1"/>
  <c r="F1169"/>
  <c r="A1154" i="5" s="1"/>
  <c r="G1168" i="3"/>
  <c r="M1168" s="1"/>
  <c r="O1168" s="1"/>
  <c r="H1168"/>
  <c r="A1165" l="1"/>
  <c r="C1148" i="5"/>
  <c r="D1148" s="1"/>
  <c r="A1163" i="6"/>
  <c r="C1164"/>
  <c r="C1166" i="3"/>
  <c r="A1166" s="1"/>
  <c r="Q1165" i="6"/>
  <c r="R1165" s="1"/>
  <c r="S1165" s="1"/>
  <c r="Q1167" i="3"/>
  <c r="R1167" s="1"/>
  <c r="S1167" s="1"/>
  <c r="F1168" i="6"/>
  <c r="G1167"/>
  <c r="M1167" s="1"/>
  <c r="O1167" s="1"/>
  <c r="H1167"/>
  <c r="N1166"/>
  <c r="P1166" s="1"/>
  <c r="N1168" i="3"/>
  <c r="P1168" s="1"/>
  <c r="F1170"/>
  <c r="A1155" i="5" s="1"/>
  <c r="H1169" i="3"/>
  <c r="G1169"/>
  <c r="M1169" s="1"/>
  <c r="O1169" s="1"/>
  <c r="C1149" i="5" l="1"/>
  <c r="D1149" s="1"/>
  <c r="A1164" i="6"/>
  <c r="C1165"/>
  <c r="C1150" i="5" s="1"/>
  <c r="D1150" s="1"/>
  <c r="B1151"/>
  <c r="Q1166" i="6"/>
  <c r="R1166" s="1"/>
  <c r="S1166" s="1"/>
  <c r="C1167" i="3"/>
  <c r="Q1168"/>
  <c r="R1168" s="1"/>
  <c r="S1168" s="1"/>
  <c r="H1168" i="6"/>
  <c r="G1168"/>
  <c r="M1168" s="1"/>
  <c r="O1168" s="1"/>
  <c r="F1169"/>
  <c r="N1167"/>
  <c r="P1167" s="1"/>
  <c r="N1169" i="3"/>
  <c r="P1169" s="1"/>
  <c r="F1171"/>
  <c r="A1156" i="5" s="1"/>
  <c r="G1170" i="3"/>
  <c r="M1170" s="1"/>
  <c r="O1170" s="1"/>
  <c r="H1170"/>
  <c r="C1166" i="6" l="1"/>
  <c r="C1151" i="5" s="1"/>
  <c r="D1151" s="1"/>
  <c r="A1165" i="6"/>
  <c r="Q1167"/>
  <c r="R1167" s="1"/>
  <c r="S1167" s="1"/>
  <c r="B1152" i="5"/>
  <c r="A1167" i="3"/>
  <c r="C1168"/>
  <c r="Q1169"/>
  <c r="R1169" s="1"/>
  <c r="S1169" s="1"/>
  <c r="F1170" i="6"/>
  <c r="G1169"/>
  <c r="M1169" s="1"/>
  <c r="O1169" s="1"/>
  <c r="H1169"/>
  <c r="N1168"/>
  <c r="P1168" s="1"/>
  <c r="N1170" i="3"/>
  <c r="P1170" s="1"/>
  <c r="F1172"/>
  <c r="A1157" i="5" s="1"/>
  <c r="H1171" i="3"/>
  <c r="G1171"/>
  <c r="M1171" s="1"/>
  <c r="O1171" s="1"/>
  <c r="A1166" i="6" l="1"/>
  <c r="C1167"/>
  <c r="Q1168"/>
  <c r="R1168" s="1"/>
  <c r="S1168" s="1"/>
  <c r="Q1170" i="3"/>
  <c r="R1170" s="1"/>
  <c r="S1170" s="1"/>
  <c r="B1153" i="5"/>
  <c r="A1168" i="3"/>
  <c r="C1169"/>
  <c r="F1171" i="6"/>
  <c r="G1170"/>
  <c r="M1170" s="1"/>
  <c r="O1170" s="1"/>
  <c r="H1170"/>
  <c r="N1169"/>
  <c r="P1169" s="1"/>
  <c r="N1171" i="3"/>
  <c r="P1171" s="1"/>
  <c r="F1173"/>
  <c r="A1158" i="5" s="1"/>
  <c r="G1172" i="3"/>
  <c r="M1172" s="1"/>
  <c r="O1172" s="1"/>
  <c r="H1172"/>
  <c r="C1168" i="6" l="1"/>
  <c r="A1168" s="1"/>
  <c r="C1152" i="5"/>
  <c r="D1152" s="1"/>
  <c r="A1167" i="6"/>
  <c r="C1170" i="3"/>
  <c r="A1170" s="1"/>
  <c r="Q1169" i="6"/>
  <c r="R1169" s="1"/>
  <c r="S1169" s="1"/>
  <c r="Q1171" i="3"/>
  <c r="R1171" s="1"/>
  <c r="S1171" s="1"/>
  <c r="A1169"/>
  <c r="B1154" i="5"/>
  <c r="G1171" i="6"/>
  <c r="M1171" s="1"/>
  <c r="O1171" s="1"/>
  <c r="H1171"/>
  <c r="F1172"/>
  <c r="N1170"/>
  <c r="P1170" s="1"/>
  <c r="N1172" i="3"/>
  <c r="P1172" s="1"/>
  <c r="F1174"/>
  <c r="A1159" i="5" s="1"/>
  <c r="H1173" i="3"/>
  <c r="G1173"/>
  <c r="M1173" s="1"/>
  <c r="O1173" s="1"/>
  <c r="C1169" i="6" l="1"/>
  <c r="A1169" s="1"/>
  <c r="B1155" i="5"/>
  <c r="C1153"/>
  <c r="D1153" s="1"/>
  <c r="C1171" i="3"/>
  <c r="Q1170" i="6"/>
  <c r="R1170" s="1"/>
  <c r="S1170" s="1"/>
  <c r="Q1172" i="3"/>
  <c r="R1172" s="1"/>
  <c r="S1172" s="1"/>
  <c r="H1172" i="6"/>
  <c r="F1173"/>
  <c r="G1172"/>
  <c r="M1172" s="1"/>
  <c r="O1172" s="1"/>
  <c r="N1171"/>
  <c r="P1171" s="1"/>
  <c r="N1173" i="3"/>
  <c r="P1173" s="1"/>
  <c r="F1175"/>
  <c r="A1160" i="5" s="1"/>
  <c r="G1174" i="3"/>
  <c r="M1174" s="1"/>
  <c r="O1174" s="1"/>
  <c r="H1174"/>
  <c r="C1154" i="5" l="1"/>
  <c r="D1154" s="1"/>
  <c r="C1170" i="6"/>
  <c r="A1171" i="3"/>
  <c r="B1156" i="5"/>
  <c r="C1172" i="3"/>
  <c r="Q1171" i="6"/>
  <c r="R1171" s="1"/>
  <c r="S1171" s="1"/>
  <c r="Q1173" i="3"/>
  <c r="R1173" s="1"/>
  <c r="S1173" s="1"/>
  <c r="F1174" i="6"/>
  <c r="G1173"/>
  <c r="M1173" s="1"/>
  <c r="O1173" s="1"/>
  <c r="H1173"/>
  <c r="N1172"/>
  <c r="P1172" s="1"/>
  <c r="N1174" i="3"/>
  <c r="P1174" s="1"/>
  <c r="F1176"/>
  <c r="A1161" i="5" s="1"/>
  <c r="H1175" i="3"/>
  <c r="G1175"/>
  <c r="M1175" s="1"/>
  <c r="O1175" s="1"/>
  <c r="C1171" i="6" l="1"/>
  <c r="C1156" i="5" s="1"/>
  <c r="D1156" s="1"/>
  <c r="C1155"/>
  <c r="D1155" s="1"/>
  <c r="A1170" i="6"/>
  <c r="C1173" i="3"/>
  <c r="B1158" i="5" s="1"/>
  <c r="B1157"/>
  <c r="A1172" i="3"/>
  <c r="Q1172" i="6"/>
  <c r="R1172" s="1"/>
  <c r="S1172" s="1"/>
  <c r="Q1174" i="3"/>
  <c r="R1174" s="1"/>
  <c r="S1174" s="1"/>
  <c r="F1175" i="6"/>
  <c r="G1174"/>
  <c r="M1174" s="1"/>
  <c r="O1174" s="1"/>
  <c r="H1174"/>
  <c r="N1173"/>
  <c r="P1173" s="1"/>
  <c r="N1175" i="3"/>
  <c r="P1175" s="1"/>
  <c r="F1177"/>
  <c r="A1162" i="5" s="1"/>
  <c r="G1176" i="3"/>
  <c r="M1176" s="1"/>
  <c r="O1176" s="1"/>
  <c r="H1176"/>
  <c r="A1173" l="1"/>
  <c r="A1171" i="6"/>
  <c r="C1172"/>
  <c r="C1157" i="5" s="1"/>
  <c r="D1157" s="1"/>
  <c r="C1174" i="3"/>
  <c r="B1159" i="5" s="1"/>
  <c r="Q1173" i="6"/>
  <c r="R1173" s="1"/>
  <c r="S1173" s="1"/>
  <c r="Q1175" i="3"/>
  <c r="R1175" s="1"/>
  <c r="S1175" s="1"/>
  <c r="F1176" i="6"/>
  <c r="G1175"/>
  <c r="M1175" s="1"/>
  <c r="O1175" s="1"/>
  <c r="H1175"/>
  <c r="N1174"/>
  <c r="P1174" s="1"/>
  <c r="F1178" i="3"/>
  <c r="A1163" i="5" s="1"/>
  <c r="H1177" i="3"/>
  <c r="G1177"/>
  <c r="M1177" s="1"/>
  <c r="O1177" s="1"/>
  <c r="N1176"/>
  <c r="P1176" s="1"/>
  <c r="A1172" i="6" l="1"/>
  <c r="A1174" i="3"/>
  <c r="C1175"/>
  <c r="B1160" i="5" s="1"/>
  <c r="C1173" i="6"/>
  <c r="C1158" i="5" s="1"/>
  <c r="D1158" s="1"/>
  <c r="Q1174" i="6"/>
  <c r="R1174" s="1"/>
  <c r="S1174" s="1"/>
  <c r="Q1176" i="3"/>
  <c r="R1176" s="1"/>
  <c r="S1176" s="1"/>
  <c r="H1176" i="6"/>
  <c r="G1176"/>
  <c r="M1176" s="1"/>
  <c r="O1176" s="1"/>
  <c r="F1177"/>
  <c r="N1175"/>
  <c r="P1175" s="1"/>
  <c r="N1177" i="3"/>
  <c r="P1177" s="1"/>
  <c r="F1179"/>
  <c r="A1164" i="5" s="1"/>
  <c r="G1178" i="3"/>
  <c r="M1178" s="1"/>
  <c r="O1178" s="1"/>
  <c r="H1178"/>
  <c r="A1175" l="1"/>
  <c r="C1176"/>
  <c r="B1161" i="5" s="1"/>
  <c r="C1174" i="6"/>
  <c r="A1173"/>
  <c r="Q1175"/>
  <c r="R1175" s="1"/>
  <c r="S1175" s="1"/>
  <c r="Q1177" i="3"/>
  <c r="R1177" s="1"/>
  <c r="S1177" s="1"/>
  <c r="F1178" i="6"/>
  <c r="G1177"/>
  <c r="M1177" s="1"/>
  <c r="O1177" s="1"/>
  <c r="H1177"/>
  <c r="N1176"/>
  <c r="P1176" s="1"/>
  <c r="N1178" i="3"/>
  <c r="P1178" s="1"/>
  <c r="F1180"/>
  <c r="A1165" i="5" s="1"/>
  <c r="H1179" i="3"/>
  <c r="G1179"/>
  <c r="M1179" s="1"/>
  <c r="O1179" s="1"/>
  <c r="A1176" l="1"/>
  <c r="C1175" i="6"/>
  <c r="C1159" i="5"/>
  <c r="D1159" s="1"/>
  <c r="A1174" i="6"/>
  <c r="C1177" i="3"/>
  <c r="B1162" i="5" s="1"/>
  <c r="Q1176" i="6"/>
  <c r="R1176" s="1"/>
  <c r="S1176" s="1"/>
  <c r="Q1178" i="3"/>
  <c r="R1178" s="1"/>
  <c r="S1178" s="1"/>
  <c r="F1179" i="6"/>
  <c r="G1178"/>
  <c r="M1178" s="1"/>
  <c r="O1178" s="1"/>
  <c r="H1178"/>
  <c r="N1177"/>
  <c r="P1177" s="1"/>
  <c r="N1179" i="3"/>
  <c r="P1179" s="1"/>
  <c r="F1181"/>
  <c r="A1166" i="5" s="1"/>
  <c r="G1180" i="3"/>
  <c r="M1180" s="1"/>
  <c r="O1180" s="1"/>
  <c r="H1180"/>
  <c r="C1176" i="6" l="1"/>
  <c r="A1176" s="1"/>
  <c r="C1160" i="5"/>
  <c r="D1160" s="1"/>
  <c r="A1175" i="6"/>
  <c r="A1177" i="3"/>
  <c r="Q1177" i="6"/>
  <c r="R1177" s="1"/>
  <c r="S1177" s="1"/>
  <c r="C1178" i="3"/>
  <c r="Q1179"/>
  <c r="R1179" s="1"/>
  <c r="S1179" s="1"/>
  <c r="G1179" i="6"/>
  <c r="M1179" s="1"/>
  <c r="O1179" s="1"/>
  <c r="H1179"/>
  <c r="F1180"/>
  <c r="N1178"/>
  <c r="P1178" s="1"/>
  <c r="F1182" i="3"/>
  <c r="A1167" i="5" s="1"/>
  <c r="H1181" i="3"/>
  <c r="G1181"/>
  <c r="M1181" s="1"/>
  <c r="O1181" s="1"/>
  <c r="N1180"/>
  <c r="P1180" s="1"/>
  <c r="C1161" i="5" l="1"/>
  <c r="D1161" s="1"/>
  <c r="C1177" i="6"/>
  <c r="Q1178"/>
  <c r="R1178" s="1"/>
  <c r="S1178" s="1"/>
  <c r="A1178" i="3"/>
  <c r="B1163" i="5"/>
  <c r="C1179" i="3"/>
  <c r="Q1180"/>
  <c r="R1180" s="1"/>
  <c r="S1180" s="1"/>
  <c r="H1180" i="6"/>
  <c r="F1181"/>
  <c r="G1180"/>
  <c r="M1180" s="1"/>
  <c r="O1180" s="1"/>
  <c r="N1179"/>
  <c r="P1179" s="1"/>
  <c r="N1181" i="3"/>
  <c r="P1181" s="1"/>
  <c r="F1183"/>
  <c r="A1168" i="5" s="1"/>
  <c r="G1182" i="3"/>
  <c r="M1182" s="1"/>
  <c r="O1182" s="1"/>
  <c r="H1182"/>
  <c r="C1178" i="6" l="1"/>
  <c r="A1178" s="1"/>
  <c r="C1162" i="5"/>
  <c r="D1162" s="1"/>
  <c r="A1177" i="6"/>
  <c r="Q1179"/>
  <c r="R1179" s="1"/>
  <c r="S1179" s="1"/>
  <c r="Q1181" i="3"/>
  <c r="R1181" s="1"/>
  <c r="S1181" s="1"/>
  <c r="B1164" i="5"/>
  <c r="A1179" i="3"/>
  <c r="C1180"/>
  <c r="N1180" i="6"/>
  <c r="P1180" s="1"/>
  <c r="F1182"/>
  <c r="G1181"/>
  <c r="M1181" s="1"/>
  <c r="O1181" s="1"/>
  <c r="H1181"/>
  <c r="N1182" i="3"/>
  <c r="P1182" s="1"/>
  <c r="F1184"/>
  <c r="A1169" i="5" s="1"/>
  <c r="H1183" i="3"/>
  <c r="G1183"/>
  <c r="M1183" s="1"/>
  <c r="O1183" s="1"/>
  <c r="C1163" i="5" l="1"/>
  <c r="D1163" s="1"/>
  <c r="C1181" i="3"/>
  <c r="B1166" i="5" s="1"/>
  <c r="Q1180" i="6"/>
  <c r="R1180" s="1"/>
  <c r="S1180" s="1"/>
  <c r="C1179"/>
  <c r="A1180" i="3"/>
  <c r="B1165" i="5"/>
  <c r="Q1182" i="3"/>
  <c r="R1182" s="1"/>
  <c r="S1182" s="1"/>
  <c r="F1183" i="6"/>
  <c r="G1182"/>
  <c r="M1182" s="1"/>
  <c r="O1182" s="1"/>
  <c r="H1182"/>
  <c r="N1181"/>
  <c r="P1181" s="1"/>
  <c r="N1183" i="3"/>
  <c r="P1183" s="1"/>
  <c r="F1185"/>
  <c r="A1170" i="5" s="1"/>
  <c r="G1184" i="3"/>
  <c r="M1184" s="1"/>
  <c r="O1184" s="1"/>
  <c r="H1184"/>
  <c r="C1182" l="1"/>
  <c r="A1181"/>
  <c r="C1180" i="6"/>
  <c r="C1165" i="5" s="1"/>
  <c r="D1165" s="1"/>
  <c r="Q1181" i="6"/>
  <c r="R1181" s="1"/>
  <c r="S1181" s="1"/>
  <c r="A1179"/>
  <c r="C1164" i="5"/>
  <c r="D1164" s="1"/>
  <c r="Q1183" i="3"/>
  <c r="R1183" s="1"/>
  <c r="S1183" s="1"/>
  <c r="F1184" i="6"/>
  <c r="G1183"/>
  <c r="M1183" s="1"/>
  <c r="O1183" s="1"/>
  <c r="H1183"/>
  <c r="N1182"/>
  <c r="P1182" s="1"/>
  <c r="F1186" i="3"/>
  <c r="A1171" i="5" s="1"/>
  <c r="H1185" i="3"/>
  <c r="G1185"/>
  <c r="M1185" s="1"/>
  <c r="O1185" s="1"/>
  <c r="N1184"/>
  <c r="P1184" s="1"/>
  <c r="C1183" l="1"/>
  <c r="B1168" i="5" s="1"/>
  <c r="A1182" i="3"/>
  <c r="B1167" i="5"/>
  <c r="A1180" i="6"/>
  <c r="Q1182"/>
  <c r="R1182" s="1"/>
  <c r="S1182" s="1"/>
  <c r="C1181"/>
  <c r="Q1184" i="3"/>
  <c r="R1184" s="1"/>
  <c r="S1184" s="1"/>
  <c r="H1184" i="6"/>
  <c r="G1184"/>
  <c r="M1184" s="1"/>
  <c r="O1184" s="1"/>
  <c r="F1185"/>
  <c r="N1183"/>
  <c r="P1183" s="1"/>
  <c r="N1185" i="3"/>
  <c r="P1185" s="1"/>
  <c r="F1187"/>
  <c r="A1172" i="5" s="1"/>
  <c r="G1186" i="3"/>
  <c r="M1186" s="1"/>
  <c r="O1186" s="1"/>
  <c r="H1186"/>
  <c r="A1183" l="1"/>
  <c r="C1182" i="6"/>
  <c r="C1167" i="5" s="1"/>
  <c r="D1167" s="1"/>
  <c r="C1184" i="3"/>
  <c r="B1169" i="5" s="1"/>
  <c r="Q1183" i="6"/>
  <c r="R1183" s="1"/>
  <c r="S1183" s="1"/>
  <c r="A1181"/>
  <c r="C1166" i="5"/>
  <c r="D1166" s="1"/>
  <c r="Q1185" i="3"/>
  <c r="R1185" s="1"/>
  <c r="S1185" s="1"/>
  <c r="N1184" i="6"/>
  <c r="P1184" s="1"/>
  <c r="F1186"/>
  <c r="G1185"/>
  <c r="M1185" s="1"/>
  <c r="O1185" s="1"/>
  <c r="H1185"/>
  <c r="N1186" i="3"/>
  <c r="P1186" s="1"/>
  <c r="F1188"/>
  <c r="A1173" i="5" s="1"/>
  <c r="H1187" i="3"/>
  <c r="G1187"/>
  <c r="M1187" s="1"/>
  <c r="O1187" s="1"/>
  <c r="A1182" i="6" l="1"/>
  <c r="A1184" i="3"/>
  <c r="C1183" i="6"/>
  <c r="C1185" i="3"/>
  <c r="B1170" i="5" s="1"/>
  <c r="Q1184" i="6"/>
  <c r="R1184" s="1"/>
  <c r="S1184" s="1"/>
  <c r="Q1186" i="3"/>
  <c r="R1186" s="1"/>
  <c r="S1186" s="1"/>
  <c r="F1187" i="6"/>
  <c r="G1186"/>
  <c r="M1186" s="1"/>
  <c r="O1186" s="1"/>
  <c r="H1186"/>
  <c r="N1185"/>
  <c r="P1185" s="1"/>
  <c r="N1187" i="3"/>
  <c r="P1187" s="1"/>
  <c r="F1189"/>
  <c r="A1174" i="5" s="1"/>
  <c r="G1188" i="3"/>
  <c r="M1188" s="1"/>
  <c r="O1188" s="1"/>
  <c r="H1188"/>
  <c r="A1185" l="1"/>
  <c r="C1184" i="6"/>
  <c r="C1169" i="5" s="1"/>
  <c r="D1169" s="1"/>
  <c r="C1168"/>
  <c r="D1168" s="1"/>
  <c r="A1183" i="6"/>
  <c r="C1186" i="3"/>
  <c r="Q1185" i="6"/>
  <c r="R1185" s="1"/>
  <c r="S1185" s="1"/>
  <c r="Q1187" i="3"/>
  <c r="R1187" s="1"/>
  <c r="S1187" s="1"/>
  <c r="N1186" i="6"/>
  <c r="P1186" s="1"/>
  <c r="G1187"/>
  <c r="M1187" s="1"/>
  <c r="O1187" s="1"/>
  <c r="H1187"/>
  <c r="F1188"/>
  <c r="N1188" i="3"/>
  <c r="P1188" s="1"/>
  <c r="F1190"/>
  <c r="A1175" i="5" s="1"/>
  <c r="H1189" i="3"/>
  <c r="G1189"/>
  <c r="M1189" s="1"/>
  <c r="O1189" s="1"/>
  <c r="C1185" i="6" l="1"/>
  <c r="C1170" i="5" s="1"/>
  <c r="D1170" s="1"/>
  <c r="C1187" i="3"/>
  <c r="B1172" i="5" s="1"/>
  <c r="A1184" i="6"/>
  <c r="B1171" i="5"/>
  <c r="A1186" i="3"/>
  <c r="Q1186" i="6"/>
  <c r="R1186" s="1"/>
  <c r="S1186" s="1"/>
  <c r="Q1188" i="3"/>
  <c r="R1188" s="1"/>
  <c r="S1188" s="1"/>
  <c r="N1187" i="6"/>
  <c r="P1187" s="1"/>
  <c r="H1188"/>
  <c r="F1189"/>
  <c r="G1188"/>
  <c r="M1188" s="1"/>
  <c r="O1188" s="1"/>
  <c r="N1189" i="3"/>
  <c r="P1189" s="1"/>
  <c r="F1191"/>
  <c r="A1176" i="5" s="1"/>
  <c r="G1190" i="3"/>
  <c r="M1190" s="1"/>
  <c r="O1190" s="1"/>
  <c r="H1190"/>
  <c r="A1185" i="6" l="1"/>
  <c r="C1186"/>
  <c r="C1171" i="5" s="1"/>
  <c r="D1171" s="1"/>
  <c r="C1188" i="3"/>
  <c r="A1188" s="1"/>
  <c r="A1187"/>
  <c r="Q1187" i="6"/>
  <c r="R1187" s="1"/>
  <c r="S1187" s="1"/>
  <c r="Q1189" i="3"/>
  <c r="R1189" s="1"/>
  <c r="S1189" s="1"/>
  <c r="N1188" i="6"/>
  <c r="P1188" s="1"/>
  <c r="F1190"/>
  <c r="G1189"/>
  <c r="M1189" s="1"/>
  <c r="O1189" s="1"/>
  <c r="H1189"/>
  <c r="N1190" i="3"/>
  <c r="P1190" s="1"/>
  <c r="F1192"/>
  <c r="A1177" i="5" s="1"/>
  <c r="H1191" i="3"/>
  <c r="G1191"/>
  <c r="M1191" s="1"/>
  <c r="O1191" s="1"/>
  <c r="A1186" i="6" l="1"/>
  <c r="B1173" i="5"/>
  <c r="C1187" i="6"/>
  <c r="C1172" i="5" s="1"/>
  <c r="D1172" s="1"/>
  <c r="C1189" i="3"/>
  <c r="A1189" s="1"/>
  <c r="Q1188" i="6"/>
  <c r="R1188" s="1"/>
  <c r="S1188" s="1"/>
  <c r="Q1190" i="3"/>
  <c r="R1190" s="1"/>
  <c r="S1190" s="1"/>
  <c r="F1191" i="6"/>
  <c r="G1190"/>
  <c r="M1190" s="1"/>
  <c r="O1190" s="1"/>
  <c r="H1190"/>
  <c r="N1189"/>
  <c r="P1189" s="1"/>
  <c r="N1191" i="3"/>
  <c r="P1191" s="1"/>
  <c r="F1193"/>
  <c r="A1178" i="5" s="1"/>
  <c r="G1192" i="3"/>
  <c r="M1192" s="1"/>
  <c r="O1192" s="1"/>
  <c r="H1192"/>
  <c r="A1187" i="6" l="1"/>
  <c r="C1188"/>
  <c r="C1173" i="5" s="1"/>
  <c r="D1173" s="1"/>
  <c r="B1174"/>
  <c r="C1190" i="3"/>
  <c r="Q1189" i="6"/>
  <c r="R1189" s="1"/>
  <c r="S1189" s="1"/>
  <c r="Q1191" i="3"/>
  <c r="R1191" s="1"/>
  <c r="S1191" s="1"/>
  <c r="F1192" i="6"/>
  <c r="G1191"/>
  <c r="M1191" s="1"/>
  <c r="O1191" s="1"/>
  <c r="H1191"/>
  <c r="N1190"/>
  <c r="P1190" s="1"/>
  <c r="N1192" i="3"/>
  <c r="P1192" s="1"/>
  <c r="F1194"/>
  <c r="A1179" i="5" s="1"/>
  <c r="H1193" i="3"/>
  <c r="G1193"/>
  <c r="M1193" s="1"/>
  <c r="O1193" s="1"/>
  <c r="A1188" i="6" l="1"/>
  <c r="C1191" i="3"/>
  <c r="B1176" i="5" s="1"/>
  <c r="B1175"/>
  <c r="A1190" i="3"/>
  <c r="C1189" i="6"/>
  <c r="Q1190"/>
  <c r="R1190" s="1"/>
  <c r="S1190" s="1"/>
  <c r="Q1192" i="3"/>
  <c r="R1192" s="1"/>
  <c r="S1192" s="1"/>
  <c r="H1192" i="6"/>
  <c r="G1192"/>
  <c r="M1192" s="1"/>
  <c r="O1192" s="1"/>
  <c r="F1193"/>
  <c r="N1191"/>
  <c r="P1191" s="1"/>
  <c r="N1193" i="3"/>
  <c r="P1193" s="1"/>
  <c r="F1195"/>
  <c r="A1180" i="5" s="1"/>
  <c r="G1194" i="3"/>
  <c r="M1194" s="1"/>
  <c r="O1194" s="1"/>
  <c r="H1194"/>
  <c r="A1191" l="1"/>
  <c r="C1190" i="6"/>
  <c r="C1192" i="3"/>
  <c r="C1174" i="5"/>
  <c r="D1174" s="1"/>
  <c r="A1189" i="6"/>
  <c r="Q1191"/>
  <c r="R1191" s="1"/>
  <c r="S1191" s="1"/>
  <c r="Q1193" i="3"/>
  <c r="R1193" s="1"/>
  <c r="S1193" s="1"/>
  <c r="F1194" i="6"/>
  <c r="G1193"/>
  <c r="M1193" s="1"/>
  <c r="O1193" s="1"/>
  <c r="H1193"/>
  <c r="N1192"/>
  <c r="P1192" s="1"/>
  <c r="N1194" i="3"/>
  <c r="P1194" s="1"/>
  <c r="F1196"/>
  <c r="A1181" i="5" s="1"/>
  <c r="H1195" i="3"/>
  <c r="G1195"/>
  <c r="M1195" s="1"/>
  <c r="O1195" s="1"/>
  <c r="C1193" l="1"/>
  <c r="B1178" i="5" s="1"/>
  <c r="C1175"/>
  <c r="D1175" s="1"/>
  <c r="A1190" i="6"/>
  <c r="B1177" i="5"/>
  <c r="A1192" i="3"/>
  <c r="Q1192" i="6"/>
  <c r="R1192" s="1"/>
  <c r="S1192" s="1"/>
  <c r="C1191"/>
  <c r="Q1194" i="3"/>
  <c r="R1194" s="1"/>
  <c r="S1194" s="1"/>
  <c r="F1195" i="6"/>
  <c r="G1194"/>
  <c r="M1194" s="1"/>
  <c r="O1194" s="1"/>
  <c r="H1194"/>
  <c r="N1193"/>
  <c r="P1193" s="1"/>
  <c r="N1195" i="3"/>
  <c r="P1195" s="1"/>
  <c r="F1197"/>
  <c r="A1182" i="5" s="1"/>
  <c r="G1196" i="3"/>
  <c r="M1196" s="1"/>
  <c r="O1196" s="1"/>
  <c r="H1196"/>
  <c r="A1193" l="1"/>
  <c r="C1192" i="6"/>
  <c r="Q1193"/>
  <c r="R1193" s="1"/>
  <c r="S1193" s="1"/>
  <c r="C1176" i="5"/>
  <c r="D1176" s="1"/>
  <c r="A1191" i="6"/>
  <c r="C1194" i="3"/>
  <c r="Q1195"/>
  <c r="R1195" s="1"/>
  <c r="S1195" s="1"/>
  <c r="G1195" i="6"/>
  <c r="M1195" s="1"/>
  <c r="O1195" s="1"/>
  <c r="H1195"/>
  <c r="F1196"/>
  <c r="N1194"/>
  <c r="P1194" s="1"/>
  <c r="N1196" i="3"/>
  <c r="P1196" s="1"/>
  <c r="F1198"/>
  <c r="A1183" i="5" s="1"/>
  <c r="H1197" i="3"/>
  <c r="G1197"/>
  <c r="M1197" s="1"/>
  <c r="O1197" s="1"/>
  <c r="C1193" i="6" l="1"/>
  <c r="A1193" s="1"/>
  <c r="C1195" i="3"/>
  <c r="Q1194" i="6"/>
  <c r="R1194" s="1"/>
  <c r="S1194" s="1"/>
  <c r="C1177" i="5"/>
  <c r="D1177" s="1"/>
  <c r="A1192" i="6"/>
  <c r="B1179" i="5"/>
  <c r="A1194" i="3"/>
  <c r="Q1196"/>
  <c r="R1196" s="1"/>
  <c r="S1196" s="1"/>
  <c r="H1196" i="6"/>
  <c r="F1197"/>
  <c r="G1196"/>
  <c r="M1196" s="1"/>
  <c r="O1196" s="1"/>
  <c r="N1195"/>
  <c r="P1195" s="1"/>
  <c r="N1197" i="3"/>
  <c r="P1197" s="1"/>
  <c r="F1199"/>
  <c r="A1184" i="5" s="1"/>
  <c r="G1198" i="3"/>
  <c r="M1198" s="1"/>
  <c r="O1198" s="1"/>
  <c r="H1198"/>
  <c r="C1178" i="5" l="1"/>
  <c r="D1178" s="1"/>
  <c r="C1194" i="6"/>
  <c r="C1179" i="5" s="1"/>
  <c r="D1179" s="1"/>
  <c r="B1180"/>
  <c r="A1195" i="3"/>
  <c r="C1196"/>
  <c r="Q1195" i="6"/>
  <c r="R1195" s="1"/>
  <c r="S1195" s="1"/>
  <c r="Q1197" i="3"/>
  <c r="R1197" s="1"/>
  <c r="S1197" s="1"/>
  <c r="N1196" i="6"/>
  <c r="P1196" s="1"/>
  <c r="F1198"/>
  <c r="G1197"/>
  <c r="M1197" s="1"/>
  <c r="O1197" s="1"/>
  <c r="H1197"/>
  <c r="N1198" i="3"/>
  <c r="P1198" s="1"/>
  <c r="F1200"/>
  <c r="A1185" i="5" s="1"/>
  <c r="H1199" i="3"/>
  <c r="G1199"/>
  <c r="M1199" s="1"/>
  <c r="O1199" s="1"/>
  <c r="A1194" i="6" l="1"/>
  <c r="C1197" i="3"/>
  <c r="B1182" i="5" s="1"/>
  <c r="B1181"/>
  <c r="A1196" i="3"/>
  <c r="C1195" i="6"/>
  <c r="C1180" i="5" s="1"/>
  <c r="D1180" s="1"/>
  <c r="Q1196" i="6"/>
  <c r="R1196" s="1"/>
  <c r="S1196" s="1"/>
  <c r="Q1198" i="3"/>
  <c r="R1198" s="1"/>
  <c r="S1198" s="1"/>
  <c r="F1199" i="6"/>
  <c r="G1198"/>
  <c r="M1198" s="1"/>
  <c r="O1198" s="1"/>
  <c r="H1198"/>
  <c r="N1197"/>
  <c r="P1197" s="1"/>
  <c r="N1199" i="3"/>
  <c r="P1199" s="1"/>
  <c r="F1201"/>
  <c r="A1186" i="5" s="1"/>
  <c r="G1200" i="3"/>
  <c r="M1200" s="1"/>
  <c r="O1200" s="1"/>
  <c r="H1200"/>
  <c r="A1197" l="1"/>
  <c r="C1196" i="6"/>
  <c r="A1196" s="1"/>
  <c r="A1195"/>
  <c r="Q1197"/>
  <c r="R1197" s="1"/>
  <c r="S1197" s="1"/>
  <c r="C1198" i="3"/>
  <c r="Q1199"/>
  <c r="R1199" s="1"/>
  <c r="S1199" s="1"/>
  <c r="N1198" i="6"/>
  <c r="P1198" s="1"/>
  <c r="F1200"/>
  <c r="G1199"/>
  <c r="M1199" s="1"/>
  <c r="O1199" s="1"/>
  <c r="H1199"/>
  <c r="N1200" i="3"/>
  <c r="P1200" s="1"/>
  <c r="F1202"/>
  <c r="A1187" i="5" s="1"/>
  <c r="H1201" i="3"/>
  <c r="G1201"/>
  <c r="M1201" s="1"/>
  <c r="O1201" s="1"/>
  <c r="C1181" i="5" l="1"/>
  <c r="D1181" s="1"/>
  <c r="C1197" i="6"/>
  <c r="A1197" s="1"/>
  <c r="Q1198"/>
  <c r="R1198" s="1"/>
  <c r="S1198" s="1"/>
  <c r="B1183" i="5"/>
  <c r="A1198" i="3"/>
  <c r="C1199"/>
  <c r="Q1200"/>
  <c r="R1200" s="1"/>
  <c r="S1200" s="1"/>
  <c r="N1199" i="6"/>
  <c r="P1199" s="1"/>
  <c r="H1200"/>
  <c r="G1200"/>
  <c r="M1200" s="1"/>
  <c r="O1200" s="1"/>
  <c r="F1201"/>
  <c r="N1201" i="3"/>
  <c r="P1201" s="1"/>
  <c r="F1203"/>
  <c r="A1188" i="5" s="1"/>
  <c r="G1202" i="3"/>
  <c r="M1202" s="1"/>
  <c r="O1202" s="1"/>
  <c r="H1202"/>
  <c r="C1182" i="5" l="1"/>
  <c r="D1182" s="1"/>
  <c r="C1200" i="3"/>
  <c r="A1200" s="1"/>
  <c r="C1198" i="6"/>
  <c r="A1198" s="1"/>
  <c r="Q1199"/>
  <c r="R1199" s="1"/>
  <c r="S1199" s="1"/>
  <c r="Q1201" i="3"/>
  <c r="R1201" s="1"/>
  <c r="S1201" s="1"/>
  <c r="B1184" i="5"/>
  <c r="A1199" i="3"/>
  <c r="N1200" i="6"/>
  <c r="P1200" s="1"/>
  <c r="F1202"/>
  <c r="G1201"/>
  <c r="M1201" s="1"/>
  <c r="O1201" s="1"/>
  <c r="H1201"/>
  <c r="N1202" i="3"/>
  <c r="P1202" s="1"/>
  <c r="F1204"/>
  <c r="A1189" i="5" s="1"/>
  <c r="H1203" i="3"/>
  <c r="G1203"/>
  <c r="M1203" s="1"/>
  <c r="O1203" s="1"/>
  <c r="C1183" i="5" l="1"/>
  <c r="D1183" s="1"/>
  <c r="B1185"/>
  <c r="C1201" i="3"/>
  <c r="B1186" i="5" s="1"/>
  <c r="C1199" i="6"/>
  <c r="Q1200"/>
  <c r="R1200" s="1"/>
  <c r="S1200" s="1"/>
  <c r="Q1202" i="3"/>
  <c r="R1202" s="1"/>
  <c r="S1202" s="1"/>
  <c r="N1201" i="6"/>
  <c r="P1201" s="1"/>
  <c r="F1203"/>
  <c r="G1202"/>
  <c r="M1202" s="1"/>
  <c r="O1202" s="1"/>
  <c r="H1202"/>
  <c r="N1203" i="3"/>
  <c r="P1203" s="1"/>
  <c r="F1205"/>
  <c r="A1190" i="5" s="1"/>
  <c r="G1204" i="3"/>
  <c r="M1204" s="1"/>
  <c r="O1204" s="1"/>
  <c r="H1204"/>
  <c r="A1201" l="1"/>
  <c r="C1200" i="6"/>
  <c r="C1185" i="5" s="1"/>
  <c r="D1185" s="1"/>
  <c r="C1202" i="3"/>
  <c r="B1187" i="5" s="1"/>
  <c r="Q1201" i="6"/>
  <c r="R1201" s="1"/>
  <c r="S1201" s="1"/>
  <c r="C1184" i="5"/>
  <c r="D1184" s="1"/>
  <c r="A1199" i="6"/>
  <c r="Q1203" i="3"/>
  <c r="R1203" s="1"/>
  <c r="S1203" s="1"/>
  <c r="N1202" i="6"/>
  <c r="P1202" s="1"/>
  <c r="G1203"/>
  <c r="M1203" s="1"/>
  <c r="O1203" s="1"/>
  <c r="H1203"/>
  <c r="F1204"/>
  <c r="N1204" i="3"/>
  <c r="P1204" s="1"/>
  <c r="F1206"/>
  <c r="A1191" i="5" s="1"/>
  <c r="H1205" i="3"/>
  <c r="G1205"/>
  <c r="M1205" s="1"/>
  <c r="O1205" s="1"/>
  <c r="A1200" i="6" l="1"/>
  <c r="A1202" i="3"/>
  <c r="C1203"/>
  <c r="A1203" s="1"/>
  <c r="Q1202" i="6"/>
  <c r="R1202" s="1"/>
  <c r="S1202" s="1"/>
  <c r="C1201"/>
  <c r="Q1204" i="3"/>
  <c r="R1204" s="1"/>
  <c r="S1204" s="1"/>
  <c r="N1203" i="6"/>
  <c r="P1203" s="1"/>
  <c r="H1204"/>
  <c r="F1205"/>
  <c r="G1204"/>
  <c r="M1204" s="1"/>
  <c r="O1204" s="1"/>
  <c r="N1205" i="3"/>
  <c r="P1205" s="1"/>
  <c r="F1207"/>
  <c r="A1192" i="5" s="1"/>
  <c r="G1206" i="3"/>
  <c r="M1206" s="1"/>
  <c r="O1206" s="1"/>
  <c r="H1206"/>
  <c r="B1188" i="5" l="1"/>
  <c r="C1204" i="3"/>
  <c r="C1186" i="5"/>
  <c r="D1186" s="1"/>
  <c r="A1201" i="6"/>
  <c r="C1202"/>
  <c r="Q1203"/>
  <c r="R1203" s="1"/>
  <c r="S1203" s="1"/>
  <c r="Q1205" i="3"/>
  <c r="R1205" s="1"/>
  <c r="S1205" s="1"/>
  <c r="N1204" i="6"/>
  <c r="P1204" s="1"/>
  <c r="F1206"/>
  <c r="G1205"/>
  <c r="M1205" s="1"/>
  <c r="O1205" s="1"/>
  <c r="H1205"/>
  <c r="N1206" i="3"/>
  <c r="P1206" s="1"/>
  <c r="F1208"/>
  <c r="A1193" i="5" s="1"/>
  <c r="H1207" i="3"/>
  <c r="G1207"/>
  <c r="M1207" s="1"/>
  <c r="O1207" s="1"/>
  <c r="C1205" l="1"/>
  <c r="B1190" i="5" s="1"/>
  <c r="B1189"/>
  <c r="A1204" i="3"/>
  <c r="Q1204" i="6"/>
  <c r="R1204" s="1"/>
  <c r="S1204" s="1"/>
  <c r="C1187" i="5"/>
  <c r="D1187" s="1"/>
  <c r="A1202" i="6"/>
  <c r="C1203"/>
  <c r="Q1206" i="3"/>
  <c r="R1206" s="1"/>
  <c r="S1206"/>
  <c r="N1205" i="6"/>
  <c r="P1205" s="1"/>
  <c r="F1207"/>
  <c r="G1206"/>
  <c r="M1206" s="1"/>
  <c r="O1206" s="1"/>
  <c r="H1206"/>
  <c r="N1207" i="3"/>
  <c r="P1207" s="1"/>
  <c r="F1209"/>
  <c r="A1194" i="5" s="1"/>
  <c r="G1208" i="3"/>
  <c r="M1208" s="1"/>
  <c r="O1208" s="1"/>
  <c r="H1208"/>
  <c r="A1205" l="1"/>
  <c r="C1204" i="6"/>
  <c r="C1206" i="3"/>
  <c r="B1191" i="5" s="1"/>
  <c r="A1203" i="6"/>
  <c r="C1188" i="5"/>
  <c r="D1188" s="1"/>
  <c r="Q1205" i="6"/>
  <c r="R1205" s="1"/>
  <c r="S1205" s="1"/>
  <c r="Q1207" i="3"/>
  <c r="R1207" s="1"/>
  <c r="S1207" s="1"/>
  <c r="N1206" i="6"/>
  <c r="P1206" s="1"/>
  <c r="F1208"/>
  <c r="G1207"/>
  <c r="M1207" s="1"/>
  <c r="O1207" s="1"/>
  <c r="H1207"/>
  <c r="N1208" i="3"/>
  <c r="P1208" s="1"/>
  <c r="F1210"/>
  <c r="A1195" i="5" s="1"/>
  <c r="H1209" i="3"/>
  <c r="G1209"/>
  <c r="M1209" s="1"/>
  <c r="O1209" s="1"/>
  <c r="C1189" i="5" l="1"/>
  <c r="D1189" s="1"/>
  <c r="A1204" i="6"/>
  <c r="C1205"/>
  <c r="A1205" s="1"/>
  <c r="A1206" i="3"/>
  <c r="Q1206" i="6"/>
  <c r="R1206" s="1"/>
  <c r="S1206" s="1"/>
  <c r="C1207" i="3"/>
  <c r="Q1208"/>
  <c r="R1208" s="1"/>
  <c r="S1208" s="1"/>
  <c r="N1207" i="6"/>
  <c r="P1207" s="1"/>
  <c r="H1208"/>
  <c r="G1208"/>
  <c r="M1208" s="1"/>
  <c r="O1208" s="1"/>
  <c r="F1209"/>
  <c r="N1209" i="3"/>
  <c r="P1209" s="1"/>
  <c r="F1211"/>
  <c r="A1196" i="5" s="1"/>
  <c r="G1210" i="3"/>
  <c r="M1210" s="1"/>
  <c r="O1210" s="1"/>
  <c r="H1210"/>
  <c r="C1190" i="5" l="1"/>
  <c r="D1190" s="1"/>
  <c r="C1206" i="6"/>
  <c r="C1191" i="5" s="1"/>
  <c r="D1191" s="1"/>
  <c r="Q1207" i="6"/>
  <c r="R1207" s="1"/>
  <c r="S1207" s="1"/>
  <c r="C1208" i="3"/>
  <c r="A1207"/>
  <c r="B1192" i="5"/>
  <c r="Q1209" i="3"/>
  <c r="R1209" s="1"/>
  <c r="S1209" s="1"/>
  <c r="N1208" i="6"/>
  <c r="P1208" s="1"/>
  <c r="F1210"/>
  <c r="G1209"/>
  <c r="M1209" s="1"/>
  <c r="O1209" s="1"/>
  <c r="H1209"/>
  <c r="F1212" i="3"/>
  <c r="A1197" i="5" s="1"/>
  <c r="H1211" i="3"/>
  <c r="G1211"/>
  <c r="M1211" s="1"/>
  <c r="O1211" s="1"/>
  <c r="N1210"/>
  <c r="P1210" s="1"/>
  <c r="C1209" l="1"/>
  <c r="A1209" s="1"/>
  <c r="A1206" i="6"/>
  <c r="Q1208"/>
  <c r="R1208" s="1"/>
  <c r="S1208" s="1"/>
  <c r="C1207"/>
  <c r="Q1210" i="3"/>
  <c r="R1210" s="1"/>
  <c r="S1210" s="1"/>
  <c r="A1208"/>
  <c r="B1193" i="5"/>
  <c r="N1209" i="6"/>
  <c r="P1209" s="1"/>
  <c r="F1211"/>
  <c r="G1210"/>
  <c r="M1210" s="1"/>
  <c r="O1210" s="1"/>
  <c r="H1210"/>
  <c r="N1211" i="3"/>
  <c r="P1211" s="1"/>
  <c r="F1213"/>
  <c r="A1198" i="5" s="1"/>
  <c r="G1212" i="3"/>
  <c r="M1212" s="1"/>
  <c r="O1212" s="1"/>
  <c r="H1212"/>
  <c r="B1194" i="5" l="1"/>
  <c r="C1208" i="6"/>
  <c r="C1193" i="5" s="1"/>
  <c r="D1193" s="1"/>
  <c r="C1210" i="3"/>
  <c r="B1195" i="5" s="1"/>
  <c r="C1192"/>
  <c r="D1192" s="1"/>
  <c r="A1207" i="6"/>
  <c r="Q1209"/>
  <c r="R1209" s="1"/>
  <c r="S1209" s="1"/>
  <c r="Q1211" i="3"/>
  <c r="R1211" s="1"/>
  <c r="S1211" s="1"/>
  <c r="N1210" i="6"/>
  <c r="P1210" s="1"/>
  <c r="G1211"/>
  <c r="M1211" s="1"/>
  <c r="O1211" s="1"/>
  <c r="H1211"/>
  <c r="F1212"/>
  <c r="N1212" i="3"/>
  <c r="P1212" s="1"/>
  <c r="F1214"/>
  <c r="A1199" i="5" s="1"/>
  <c r="H1213" i="3"/>
  <c r="G1213"/>
  <c r="M1213" s="1"/>
  <c r="O1213" s="1"/>
  <c r="A1208" i="6" l="1"/>
  <c r="A1210" i="3"/>
  <c r="C1211"/>
  <c r="Q1210" i="6"/>
  <c r="R1210" s="1"/>
  <c r="S1210" s="1"/>
  <c r="C1209"/>
  <c r="Q1212" i="3"/>
  <c r="R1212" s="1"/>
  <c r="S1212" s="1"/>
  <c r="N1211" i="6"/>
  <c r="P1211" s="1"/>
  <c r="H1212"/>
  <c r="F1213"/>
  <c r="G1212"/>
  <c r="M1212" s="1"/>
  <c r="O1212" s="1"/>
  <c r="F1215" i="3"/>
  <c r="A1200" i="5" s="1"/>
  <c r="G1214" i="3"/>
  <c r="M1214" s="1"/>
  <c r="O1214" s="1"/>
  <c r="H1214"/>
  <c r="N1213"/>
  <c r="P1213" s="1"/>
  <c r="C1212" l="1"/>
  <c r="A1212" s="1"/>
  <c r="B1196" i="5"/>
  <c r="A1211" i="3"/>
  <c r="Q1211" i="6"/>
  <c r="R1211" s="1"/>
  <c r="S1211" s="1"/>
  <c r="C1194" i="5"/>
  <c r="D1194" s="1"/>
  <c r="A1209" i="6"/>
  <c r="C1210"/>
  <c r="Q1213" i="3"/>
  <c r="R1213" s="1"/>
  <c r="S1213" s="1"/>
  <c r="N1212" i="6"/>
  <c r="P1212" s="1"/>
  <c r="F1214"/>
  <c r="G1213"/>
  <c r="M1213" s="1"/>
  <c r="O1213" s="1"/>
  <c r="H1213"/>
  <c r="N1214" i="3"/>
  <c r="P1214" s="1"/>
  <c r="F1216"/>
  <c r="A1201" i="5" s="1"/>
  <c r="H1215" i="3"/>
  <c r="G1215"/>
  <c r="M1215" s="1"/>
  <c r="O1215" s="1"/>
  <c r="B1197" i="5" l="1"/>
  <c r="C1213" i="3"/>
  <c r="B1198" i="5" s="1"/>
  <c r="Q1212" i="6"/>
  <c r="R1212" s="1"/>
  <c r="S1212" s="1"/>
  <c r="C1195" i="5"/>
  <c r="D1195" s="1"/>
  <c r="A1210" i="6"/>
  <c r="C1211"/>
  <c r="Q1214" i="3"/>
  <c r="R1214" s="1"/>
  <c r="S1214" s="1"/>
  <c r="N1213" i="6"/>
  <c r="P1213" s="1"/>
  <c r="F1215"/>
  <c r="G1214"/>
  <c r="M1214" s="1"/>
  <c r="O1214" s="1"/>
  <c r="H1214"/>
  <c r="N1215" i="3"/>
  <c r="P1215" s="1"/>
  <c r="F1217"/>
  <c r="A1202" i="5" s="1"/>
  <c r="G1216" i="3"/>
  <c r="M1216" s="1"/>
  <c r="O1216" s="1"/>
  <c r="H1216"/>
  <c r="A1213" l="1"/>
  <c r="C1214"/>
  <c r="Q1213" i="6"/>
  <c r="R1213" s="1"/>
  <c r="S1213" s="1"/>
  <c r="A1211"/>
  <c r="C1196" i="5"/>
  <c r="D1196" s="1"/>
  <c r="C1212" i="6"/>
  <c r="Q1215" i="3"/>
  <c r="R1215" s="1"/>
  <c r="S1215" s="1"/>
  <c r="N1214" i="6"/>
  <c r="P1214" s="1"/>
  <c r="F1216"/>
  <c r="G1215"/>
  <c r="M1215" s="1"/>
  <c r="O1215" s="1"/>
  <c r="H1215"/>
  <c r="N1216" i="3"/>
  <c r="P1216" s="1"/>
  <c r="F1218"/>
  <c r="A1203" i="5" s="1"/>
  <c r="H1217" i="3"/>
  <c r="G1217"/>
  <c r="M1217" s="1"/>
  <c r="O1217" s="1"/>
  <c r="B1199" i="5" l="1"/>
  <c r="A1214" i="3"/>
  <c r="C1215"/>
  <c r="A1215" s="1"/>
  <c r="Q1214" i="6"/>
  <c r="R1214" s="1"/>
  <c r="S1214" s="1"/>
  <c r="C1197" i="5"/>
  <c r="D1197" s="1"/>
  <c r="A1212" i="6"/>
  <c r="C1213"/>
  <c r="Q1216" i="3"/>
  <c r="R1216" s="1"/>
  <c r="S1216" s="1"/>
  <c r="N1215" i="6"/>
  <c r="P1215" s="1"/>
  <c r="H1216"/>
  <c r="G1216"/>
  <c r="M1216" s="1"/>
  <c r="O1216" s="1"/>
  <c r="F1217"/>
  <c r="N1217" i="3"/>
  <c r="P1217" s="1"/>
  <c r="F1219"/>
  <c r="A1204" i="5" s="1"/>
  <c r="G1218" i="3"/>
  <c r="M1218" s="1"/>
  <c r="O1218" s="1"/>
  <c r="H1218"/>
  <c r="B1200" i="5" l="1"/>
  <c r="C1216" i="3"/>
  <c r="B1201" i="5" s="1"/>
  <c r="C1214" i="6"/>
  <c r="C1199" i="5" s="1"/>
  <c r="D1199" s="1"/>
  <c r="Q1215" i="6"/>
  <c r="R1215" s="1"/>
  <c r="S1215"/>
  <c r="A1213"/>
  <c r="C1198" i="5"/>
  <c r="D1198" s="1"/>
  <c r="Q1217" i="3"/>
  <c r="R1217" s="1"/>
  <c r="S1217"/>
  <c r="N1216" i="6"/>
  <c r="P1216" s="1"/>
  <c r="F1218"/>
  <c r="G1217"/>
  <c r="M1217" s="1"/>
  <c r="O1217" s="1"/>
  <c r="H1217"/>
  <c r="N1218" i="3"/>
  <c r="P1218" s="1"/>
  <c r="F1220"/>
  <c r="A1205" i="5" s="1"/>
  <c r="H1219" i="3"/>
  <c r="G1219"/>
  <c r="M1219" s="1"/>
  <c r="O1219" s="1"/>
  <c r="A1216" l="1"/>
  <c r="C1217"/>
  <c r="A1217" s="1"/>
  <c r="A1214" i="6"/>
  <c r="C1215"/>
  <c r="Q1216"/>
  <c r="R1216" s="1"/>
  <c r="S1216" s="1"/>
  <c r="Q1218" i="3"/>
  <c r="R1218" s="1"/>
  <c r="S1218" s="1"/>
  <c r="N1217" i="6"/>
  <c r="P1217" s="1"/>
  <c r="F1219"/>
  <c r="G1218"/>
  <c r="M1218" s="1"/>
  <c r="O1218" s="1"/>
  <c r="H1218"/>
  <c r="N1219" i="3"/>
  <c r="P1219" s="1"/>
  <c r="F1221"/>
  <c r="A1206" i="5" s="1"/>
  <c r="G1220" i="3"/>
  <c r="M1220" s="1"/>
  <c r="O1220" s="1"/>
  <c r="H1220"/>
  <c r="B1202" i="5" l="1"/>
  <c r="C1200"/>
  <c r="D1200" s="1"/>
  <c r="A1215" i="6"/>
  <c r="C1216"/>
  <c r="A1216" s="1"/>
  <c r="C1218" i="3"/>
  <c r="Q1217" i="6"/>
  <c r="R1217" s="1"/>
  <c r="S1217" s="1"/>
  <c r="Q1219" i="3"/>
  <c r="R1219" s="1"/>
  <c r="S1219" s="1"/>
  <c r="N1218" i="6"/>
  <c r="P1218" s="1"/>
  <c r="G1219"/>
  <c r="M1219" s="1"/>
  <c r="O1219" s="1"/>
  <c r="H1219"/>
  <c r="F1220"/>
  <c r="N1220" i="3"/>
  <c r="P1220" s="1"/>
  <c r="F1222"/>
  <c r="A1207" i="5" s="1"/>
  <c r="H1221" i="3"/>
  <c r="G1221"/>
  <c r="M1221" s="1"/>
  <c r="O1221" s="1"/>
  <c r="C1201" i="5" l="1"/>
  <c r="D1201" s="1"/>
  <c r="C1219" i="3"/>
  <c r="A1219" s="1"/>
  <c r="B1203" i="5"/>
  <c r="A1218" i="3"/>
  <c r="C1217" i="6"/>
  <c r="Q1218"/>
  <c r="R1218" s="1"/>
  <c r="S1218" s="1"/>
  <c r="Q1220" i="3"/>
  <c r="R1220" s="1"/>
  <c r="S1220" s="1"/>
  <c r="N1219" i="6"/>
  <c r="P1219" s="1"/>
  <c r="H1220"/>
  <c r="F1221"/>
  <c r="G1220"/>
  <c r="M1220" s="1"/>
  <c r="O1220" s="1"/>
  <c r="N1221" i="3"/>
  <c r="P1221" s="1"/>
  <c r="F1223"/>
  <c r="A1208" i="5" s="1"/>
  <c r="G1222" i="3"/>
  <c r="M1222" s="1"/>
  <c r="O1222" s="1"/>
  <c r="H1222"/>
  <c r="B1204" i="5" l="1"/>
  <c r="C1220" i="3"/>
  <c r="B1205" i="5" s="1"/>
  <c r="C1218" i="6"/>
  <c r="C1203" i="5" s="1"/>
  <c r="D1203" s="1"/>
  <c r="C1202"/>
  <c r="D1202" s="1"/>
  <c r="A1217" i="6"/>
  <c r="Q1219"/>
  <c r="R1219" s="1"/>
  <c r="S1219" s="1"/>
  <c r="Q1221" i="3"/>
  <c r="R1221" s="1"/>
  <c r="S1221" s="1"/>
  <c r="N1220" i="6"/>
  <c r="P1220" s="1"/>
  <c r="F1222"/>
  <c r="G1221"/>
  <c r="M1221" s="1"/>
  <c r="O1221" s="1"/>
  <c r="H1221"/>
  <c r="N1222" i="3"/>
  <c r="P1222" s="1"/>
  <c r="F1224"/>
  <c r="A1209" i="5" s="1"/>
  <c r="H1223" i="3"/>
  <c r="G1223"/>
  <c r="M1223" s="1"/>
  <c r="O1223" s="1"/>
  <c r="A1218" i="6" l="1"/>
  <c r="A1220" i="3"/>
  <c r="C1221"/>
  <c r="B1206" i="5" s="1"/>
  <c r="Q1220" i="6"/>
  <c r="R1220" s="1"/>
  <c r="S1220" s="1"/>
  <c r="C1219"/>
  <c r="Q1222" i="3"/>
  <c r="R1222" s="1"/>
  <c r="S1222" s="1"/>
  <c r="N1221" i="6"/>
  <c r="P1221" s="1"/>
  <c r="F1223"/>
  <c r="G1222"/>
  <c r="M1222" s="1"/>
  <c r="O1222" s="1"/>
  <c r="H1222"/>
  <c r="N1223" i="3"/>
  <c r="P1223" s="1"/>
  <c r="F1225"/>
  <c r="A1210" i="5" s="1"/>
  <c r="G1224" i="3"/>
  <c r="M1224" s="1"/>
  <c r="O1224" s="1"/>
  <c r="H1224"/>
  <c r="C1222" l="1"/>
  <c r="B1207" i="5" s="1"/>
  <c r="A1221" i="3"/>
  <c r="A1219" i="6"/>
  <c r="C1204" i="5"/>
  <c r="D1204" s="1"/>
  <c r="C1220" i="6"/>
  <c r="Q1221"/>
  <c r="R1221" s="1"/>
  <c r="S1221" s="1"/>
  <c r="Q1223" i="3"/>
  <c r="R1223" s="1"/>
  <c r="S1223" s="1"/>
  <c r="N1222" i="6"/>
  <c r="P1222" s="1"/>
  <c r="F1224"/>
  <c r="G1223"/>
  <c r="M1223" s="1"/>
  <c r="O1223" s="1"/>
  <c r="H1223"/>
  <c r="F1226" i="3"/>
  <c r="A1211" i="5" s="1"/>
  <c r="H1225" i="3"/>
  <c r="G1225"/>
  <c r="M1225" s="1"/>
  <c r="O1225" s="1"/>
  <c r="N1224"/>
  <c r="P1224" s="1"/>
  <c r="A1222" l="1"/>
  <c r="C1221" i="6"/>
  <c r="A1221" s="1"/>
  <c r="Q1222"/>
  <c r="R1222" s="1"/>
  <c r="S1222" s="1"/>
  <c r="C1205" i="5"/>
  <c r="D1205" s="1"/>
  <c r="A1220" i="6"/>
  <c r="Q1224" i="3"/>
  <c r="R1224" s="1"/>
  <c r="S1224" s="1"/>
  <c r="C1223"/>
  <c r="N1223" i="6"/>
  <c r="P1223" s="1"/>
  <c r="H1224"/>
  <c r="G1224"/>
  <c r="M1224" s="1"/>
  <c r="O1224" s="1"/>
  <c r="F1225"/>
  <c r="N1225" i="3"/>
  <c r="P1225" s="1"/>
  <c r="F1227"/>
  <c r="A1212" i="5" s="1"/>
  <c r="G1226" i="3"/>
  <c r="M1226" s="1"/>
  <c r="O1226" s="1"/>
  <c r="H1226"/>
  <c r="C1206" i="5" l="1"/>
  <c r="D1206" s="1"/>
  <c r="C1224" i="3"/>
  <c r="B1209" i="5" s="1"/>
  <c r="Q1223" i="6"/>
  <c r="R1223" s="1"/>
  <c r="S1223" s="1"/>
  <c r="C1222"/>
  <c r="Q1225" i="3"/>
  <c r="R1225" s="1"/>
  <c r="S1225" s="1"/>
  <c r="A1223"/>
  <c r="B1208" i="5"/>
  <c r="N1224" i="6"/>
  <c r="P1224" s="1"/>
  <c r="F1226"/>
  <c r="G1225"/>
  <c r="M1225" s="1"/>
  <c r="O1225" s="1"/>
  <c r="H1225"/>
  <c r="N1226" i="3"/>
  <c r="P1226" s="1"/>
  <c r="F1228"/>
  <c r="A1213" i="5" s="1"/>
  <c r="H1227" i="3"/>
  <c r="G1227"/>
  <c r="M1227" s="1"/>
  <c r="O1227" s="1"/>
  <c r="A1224" l="1"/>
  <c r="C1225"/>
  <c r="B1210" i="5" s="1"/>
  <c r="C1207"/>
  <c r="D1207" s="1"/>
  <c r="A1222" i="6"/>
  <c r="Q1224"/>
  <c r="R1224" s="1"/>
  <c r="S1224" s="1"/>
  <c r="C1223"/>
  <c r="Q1226" i="3"/>
  <c r="R1226" s="1"/>
  <c r="S1226" s="1"/>
  <c r="N1225" i="6"/>
  <c r="P1225" s="1"/>
  <c r="F1227"/>
  <c r="G1226"/>
  <c r="M1226" s="1"/>
  <c r="O1226" s="1"/>
  <c r="H1226"/>
  <c r="N1227" i="3"/>
  <c r="P1227" s="1"/>
  <c r="F1229"/>
  <c r="A1214" i="5" s="1"/>
  <c r="G1228" i="3"/>
  <c r="M1228" s="1"/>
  <c r="O1228" s="1"/>
  <c r="H1228"/>
  <c r="C1224" i="6" l="1"/>
  <c r="A1224" s="1"/>
  <c r="A1225" i="3"/>
  <c r="Q1225" i="6"/>
  <c r="R1225" s="1"/>
  <c r="S1225" s="1"/>
  <c r="C1208" i="5"/>
  <c r="D1208" s="1"/>
  <c r="A1223" i="6"/>
  <c r="C1226" i="3"/>
  <c r="Q1227"/>
  <c r="R1227" s="1"/>
  <c r="S1227"/>
  <c r="N1226" i="6"/>
  <c r="P1226" s="1"/>
  <c r="G1227"/>
  <c r="M1227" s="1"/>
  <c r="O1227" s="1"/>
  <c r="H1227"/>
  <c r="F1228"/>
  <c r="N1228" i="3"/>
  <c r="P1228" s="1"/>
  <c r="F1230"/>
  <c r="A1215" i="5" s="1"/>
  <c r="H1229" i="3"/>
  <c r="G1229"/>
  <c r="M1229" s="1"/>
  <c r="O1229" s="1"/>
  <c r="C1209" i="5" l="1"/>
  <c r="D1209" s="1"/>
  <c r="Q1226" i="6"/>
  <c r="R1226" s="1"/>
  <c r="S1226" s="1"/>
  <c r="C1225"/>
  <c r="B1211" i="5"/>
  <c r="A1226" i="3"/>
  <c r="C1227"/>
  <c r="Q1228"/>
  <c r="R1228" s="1"/>
  <c r="S1228" s="1"/>
  <c r="N1227" i="6"/>
  <c r="P1227" s="1"/>
  <c r="H1228"/>
  <c r="F1229"/>
  <c r="G1228"/>
  <c r="M1228" s="1"/>
  <c r="O1228" s="1"/>
  <c r="N1229" i="3"/>
  <c r="P1229" s="1"/>
  <c r="F1231"/>
  <c r="A1216" i="5" s="1"/>
  <c r="G1230" i="3"/>
  <c r="M1230" s="1"/>
  <c r="O1230" s="1"/>
  <c r="H1230"/>
  <c r="C1226" i="6" l="1"/>
  <c r="C1211" i="5" s="1"/>
  <c r="D1211" s="1"/>
  <c r="C1228" i="3"/>
  <c r="Q1227" i="6"/>
  <c r="R1227" s="1"/>
  <c r="S1227" s="1"/>
  <c r="C1210" i="5"/>
  <c r="D1210" s="1"/>
  <c r="A1225" i="6"/>
  <c r="Q1229" i="3"/>
  <c r="R1229" s="1"/>
  <c r="S1229" s="1"/>
  <c r="B1212" i="5"/>
  <c r="A1227" i="3"/>
  <c r="N1228" i="6"/>
  <c r="P1228" s="1"/>
  <c r="F1230"/>
  <c r="G1229"/>
  <c r="M1229" s="1"/>
  <c r="O1229" s="1"/>
  <c r="H1229"/>
  <c r="N1230" i="3"/>
  <c r="P1230" s="1"/>
  <c r="F1232"/>
  <c r="A1217" i="5" s="1"/>
  <c r="H1231" i="3"/>
  <c r="G1231"/>
  <c r="M1231" s="1"/>
  <c r="O1231" s="1"/>
  <c r="A1226" i="6" l="1"/>
  <c r="C1227"/>
  <c r="A1227" s="1"/>
  <c r="A1228" i="3"/>
  <c r="B1213" i="5"/>
  <c r="C1229" i="3"/>
  <c r="A1229" s="1"/>
  <c r="Q1228" i="6"/>
  <c r="R1228" s="1"/>
  <c r="S1228" s="1"/>
  <c r="Q1230" i="3"/>
  <c r="R1230" s="1"/>
  <c r="S1230"/>
  <c r="N1229" i="6"/>
  <c r="P1229" s="1"/>
  <c r="F1231"/>
  <c r="G1230"/>
  <c r="M1230" s="1"/>
  <c r="O1230" s="1"/>
  <c r="H1230"/>
  <c r="N1231" i="3"/>
  <c r="P1231" s="1"/>
  <c r="F1233"/>
  <c r="A1218" i="5" s="1"/>
  <c r="G1232" i="3"/>
  <c r="M1232" s="1"/>
  <c r="O1232" s="1"/>
  <c r="H1232"/>
  <c r="C1212" i="5" l="1"/>
  <c r="D1212" s="1"/>
  <c r="C1228" i="6"/>
  <c r="C1213" i="5" s="1"/>
  <c r="D1213" s="1"/>
  <c r="B1214"/>
  <c r="C1230" i="3"/>
  <c r="B1215" i="5" s="1"/>
  <c r="Q1229" i="6"/>
  <c r="R1229" s="1"/>
  <c r="S1229" s="1"/>
  <c r="Q1231" i="3"/>
  <c r="R1231" s="1"/>
  <c r="S1231" s="1"/>
  <c r="N1230" i="6"/>
  <c r="P1230" s="1"/>
  <c r="F1232"/>
  <c r="G1231"/>
  <c r="M1231" s="1"/>
  <c r="O1231" s="1"/>
  <c r="H1231"/>
  <c r="N1232" i="3"/>
  <c r="P1232" s="1"/>
  <c r="F1234"/>
  <c r="A1219" i="5" s="1"/>
  <c r="H1233" i="3"/>
  <c r="G1233"/>
  <c r="M1233" s="1"/>
  <c r="O1233" s="1"/>
  <c r="A1230" l="1"/>
  <c r="A1228" i="6"/>
  <c r="Q1230"/>
  <c r="R1230" s="1"/>
  <c r="S1230" s="1"/>
  <c r="C1229"/>
  <c r="C1231" i="3"/>
  <c r="Q1232"/>
  <c r="R1232" s="1"/>
  <c r="S1232" s="1"/>
  <c r="N1231" i="6"/>
  <c r="P1231" s="1"/>
  <c r="H1232"/>
  <c r="G1232"/>
  <c r="M1232" s="1"/>
  <c r="O1232" s="1"/>
  <c r="F1233"/>
  <c r="N1233" i="3"/>
  <c r="P1233" s="1"/>
  <c r="F1235"/>
  <c r="A1220" i="5" s="1"/>
  <c r="G1234" i="3"/>
  <c r="M1234" s="1"/>
  <c r="O1234" s="1"/>
  <c r="H1234"/>
  <c r="C1230" i="6" l="1"/>
  <c r="C1215" i="5" s="1"/>
  <c r="D1215" s="1"/>
  <c r="Q1231" i="6"/>
  <c r="R1231" s="1"/>
  <c r="S1231" s="1"/>
  <c r="A1229"/>
  <c r="C1214" i="5"/>
  <c r="D1214" s="1"/>
  <c r="A1231" i="3"/>
  <c r="B1216" i="5"/>
  <c r="C1232" i="3"/>
  <c r="Q1233"/>
  <c r="R1233" s="1"/>
  <c r="S1233"/>
  <c r="N1232" i="6"/>
  <c r="P1232" s="1"/>
  <c r="F1234"/>
  <c r="G1233"/>
  <c r="M1233" s="1"/>
  <c r="O1233" s="1"/>
  <c r="H1233"/>
  <c r="N1234" i="3"/>
  <c r="P1234" s="1"/>
  <c r="F1236"/>
  <c r="A1221" i="5" s="1"/>
  <c r="H1235" i="3"/>
  <c r="G1235"/>
  <c r="M1235" s="1"/>
  <c r="O1235" s="1"/>
  <c r="A1230" i="6" l="1"/>
  <c r="C1231"/>
  <c r="Q1232"/>
  <c r="R1232" s="1"/>
  <c r="S1232" s="1"/>
  <c r="Q1234" i="3"/>
  <c r="R1234" s="1"/>
  <c r="S1234" s="1"/>
  <c r="A1232"/>
  <c r="B1217" i="5"/>
  <c r="C1233" i="3"/>
  <c r="N1233" i="6"/>
  <c r="P1233" s="1"/>
  <c r="F1235"/>
  <c r="G1234"/>
  <c r="M1234" s="1"/>
  <c r="O1234" s="1"/>
  <c r="H1234"/>
  <c r="N1235" i="3"/>
  <c r="P1235" s="1"/>
  <c r="F1237"/>
  <c r="A1222" i="5" s="1"/>
  <c r="G1236" i="3"/>
  <c r="M1236" s="1"/>
  <c r="O1236" s="1"/>
  <c r="H1236"/>
  <c r="C1232" i="6" l="1"/>
  <c r="A1232" s="1"/>
  <c r="C1234" i="3"/>
  <c r="B1219" i="5" s="1"/>
  <c r="C1216"/>
  <c r="D1216" s="1"/>
  <c r="A1231" i="6"/>
  <c r="Q1233"/>
  <c r="R1233" s="1"/>
  <c r="S1233" s="1"/>
  <c r="B1218" i="5"/>
  <c r="A1233" i="3"/>
  <c r="Q1235"/>
  <c r="R1235" s="1"/>
  <c r="S1235"/>
  <c r="N1234" i="6"/>
  <c r="P1234" s="1"/>
  <c r="G1235"/>
  <c r="M1235" s="1"/>
  <c r="O1235" s="1"/>
  <c r="H1235"/>
  <c r="F1236"/>
  <c r="N1236" i="3"/>
  <c r="P1236" s="1"/>
  <c r="F1238"/>
  <c r="A1223" i="5" s="1"/>
  <c r="H1237" i="3"/>
  <c r="G1237"/>
  <c r="M1237" s="1"/>
  <c r="O1237" s="1"/>
  <c r="C1217" i="5" l="1"/>
  <c r="D1217" s="1"/>
  <c r="C1233" i="6"/>
  <c r="C1218" i="5" s="1"/>
  <c r="D1218" s="1"/>
  <c r="A1234" i="3"/>
  <c r="C1235"/>
  <c r="Q1234" i="6"/>
  <c r="R1234" s="1"/>
  <c r="S1234" s="1"/>
  <c r="Q1236" i="3"/>
  <c r="R1236" s="1"/>
  <c r="S1236" s="1"/>
  <c r="N1235" i="6"/>
  <c r="P1235" s="1"/>
  <c r="H1236"/>
  <c r="F1237"/>
  <c r="G1236"/>
  <c r="M1236" s="1"/>
  <c r="O1236" s="1"/>
  <c r="N1237" i="3"/>
  <c r="P1237" s="1"/>
  <c r="F1239"/>
  <c r="A1224" i="5" s="1"/>
  <c r="G1238" i="3"/>
  <c r="M1238" s="1"/>
  <c r="O1238" s="1"/>
  <c r="H1238"/>
  <c r="A1233" i="6" l="1"/>
  <c r="C1236" i="3"/>
  <c r="A1236" s="1"/>
  <c r="B1220" i="5"/>
  <c r="A1235" i="3"/>
  <c r="Q1235" i="6"/>
  <c r="R1235" s="1"/>
  <c r="S1235" s="1"/>
  <c r="C1234"/>
  <c r="Q1237" i="3"/>
  <c r="R1237" s="1"/>
  <c r="S1237" s="1"/>
  <c r="N1236" i="6"/>
  <c r="P1236" s="1"/>
  <c r="F1238"/>
  <c r="G1237"/>
  <c r="M1237" s="1"/>
  <c r="O1237" s="1"/>
  <c r="H1237"/>
  <c r="N1238" i="3"/>
  <c r="P1238" s="1"/>
  <c r="F1240"/>
  <c r="A1225" i="5" s="1"/>
  <c r="H1239" i="3"/>
  <c r="G1239"/>
  <c r="M1239" s="1"/>
  <c r="O1239" s="1"/>
  <c r="B1221" i="5" l="1"/>
  <c r="C1235" i="6"/>
  <c r="A1235" s="1"/>
  <c r="C1219" i="5"/>
  <c r="D1219" s="1"/>
  <c r="A1234" i="6"/>
  <c r="Q1236"/>
  <c r="R1236" s="1"/>
  <c r="S1236"/>
  <c r="C1237" i="3"/>
  <c r="Q1238"/>
  <c r="R1238" s="1"/>
  <c r="S1238"/>
  <c r="N1237" i="6"/>
  <c r="P1237" s="1"/>
  <c r="F1239"/>
  <c r="G1238"/>
  <c r="M1238" s="1"/>
  <c r="O1238" s="1"/>
  <c r="H1238"/>
  <c r="N1239" i="3"/>
  <c r="P1239" s="1"/>
  <c r="F1241"/>
  <c r="A1226" i="5" s="1"/>
  <c r="G1240" i="3"/>
  <c r="M1240" s="1"/>
  <c r="O1240" s="1"/>
  <c r="H1240"/>
  <c r="C1220" i="5" l="1"/>
  <c r="D1220" s="1"/>
  <c r="C1236" i="6"/>
  <c r="C1221" i="5" s="1"/>
  <c r="D1221" s="1"/>
  <c r="Q1237" i="6"/>
  <c r="R1237" s="1"/>
  <c r="S1237"/>
  <c r="Q1239" i="3"/>
  <c r="R1239" s="1"/>
  <c r="S1239" s="1"/>
  <c r="B1222" i="5"/>
  <c r="A1237" i="3"/>
  <c r="C1238"/>
  <c r="N1238" i="6"/>
  <c r="P1238" s="1"/>
  <c r="F1240"/>
  <c r="G1239"/>
  <c r="M1239" s="1"/>
  <c r="O1239" s="1"/>
  <c r="H1239"/>
  <c r="F1242" i="3"/>
  <c r="A1227" i="5" s="1"/>
  <c r="H1241" i="3"/>
  <c r="G1241"/>
  <c r="M1241" s="1"/>
  <c r="O1241" s="1"/>
  <c r="N1240"/>
  <c r="P1240" s="1"/>
  <c r="C1237" i="6" l="1"/>
  <c r="A1237" s="1"/>
  <c r="A1236"/>
  <c r="Q1238"/>
  <c r="R1238" s="1"/>
  <c r="S1238"/>
  <c r="C1222" i="5"/>
  <c r="D1222" s="1"/>
  <c r="B1223"/>
  <c r="A1238" i="3"/>
  <c r="C1239"/>
  <c r="Q1240"/>
  <c r="R1240" s="1"/>
  <c r="S1240" s="1"/>
  <c r="N1239" i="6"/>
  <c r="P1239" s="1"/>
  <c r="H1240"/>
  <c r="G1240"/>
  <c r="M1240" s="1"/>
  <c r="O1240" s="1"/>
  <c r="F1241"/>
  <c r="N1241" i="3"/>
  <c r="P1241" s="1"/>
  <c r="F1243"/>
  <c r="A1228" i="5" s="1"/>
  <c r="G1242" i="3"/>
  <c r="M1242" s="1"/>
  <c r="O1242" s="1"/>
  <c r="H1242"/>
  <c r="Q1239" i="6" l="1"/>
  <c r="R1239" s="1"/>
  <c r="S1239"/>
  <c r="C1238"/>
  <c r="Q1241" i="3"/>
  <c r="R1241" s="1"/>
  <c r="S1241"/>
  <c r="B1224" i="5"/>
  <c r="A1239" i="3"/>
  <c r="C1240"/>
  <c r="N1240" i="6"/>
  <c r="P1240" s="1"/>
  <c r="F1242"/>
  <c r="G1241"/>
  <c r="M1241" s="1"/>
  <c r="O1241" s="1"/>
  <c r="H1241"/>
  <c r="N1242" i="3"/>
  <c r="P1242" s="1"/>
  <c r="F1244"/>
  <c r="A1229" i="5" s="1"/>
  <c r="H1243" i="3"/>
  <c r="G1243"/>
  <c r="M1243" s="1"/>
  <c r="O1243" s="1"/>
  <c r="C1239" i="6" l="1"/>
  <c r="C1224" i="5" s="1"/>
  <c r="D1224" s="1"/>
  <c r="C1241" i="3"/>
  <c r="C1223" i="5"/>
  <c r="D1223" s="1"/>
  <c r="A1238" i="6"/>
  <c r="A1239"/>
  <c r="Q1240"/>
  <c r="R1240" s="1"/>
  <c r="S1240"/>
  <c r="Q1242" i="3"/>
  <c r="R1242" s="1"/>
  <c r="S1242"/>
  <c r="B1225" i="5"/>
  <c r="A1240" i="3"/>
  <c r="N1241" i="6"/>
  <c r="P1241" s="1"/>
  <c r="F1243"/>
  <c r="G1242"/>
  <c r="M1242" s="1"/>
  <c r="O1242" s="1"/>
  <c r="H1242"/>
  <c r="N1243" i="3"/>
  <c r="P1243" s="1"/>
  <c r="F1245"/>
  <c r="A1230" i="5" s="1"/>
  <c r="G1244" i="3"/>
  <c r="M1244" s="1"/>
  <c r="O1244" s="1"/>
  <c r="H1244"/>
  <c r="C1240" i="6" l="1"/>
  <c r="A1241" i="3"/>
  <c r="B1226" i="5"/>
  <c r="Q1241" i="6"/>
  <c r="R1241" s="1"/>
  <c r="S1241"/>
  <c r="C1242" i="3"/>
  <c r="Q1243"/>
  <c r="R1243" s="1"/>
  <c r="S1243" s="1"/>
  <c r="N1242" i="6"/>
  <c r="P1242" s="1"/>
  <c r="G1243"/>
  <c r="M1243" s="1"/>
  <c r="O1243" s="1"/>
  <c r="H1243"/>
  <c r="F1244"/>
  <c r="N1244" i="3"/>
  <c r="P1244" s="1"/>
  <c r="F1246"/>
  <c r="A1231" i="5" s="1"/>
  <c r="H1245" i="3"/>
  <c r="G1245"/>
  <c r="M1245" s="1"/>
  <c r="O1245" s="1"/>
  <c r="C1243" l="1"/>
  <c r="A1243" s="1"/>
  <c r="C1225" i="5"/>
  <c r="D1225" s="1"/>
  <c r="A1240" i="6"/>
  <c r="Q1242"/>
  <c r="R1242" s="1"/>
  <c r="S1242"/>
  <c r="C1241"/>
  <c r="A1242" i="3"/>
  <c r="B1227" i="5"/>
  <c r="Q1244" i="3"/>
  <c r="R1244" s="1"/>
  <c r="S1244" s="1"/>
  <c r="N1243" i="6"/>
  <c r="P1243" s="1"/>
  <c r="H1244"/>
  <c r="F1245"/>
  <c r="G1244"/>
  <c r="M1244" s="1"/>
  <c r="O1244" s="1"/>
  <c r="N1245" i="3"/>
  <c r="P1245" s="1"/>
  <c r="F1247"/>
  <c r="A1232" i="5" s="1"/>
  <c r="G1246" i="3"/>
  <c r="M1246" s="1"/>
  <c r="O1246" s="1"/>
  <c r="H1246"/>
  <c r="C1244" l="1"/>
  <c r="A1244" s="1"/>
  <c r="B1228" i="5"/>
  <c r="C1226"/>
  <c r="D1226" s="1"/>
  <c r="A1241" i="6"/>
  <c r="Q1243"/>
  <c r="R1243" s="1"/>
  <c r="S1243"/>
  <c r="C1242"/>
  <c r="Q1245" i="3"/>
  <c r="R1245" s="1"/>
  <c r="S1245"/>
  <c r="N1244" i="6"/>
  <c r="P1244" s="1"/>
  <c r="F1246"/>
  <c r="G1245"/>
  <c r="M1245" s="1"/>
  <c r="O1245" s="1"/>
  <c r="H1245"/>
  <c r="F1248" i="3"/>
  <c r="A1233" i="5" s="1"/>
  <c r="H1247" i="3"/>
  <c r="G1247"/>
  <c r="M1247" s="1"/>
  <c r="O1247" s="1"/>
  <c r="N1246"/>
  <c r="P1246" s="1"/>
  <c r="B1229" i="5" l="1"/>
  <c r="C1245" i="3"/>
  <c r="B1230" i="5" s="1"/>
  <c r="C1243" i="6"/>
  <c r="C1228" i="5" s="1"/>
  <c r="D1228" s="1"/>
  <c r="Q1244" i="6"/>
  <c r="R1244" s="1"/>
  <c r="S1244"/>
  <c r="C1227" i="5"/>
  <c r="D1227" s="1"/>
  <c r="A1242" i="6"/>
  <c r="Q1246" i="3"/>
  <c r="R1246" s="1"/>
  <c r="S1246"/>
  <c r="N1245" i="6"/>
  <c r="P1245" s="1"/>
  <c r="F1247"/>
  <c r="G1246"/>
  <c r="M1246" s="1"/>
  <c r="O1246" s="1"/>
  <c r="H1246"/>
  <c r="N1247" i="3"/>
  <c r="P1247" s="1"/>
  <c r="F1249"/>
  <c r="A1234" i="5" s="1"/>
  <c r="G1248" i="3"/>
  <c r="M1248" s="1"/>
  <c r="O1248" s="1"/>
  <c r="H1248"/>
  <c r="A1245" l="1"/>
  <c r="A1243" i="6"/>
  <c r="C1246" i="3"/>
  <c r="Q1245" i="6"/>
  <c r="R1245" s="1"/>
  <c r="S1245"/>
  <c r="C1244"/>
  <c r="Q1247" i="3"/>
  <c r="R1247" s="1"/>
  <c r="S1247" s="1"/>
  <c r="N1246" i="6"/>
  <c r="P1246" s="1"/>
  <c r="F1248"/>
  <c r="G1247"/>
  <c r="M1247" s="1"/>
  <c r="O1247" s="1"/>
  <c r="H1247"/>
  <c r="N1248" i="3"/>
  <c r="P1248" s="1"/>
  <c r="F1250"/>
  <c r="A1235" i="5" s="1"/>
  <c r="H1249" i="3"/>
  <c r="G1249"/>
  <c r="M1249" s="1"/>
  <c r="O1249" s="1"/>
  <c r="C1245" i="6" l="1"/>
  <c r="A1245" s="1"/>
  <c r="B1231" i="5"/>
  <c r="A1246" i="3"/>
  <c r="C1247"/>
  <c r="A1247" s="1"/>
  <c r="Q1246" i="6"/>
  <c r="R1246" s="1"/>
  <c r="S1246"/>
  <c r="C1229" i="5"/>
  <c r="D1229" s="1"/>
  <c r="A1244" i="6"/>
  <c r="Q1248" i="3"/>
  <c r="R1248" s="1"/>
  <c r="S1248" s="1"/>
  <c r="N1247" i="6"/>
  <c r="P1247" s="1"/>
  <c r="H1248"/>
  <c r="G1248"/>
  <c r="M1248" s="1"/>
  <c r="O1248" s="1"/>
  <c r="F1249"/>
  <c r="N1249" i="3"/>
  <c r="P1249" s="1"/>
  <c r="F1251"/>
  <c r="A1236" i="5" s="1"/>
  <c r="G1250" i="3"/>
  <c r="M1250" s="1"/>
  <c r="O1250" s="1"/>
  <c r="H1250"/>
  <c r="C1230" i="5" l="1"/>
  <c r="D1230" s="1"/>
  <c r="C1246" i="6"/>
  <c r="C1231" i="5" s="1"/>
  <c r="D1231" s="1"/>
  <c r="B1232"/>
  <c r="C1248" i="3"/>
  <c r="Q1247" i="6"/>
  <c r="R1247" s="1"/>
  <c r="S1247"/>
  <c r="N1248"/>
  <c r="P1248" s="1"/>
  <c r="Q1249" i="3"/>
  <c r="R1249" s="1"/>
  <c r="S1249" s="1"/>
  <c r="F1250" i="6"/>
  <c r="G1249"/>
  <c r="M1249" s="1"/>
  <c r="O1249" s="1"/>
  <c r="H1249"/>
  <c r="N1250" i="3"/>
  <c r="P1250" s="1"/>
  <c r="F1252"/>
  <c r="A1237" i="5" s="1"/>
  <c r="H1251" i="3"/>
  <c r="G1251"/>
  <c r="M1251" s="1"/>
  <c r="O1251" s="1"/>
  <c r="C1249" l="1"/>
  <c r="B1234" i="5" s="1"/>
  <c r="A1246" i="6"/>
  <c r="C1247"/>
  <c r="C1232" i="5" s="1"/>
  <c r="D1232" s="1"/>
  <c r="B1233"/>
  <c r="A1248" i="3"/>
  <c r="Q1248" i="6"/>
  <c r="R1248" s="1"/>
  <c r="S1248"/>
  <c r="Q1250" i="3"/>
  <c r="R1250" s="1"/>
  <c r="S1250"/>
  <c r="N1249" i="6"/>
  <c r="P1249" s="1"/>
  <c r="F1251"/>
  <c r="G1250"/>
  <c r="M1250" s="1"/>
  <c r="O1250" s="1"/>
  <c r="H1250"/>
  <c r="N1251" i="3"/>
  <c r="P1251" s="1"/>
  <c r="F1253"/>
  <c r="A1238" i="5" s="1"/>
  <c r="G1252" i="3"/>
  <c r="M1252" s="1"/>
  <c r="O1252" s="1"/>
  <c r="H1252"/>
  <c r="C1248" i="6" l="1"/>
  <c r="A1248" s="1"/>
  <c r="A1249" i="3"/>
  <c r="A1247" i="6"/>
  <c r="C1250" i="3"/>
  <c r="B1235" i="5" s="1"/>
  <c r="Q1249" i="6"/>
  <c r="R1249" s="1"/>
  <c r="S1249"/>
  <c r="Q1251" i="3"/>
  <c r="R1251" s="1"/>
  <c r="S1251"/>
  <c r="N1250" i="6"/>
  <c r="P1250" s="1"/>
  <c r="G1251"/>
  <c r="M1251" s="1"/>
  <c r="O1251" s="1"/>
  <c r="H1251"/>
  <c r="F1252"/>
  <c r="N1252" i="3"/>
  <c r="P1252" s="1"/>
  <c r="F1254"/>
  <c r="A1239" i="5" s="1"/>
  <c r="H1253" i="3"/>
  <c r="G1253"/>
  <c r="M1253" s="1"/>
  <c r="O1253" s="1"/>
  <c r="C1233" i="5" l="1"/>
  <c r="D1233" s="1"/>
  <c r="C1251" i="3"/>
  <c r="B1236" i="5" s="1"/>
  <c r="A1250" i="3"/>
  <c r="C1249" i="6"/>
  <c r="Q1250"/>
  <c r="R1250" s="1"/>
  <c r="S1250"/>
  <c r="Q1252" i="3"/>
  <c r="R1252" s="1"/>
  <c r="S1252" s="1"/>
  <c r="N1251" i="6"/>
  <c r="P1251" s="1"/>
  <c r="H1252"/>
  <c r="F1253"/>
  <c r="G1252"/>
  <c r="M1252" s="1"/>
  <c r="O1252" s="1"/>
  <c r="N1253" i="3"/>
  <c r="P1253" s="1"/>
  <c r="F1255"/>
  <c r="A1240" i="5" s="1"/>
  <c r="G1254" i="3"/>
  <c r="M1254" s="1"/>
  <c r="O1254" s="1"/>
  <c r="H1254"/>
  <c r="A1251" l="1"/>
  <c r="C1252"/>
  <c r="A1252" s="1"/>
  <c r="C1250" i="6"/>
  <c r="C1234" i="5"/>
  <c r="D1234" s="1"/>
  <c r="A1249" i="6"/>
  <c r="Q1251"/>
  <c r="R1251" s="1"/>
  <c r="S1251"/>
  <c r="Q1253" i="3"/>
  <c r="R1253" s="1"/>
  <c r="S1253"/>
  <c r="N1252" i="6"/>
  <c r="P1252" s="1"/>
  <c r="F1254"/>
  <c r="G1253"/>
  <c r="M1253" s="1"/>
  <c r="O1253" s="1"/>
  <c r="H1253"/>
  <c r="N1254" i="3"/>
  <c r="P1254" s="1"/>
  <c r="F1256"/>
  <c r="A1241" i="5" s="1"/>
  <c r="H1255" i="3"/>
  <c r="G1255"/>
  <c r="M1255" s="1"/>
  <c r="O1255" s="1"/>
  <c r="B1237" i="5" l="1"/>
  <c r="C1253" i="3"/>
  <c r="B1238" i="5" s="1"/>
  <c r="C1235"/>
  <c r="D1235" s="1"/>
  <c r="A1250" i="6"/>
  <c r="C1251"/>
  <c r="A1251" s="1"/>
  <c r="A1253" i="3"/>
  <c r="Q1252" i="6"/>
  <c r="R1252" s="1"/>
  <c r="S1252"/>
  <c r="Q1254" i="3"/>
  <c r="R1254" s="1"/>
  <c r="S1254" s="1"/>
  <c r="N1253" i="6"/>
  <c r="P1253" s="1"/>
  <c r="F1255"/>
  <c r="G1254"/>
  <c r="M1254" s="1"/>
  <c r="O1254" s="1"/>
  <c r="H1254"/>
  <c r="N1255" i="3"/>
  <c r="P1255" s="1"/>
  <c r="F1257"/>
  <c r="A1242" i="5" s="1"/>
  <c r="G1256" i="3"/>
  <c r="M1256" s="1"/>
  <c r="O1256" s="1"/>
  <c r="H1256"/>
  <c r="C1254" l="1"/>
  <c r="B1239" i="5" s="1"/>
  <c r="C1236"/>
  <c r="D1236" s="1"/>
  <c r="Q1253" i="6"/>
  <c r="R1253" s="1"/>
  <c r="S1253"/>
  <c r="C1252"/>
  <c r="Q1255" i="3"/>
  <c r="R1255" s="1"/>
  <c r="S1255" s="1"/>
  <c r="N1254" i="6"/>
  <c r="P1254" s="1"/>
  <c r="F1256"/>
  <c r="G1255"/>
  <c r="M1255" s="1"/>
  <c r="O1255" s="1"/>
  <c r="H1255"/>
  <c r="N1256" i="3"/>
  <c r="P1256" s="1"/>
  <c r="F1258"/>
  <c r="A1243" i="5" s="1"/>
  <c r="H1257" i="3"/>
  <c r="G1257"/>
  <c r="M1257" s="1"/>
  <c r="O1257" s="1"/>
  <c r="C1253" i="6" l="1"/>
  <c r="A1253" s="1"/>
  <c r="A1254" i="3"/>
  <c r="C1255"/>
  <c r="A1255" s="1"/>
  <c r="Q1254" i="6"/>
  <c r="R1254" s="1"/>
  <c r="S1254"/>
  <c r="C1237" i="5"/>
  <c r="D1237" s="1"/>
  <c r="A1252" i="6"/>
  <c r="Q1256" i="3"/>
  <c r="R1256" s="1"/>
  <c r="S1256"/>
  <c r="N1255" i="6"/>
  <c r="P1255" s="1"/>
  <c r="H1256"/>
  <c r="G1256"/>
  <c r="M1256" s="1"/>
  <c r="O1256" s="1"/>
  <c r="F1257"/>
  <c r="N1257" i="3"/>
  <c r="P1257" s="1"/>
  <c r="F1259"/>
  <c r="A1244" i="5" s="1"/>
  <c r="G1258" i="3"/>
  <c r="M1258" s="1"/>
  <c r="O1258" s="1"/>
  <c r="H1258"/>
  <c r="B1240" i="5" l="1"/>
  <c r="C1238"/>
  <c r="D1238" s="1"/>
  <c r="C1256" i="3"/>
  <c r="B1241" i="5" s="1"/>
  <c r="Q1255" i="6"/>
  <c r="R1255" s="1"/>
  <c r="S1255"/>
  <c r="C1254"/>
  <c r="Q1257" i="3"/>
  <c r="R1257" s="1"/>
  <c r="S1257" s="1"/>
  <c r="N1256" i="6"/>
  <c r="P1256" s="1"/>
  <c r="F1258"/>
  <c r="G1257"/>
  <c r="M1257" s="1"/>
  <c r="O1257" s="1"/>
  <c r="H1257"/>
  <c r="N1258" i="3"/>
  <c r="P1258" s="1"/>
  <c r="F1260"/>
  <c r="A1245" i="5" s="1"/>
  <c r="H1259" i="3"/>
  <c r="G1259"/>
  <c r="M1259" s="1"/>
  <c r="O1259" s="1"/>
  <c r="A1256" l="1"/>
  <c r="C1257"/>
  <c r="A1257" s="1"/>
  <c r="Q1256" i="6"/>
  <c r="R1256" s="1"/>
  <c r="S1256"/>
  <c r="C1255"/>
  <c r="C1239" i="5"/>
  <c r="D1239" s="1"/>
  <c r="A1254" i="6"/>
  <c r="Q1258" i="3"/>
  <c r="R1258" s="1"/>
  <c r="S1258"/>
  <c r="N1257" i="6"/>
  <c r="P1257" s="1"/>
  <c r="F1259"/>
  <c r="G1258"/>
  <c r="M1258" s="1"/>
  <c r="O1258" s="1"/>
  <c r="H1258"/>
  <c r="N1259" i="3"/>
  <c r="P1259" s="1"/>
  <c r="F1261"/>
  <c r="A1246" i="5" s="1"/>
  <c r="G1260" i="3"/>
  <c r="M1260" s="1"/>
  <c r="O1260" s="1"/>
  <c r="H1260"/>
  <c r="B1242" i="5" l="1"/>
  <c r="Q1257" i="6"/>
  <c r="R1257" s="1"/>
  <c r="S1257"/>
  <c r="C1240" i="5"/>
  <c r="D1240" s="1"/>
  <c r="A1255" i="6"/>
  <c r="C1256"/>
  <c r="C1258" i="3"/>
  <c r="Q1259"/>
  <c r="R1259" s="1"/>
  <c r="S1259"/>
  <c r="N1258" i="6"/>
  <c r="P1258" s="1"/>
  <c r="G1259"/>
  <c r="M1259" s="1"/>
  <c r="O1259" s="1"/>
  <c r="H1259"/>
  <c r="F1260"/>
  <c r="N1260" i="3"/>
  <c r="P1260" s="1"/>
  <c r="F1262"/>
  <c r="A1247" i="5" s="1"/>
  <c r="H1261" i="3"/>
  <c r="G1261"/>
  <c r="M1261" s="1"/>
  <c r="O1261" s="1"/>
  <c r="C1257" i="6" l="1"/>
  <c r="C1242" i="5" s="1"/>
  <c r="D1242" s="1"/>
  <c r="Q1258" i="6"/>
  <c r="R1258" s="1"/>
  <c r="S1258"/>
  <c r="C1241" i="5"/>
  <c r="D1241" s="1"/>
  <c r="A1256" i="6"/>
  <c r="C1259" i="3"/>
  <c r="A1258"/>
  <c r="B1243" i="5"/>
  <c r="Q1260" i="3"/>
  <c r="R1260" s="1"/>
  <c r="S1260" s="1"/>
  <c r="N1259" i="6"/>
  <c r="P1259" s="1"/>
  <c r="H1260"/>
  <c r="F1261"/>
  <c r="G1260"/>
  <c r="M1260" s="1"/>
  <c r="O1260" s="1"/>
  <c r="N1261" i="3"/>
  <c r="P1261" s="1"/>
  <c r="F1263"/>
  <c r="A1248" i="5" s="1"/>
  <c r="G1262" i="3"/>
  <c r="M1262" s="1"/>
  <c r="O1262" s="1"/>
  <c r="H1262"/>
  <c r="C1260" l="1"/>
  <c r="A1260" s="1"/>
  <c r="A1257" i="6"/>
  <c r="C1258"/>
  <c r="C1243" i="5" s="1"/>
  <c r="D1243" s="1"/>
  <c r="Q1259" i="6"/>
  <c r="R1259" s="1"/>
  <c r="S1259"/>
  <c r="Q1261" i="3"/>
  <c r="R1261" s="1"/>
  <c r="S1261" s="1"/>
  <c r="A1259"/>
  <c r="B1244" i="5"/>
  <c r="N1260" i="6"/>
  <c r="P1260" s="1"/>
  <c r="F1262"/>
  <c r="G1261"/>
  <c r="M1261" s="1"/>
  <c r="O1261" s="1"/>
  <c r="H1261"/>
  <c r="N1262" i="3"/>
  <c r="P1262" s="1"/>
  <c r="F1264"/>
  <c r="A1249" i="5" s="1"/>
  <c r="H1263" i="3"/>
  <c r="G1263"/>
  <c r="M1263" s="1"/>
  <c r="O1263" s="1"/>
  <c r="A1258" i="6" l="1"/>
  <c r="B1245" i="5"/>
  <c r="C1259" i="6"/>
  <c r="A1259" s="1"/>
  <c r="C1261" i="3"/>
  <c r="B1246" i="5" s="1"/>
  <c r="Q1260" i="6"/>
  <c r="R1260" s="1"/>
  <c r="S1260"/>
  <c r="Q1262" i="3"/>
  <c r="R1262" s="1"/>
  <c r="S1262"/>
  <c r="N1261" i="6"/>
  <c r="P1261" s="1"/>
  <c r="F1263"/>
  <c r="G1262"/>
  <c r="M1262" s="1"/>
  <c r="O1262" s="1"/>
  <c r="H1262"/>
  <c r="N1263" i="3"/>
  <c r="P1263" s="1"/>
  <c r="F1265"/>
  <c r="A1250" i="5" s="1"/>
  <c r="G1264" i="3"/>
  <c r="M1264" s="1"/>
  <c r="O1264" s="1"/>
  <c r="H1264"/>
  <c r="C1244" i="5" l="1"/>
  <c r="D1244" s="1"/>
  <c r="A1261" i="3"/>
  <c r="C1260" i="6"/>
  <c r="C1245" i="5" s="1"/>
  <c r="D1245" s="1"/>
  <c r="C1262" i="3"/>
  <c r="B1247" i="5" s="1"/>
  <c r="Q1261" i="6"/>
  <c r="R1261" s="1"/>
  <c r="S1261"/>
  <c r="A1260"/>
  <c r="Q1263" i="3"/>
  <c r="R1263" s="1"/>
  <c r="S1263"/>
  <c r="N1262" i="6"/>
  <c r="P1262" s="1"/>
  <c r="F1264"/>
  <c r="G1263"/>
  <c r="M1263" s="1"/>
  <c r="O1263" s="1"/>
  <c r="H1263"/>
  <c r="N1264" i="3"/>
  <c r="P1264" s="1"/>
  <c r="F1266"/>
  <c r="A1251" i="5" s="1"/>
  <c r="H1265" i="3"/>
  <c r="G1265"/>
  <c r="M1265" s="1"/>
  <c r="O1265" s="1"/>
  <c r="A1262" l="1"/>
  <c r="Q1262" i="6"/>
  <c r="R1262" s="1"/>
  <c r="S1262"/>
  <c r="C1261"/>
  <c r="C1263" i="3"/>
  <c r="Q1264"/>
  <c r="R1264" s="1"/>
  <c r="S1264" s="1"/>
  <c r="N1263" i="6"/>
  <c r="P1263" s="1"/>
  <c r="H1264"/>
  <c r="F1265"/>
  <c r="G1264"/>
  <c r="M1264" s="1"/>
  <c r="O1264" s="1"/>
  <c r="N1265" i="3"/>
  <c r="P1265" s="1"/>
  <c r="F1267"/>
  <c r="A1252" i="5" s="1"/>
  <c r="G1266" i="3"/>
  <c r="M1266" s="1"/>
  <c r="O1266" s="1"/>
  <c r="H1266"/>
  <c r="C1262" i="6" l="1"/>
  <c r="C1247" i="5" s="1"/>
  <c r="D1247" s="1"/>
  <c r="Q1263" i="6"/>
  <c r="R1263" s="1"/>
  <c r="S1263"/>
  <c r="A1261"/>
  <c r="C1246" i="5"/>
  <c r="D1246" s="1"/>
  <c r="A1263" i="3"/>
  <c r="B1248" i="5"/>
  <c r="C1264" i="3"/>
  <c r="Q1265"/>
  <c r="R1265" s="1"/>
  <c r="S1265" s="1"/>
  <c r="N1264" i="6"/>
  <c r="P1264" s="1"/>
  <c r="F1266"/>
  <c r="G1265"/>
  <c r="M1265" s="1"/>
  <c r="O1265" s="1"/>
  <c r="H1265"/>
  <c r="N1266" i="3"/>
  <c r="P1266" s="1"/>
  <c r="F1268"/>
  <c r="A1253" i="5" s="1"/>
  <c r="H1267" i="3"/>
  <c r="G1267"/>
  <c r="M1267" s="1"/>
  <c r="O1267" s="1"/>
  <c r="C1265" l="1"/>
  <c r="A1265" s="1"/>
  <c r="A1262" i="6"/>
  <c r="Q1264"/>
  <c r="R1264" s="1"/>
  <c r="S1264"/>
  <c r="C1263"/>
  <c r="Q1266" i="3"/>
  <c r="R1266" s="1"/>
  <c r="S1266" s="1"/>
  <c r="B1249" i="5"/>
  <c r="A1264" i="3"/>
  <c r="N1265" i="6"/>
  <c r="P1265" s="1"/>
  <c r="F1267"/>
  <c r="G1266"/>
  <c r="M1266" s="1"/>
  <c r="O1266" s="1"/>
  <c r="H1266"/>
  <c r="N1267" i="3"/>
  <c r="P1267" s="1"/>
  <c r="F1269"/>
  <c r="A1254" i="5" s="1"/>
  <c r="G1268" i="3"/>
  <c r="M1268" s="1"/>
  <c r="O1268" s="1"/>
  <c r="H1268"/>
  <c r="C1266" l="1"/>
  <c r="B1251" i="5" s="1"/>
  <c r="B1250"/>
  <c r="C1264" i="6"/>
  <c r="C1249" i="5" s="1"/>
  <c r="D1249" s="1"/>
  <c r="Q1265" i="6"/>
  <c r="R1265" s="1"/>
  <c r="S1265"/>
  <c r="C1248" i="5"/>
  <c r="D1248" s="1"/>
  <c r="A1263" i="6"/>
  <c r="Q1267" i="3"/>
  <c r="R1267" s="1"/>
  <c r="S1267"/>
  <c r="N1266" i="6"/>
  <c r="P1266" s="1"/>
  <c r="G1267"/>
  <c r="M1267" s="1"/>
  <c r="O1267" s="1"/>
  <c r="H1267"/>
  <c r="F1268"/>
  <c r="N1268" i="3"/>
  <c r="P1268" s="1"/>
  <c r="F1270"/>
  <c r="A1255" i="5" s="1"/>
  <c r="H1269" i="3"/>
  <c r="G1269"/>
  <c r="M1269" s="1"/>
  <c r="O1269" s="1"/>
  <c r="A1266" l="1"/>
  <c r="C1265" i="6"/>
  <c r="C1250" i="5" s="1"/>
  <c r="D1250" s="1"/>
  <c r="A1264" i="6"/>
  <c r="C1267" i="3"/>
  <c r="Q1266" i="6"/>
  <c r="R1266" s="1"/>
  <c r="S1266"/>
  <c r="Q1268" i="3"/>
  <c r="R1268" s="1"/>
  <c r="S1268" s="1"/>
  <c r="N1267" i="6"/>
  <c r="P1267" s="1"/>
  <c r="H1268"/>
  <c r="F1269"/>
  <c r="G1268"/>
  <c r="M1268" s="1"/>
  <c r="O1268" s="1"/>
  <c r="N1269" i="3"/>
  <c r="P1269" s="1"/>
  <c r="F1271"/>
  <c r="A1256" i="5" s="1"/>
  <c r="G1270" i="3"/>
  <c r="M1270" s="1"/>
  <c r="O1270" s="1"/>
  <c r="H1270"/>
  <c r="A1265" i="6" l="1"/>
  <c r="C1266"/>
  <c r="C1251" i="5" s="1"/>
  <c r="D1251" s="1"/>
  <c r="B1252"/>
  <c r="A1267" i="3"/>
  <c r="C1268"/>
  <c r="A1268" s="1"/>
  <c r="Q1267" i="6"/>
  <c r="R1267" s="1"/>
  <c r="S1267"/>
  <c r="Q1269" i="3"/>
  <c r="R1269" s="1"/>
  <c r="S1269"/>
  <c r="N1268" i="6"/>
  <c r="P1268" s="1"/>
  <c r="F1270"/>
  <c r="G1269"/>
  <c r="M1269" s="1"/>
  <c r="O1269" s="1"/>
  <c r="H1269"/>
  <c r="N1270" i="3"/>
  <c r="P1270" s="1"/>
  <c r="F1272"/>
  <c r="A1257" i="5" s="1"/>
  <c r="H1271" i="3"/>
  <c r="G1271"/>
  <c r="M1271" s="1"/>
  <c r="O1271" s="1"/>
  <c r="C1267" i="6" l="1"/>
  <c r="C1252" i="5" s="1"/>
  <c r="D1252" s="1"/>
  <c r="A1266" i="6"/>
  <c r="C1269" i="3"/>
  <c r="B1254" i="5" s="1"/>
  <c r="B1253"/>
  <c r="Q1268" i="6"/>
  <c r="R1268" s="1"/>
  <c r="S1268"/>
  <c r="Q1270" i="3"/>
  <c r="R1270" s="1"/>
  <c r="S1270" s="1"/>
  <c r="N1269" i="6"/>
  <c r="P1269" s="1"/>
  <c r="F1271"/>
  <c r="G1270"/>
  <c r="M1270" s="1"/>
  <c r="O1270" s="1"/>
  <c r="H1270"/>
  <c r="N1271" i="3"/>
  <c r="P1271" s="1"/>
  <c r="F1273"/>
  <c r="A1258" i="5" s="1"/>
  <c r="G1272" i="3"/>
  <c r="M1272" s="1"/>
  <c r="O1272" s="1"/>
  <c r="H1272"/>
  <c r="A1267" i="6" l="1"/>
  <c r="A1269" i="3"/>
  <c r="C1268" i="6"/>
  <c r="Q1269"/>
  <c r="R1269" s="1"/>
  <c r="S1269"/>
  <c r="C1270" i="3"/>
  <c r="Q1271"/>
  <c r="R1271" s="1"/>
  <c r="S1271" s="1"/>
  <c r="N1270" i="6"/>
  <c r="P1270" s="1"/>
  <c r="F1272"/>
  <c r="G1271"/>
  <c r="M1271" s="1"/>
  <c r="O1271" s="1"/>
  <c r="H1271"/>
  <c r="N1272" i="3"/>
  <c r="P1272" s="1"/>
  <c r="F1274"/>
  <c r="A1259" i="5" s="1"/>
  <c r="H1273" i="3"/>
  <c r="G1273"/>
  <c r="M1273" s="1"/>
  <c r="O1273" s="1"/>
  <c r="A1268" i="6" l="1"/>
  <c r="C1253" i="5"/>
  <c r="D1253" s="1"/>
  <c r="Q1270" i="6"/>
  <c r="R1270" s="1"/>
  <c r="S1270"/>
  <c r="C1269"/>
  <c r="B1255" i="5"/>
  <c r="A1270" i="3"/>
  <c r="C1271"/>
  <c r="Q1272"/>
  <c r="R1272" s="1"/>
  <c r="S1272" s="1"/>
  <c r="N1271" i="6"/>
  <c r="P1271" s="1"/>
  <c r="H1272"/>
  <c r="G1272"/>
  <c r="M1272" s="1"/>
  <c r="O1272" s="1"/>
  <c r="F1273"/>
  <c r="N1273" i="3"/>
  <c r="P1273" s="1"/>
  <c r="F1275"/>
  <c r="A1260" i="5" s="1"/>
  <c r="G1274" i="3"/>
  <c r="M1274" s="1"/>
  <c r="O1274" s="1"/>
  <c r="H1274"/>
  <c r="A1269" i="6" l="1"/>
  <c r="C1254" i="5"/>
  <c r="D1254" s="1"/>
  <c r="Q1271" i="6"/>
  <c r="R1271" s="1"/>
  <c r="S1271"/>
  <c r="C1270"/>
  <c r="Q1273" i="3"/>
  <c r="R1273" s="1"/>
  <c r="S1273" s="1"/>
  <c r="B1256" i="5"/>
  <c r="A1271" i="3"/>
  <c r="C1272"/>
  <c r="N1272" i="6"/>
  <c r="P1272" s="1"/>
  <c r="F1274"/>
  <c r="G1273"/>
  <c r="M1273" s="1"/>
  <c r="O1273" s="1"/>
  <c r="H1273"/>
  <c r="N1274" i="3"/>
  <c r="P1274" s="1"/>
  <c r="F1276"/>
  <c r="A1261" i="5" s="1"/>
  <c r="H1275" i="3"/>
  <c r="G1275"/>
  <c r="M1275" s="1"/>
  <c r="O1275" s="1"/>
  <c r="C1273" l="1"/>
  <c r="B1258" i="5" s="1"/>
  <c r="C1271" i="6"/>
  <c r="C1256" i="5" s="1"/>
  <c r="D1256" s="1"/>
  <c r="C1255"/>
  <c r="D1255" s="1"/>
  <c r="A1270" i="6"/>
  <c r="Q1272"/>
  <c r="R1272" s="1"/>
  <c r="S1272"/>
  <c r="Q1274" i="3"/>
  <c r="R1274" s="1"/>
  <c r="S1274" s="1"/>
  <c r="B1257" i="5"/>
  <c r="A1272" i="3"/>
  <c r="N1273" i="6"/>
  <c r="P1273" s="1"/>
  <c r="F1275"/>
  <c r="G1274"/>
  <c r="M1274" s="1"/>
  <c r="O1274" s="1"/>
  <c r="H1274"/>
  <c r="N1275" i="3"/>
  <c r="P1275" s="1"/>
  <c r="F1277"/>
  <c r="A1262" i="5" s="1"/>
  <c r="G1276" i="3"/>
  <c r="M1276" s="1"/>
  <c r="O1276" s="1"/>
  <c r="H1276"/>
  <c r="A1271" i="6" l="1"/>
  <c r="A1273" i="3"/>
  <c r="C1274"/>
  <c r="B1259" i="5" s="1"/>
  <c r="C1272" i="6"/>
  <c r="Q1273"/>
  <c r="R1273" s="1"/>
  <c r="S1273"/>
  <c r="Q1275" i="3"/>
  <c r="R1275" s="1"/>
  <c r="S1275" s="1"/>
  <c r="N1274" i="6"/>
  <c r="P1274" s="1"/>
  <c r="G1275"/>
  <c r="M1275" s="1"/>
  <c r="O1275" s="1"/>
  <c r="H1275"/>
  <c r="F1276"/>
  <c r="N1276" i="3"/>
  <c r="P1276" s="1"/>
  <c r="F1278"/>
  <c r="A1263" i="5" s="1"/>
  <c r="H1277" i="3"/>
  <c r="G1277"/>
  <c r="M1277" s="1"/>
  <c r="O1277" s="1"/>
  <c r="C1275" l="1"/>
  <c r="B1260" i="5" s="1"/>
  <c r="A1272" i="6"/>
  <c r="C1257" i="5"/>
  <c r="D1257" s="1"/>
  <c r="A1274" i="3"/>
  <c r="C1273" i="6"/>
  <c r="C1258" i="5" s="1"/>
  <c r="D1258" s="1"/>
  <c r="Q1274" i="6"/>
  <c r="R1274" s="1"/>
  <c r="S1274"/>
  <c r="Q1276" i="3"/>
  <c r="R1276" s="1"/>
  <c r="S1276"/>
  <c r="N1275" i="6"/>
  <c r="P1275" s="1"/>
  <c r="H1276"/>
  <c r="F1277"/>
  <c r="G1276"/>
  <c r="M1276" s="1"/>
  <c r="O1276" s="1"/>
  <c r="N1277" i="3"/>
  <c r="P1277" s="1"/>
  <c r="F1279"/>
  <c r="A1264" i="5" s="1"/>
  <c r="G1278" i="3"/>
  <c r="M1278" s="1"/>
  <c r="O1278" s="1"/>
  <c r="H1278"/>
  <c r="C1274" i="6" l="1"/>
  <c r="C1259" i="5" s="1"/>
  <c r="D1259" s="1"/>
  <c r="A1273" i="6"/>
  <c r="A1275" i="3"/>
  <c r="C1276"/>
  <c r="Q1275" i="6"/>
  <c r="R1275" s="1"/>
  <c r="S1275"/>
  <c r="Q1277" i="3"/>
  <c r="R1277" s="1"/>
  <c r="S1277" s="1"/>
  <c r="N1276" i="6"/>
  <c r="P1276" s="1"/>
  <c r="F1278"/>
  <c r="G1277"/>
  <c r="M1277" s="1"/>
  <c r="O1277" s="1"/>
  <c r="H1277"/>
  <c r="N1278" i="3"/>
  <c r="P1278" s="1"/>
  <c r="F1280"/>
  <c r="A1265" i="5" s="1"/>
  <c r="H1279" i="3"/>
  <c r="G1279"/>
  <c r="M1279" s="1"/>
  <c r="O1279" s="1"/>
  <c r="C1275" i="6" l="1"/>
  <c r="C1260" i="5" s="1"/>
  <c r="D1260" s="1"/>
  <c r="A1274" i="6"/>
  <c r="C1277" i="3"/>
  <c r="B1262" i="5" s="1"/>
  <c r="B1261"/>
  <c r="A1276" i="3"/>
  <c r="Q1276" i="6"/>
  <c r="R1276" s="1"/>
  <c r="S1276"/>
  <c r="Q1278" i="3"/>
  <c r="R1278" s="1"/>
  <c r="S1278"/>
  <c r="N1277" i="6"/>
  <c r="P1277" s="1"/>
  <c r="F1279"/>
  <c r="G1278"/>
  <c r="M1278" s="1"/>
  <c r="O1278" s="1"/>
  <c r="H1278"/>
  <c r="N1279" i="3"/>
  <c r="P1279" s="1"/>
  <c r="F1281"/>
  <c r="A1266" i="5" s="1"/>
  <c r="G1280" i="3"/>
  <c r="M1280" s="1"/>
  <c r="O1280" s="1"/>
  <c r="H1280"/>
  <c r="A1275" i="6" l="1"/>
  <c r="A1277" i="3"/>
  <c r="C1276" i="6"/>
  <c r="A1276" s="1"/>
  <c r="C1278" i="3"/>
  <c r="B1263" i="5" s="1"/>
  <c r="Q1277" i="6"/>
  <c r="R1277" s="1"/>
  <c r="S1277"/>
  <c r="Q1279" i="3"/>
  <c r="R1279" s="1"/>
  <c r="S1279" s="1"/>
  <c r="N1278" i="6"/>
  <c r="P1278" s="1"/>
  <c r="F1280"/>
  <c r="G1279"/>
  <c r="M1279" s="1"/>
  <c r="O1279" s="1"/>
  <c r="H1279"/>
  <c r="N1280" i="3"/>
  <c r="P1280" s="1"/>
  <c r="F1282"/>
  <c r="A1267" i="5" s="1"/>
  <c r="H1281" i="3"/>
  <c r="G1281"/>
  <c r="M1281" s="1"/>
  <c r="O1281" s="1"/>
  <c r="C1261" i="5" l="1"/>
  <c r="D1261" s="1"/>
  <c r="A1278" i="3"/>
  <c r="C1279"/>
  <c r="Q1278" i="6"/>
  <c r="R1278" s="1"/>
  <c r="S1278"/>
  <c r="C1277"/>
  <c r="Q1280" i="3"/>
  <c r="R1280" s="1"/>
  <c r="S1280" s="1"/>
  <c r="N1279" i="6"/>
  <c r="P1279" s="1"/>
  <c r="H1280"/>
  <c r="G1280"/>
  <c r="M1280" s="1"/>
  <c r="O1280" s="1"/>
  <c r="F1281"/>
  <c r="N1281" i="3"/>
  <c r="P1281" s="1"/>
  <c r="F1283"/>
  <c r="A1268" i="5" s="1"/>
  <c r="G1282" i="3"/>
  <c r="M1282" s="1"/>
  <c r="O1282" s="1"/>
  <c r="H1282"/>
  <c r="C1278" i="6" l="1"/>
  <c r="C1263" i="5" s="1"/>
  <c r="D1263" s="1"/>
  <c r="A1279" i="3"/>
  <c r="B1264" i="5"/>
  <c r="C1280" i="3"/>
  <c r="Q1279" i="6"/>
  <c r="R1279" s="1"/>
  <c r="S1279"/>
  <c r="A1277"/>
  <c r="C1262" i="5"/>
  <c r="D1262" s="1"/>
  <c r="A1278" i="6"/>
  <c r="Q1281" i="3"/>
  <c r="R1281" s="1"/>
  <c r="S1281" s="1"/>
  <c r="N1280" i="6"/>
  <c r="P1280" s="1"/>
  <c r="F1282"/>
  <c r="G1281"/>
  <c r="M1281" s="1"/>
  <c r="O1281" s="1"/>
  <c r="H1281"/>
  <c r="N1282" i="3"/>
  <c r="P1282" s="1"/>
  <c r="F1284"/>
  <c r="A1269" i="5" s="1"/>
  <c r="H1283" i="3"/>
  <c r="G1283"/>
  <c r="M1283" s="1"/>
  <c r="O1283" s="1"/>
  <c r="C1281" l="1"/>
  <c r="B1266" i="5" s="1"/>
  <c r="A1280" i="3"/>
  <c r="B1265" i="5"/>
  <c r="C1279" i="6"/>
  <c r="Q1280"/>
  <c r="R1280" s="1"/>
  <c r="S1280"/>
  <c r="Q1282" i="3"/>
  <c r="R1282" s="1"/>
  <c r="S1282" s="1"/>
  <c r="N1281" i="6"/>
  <c r="P1281" s="1"/>
  <c r="F1283"/>
  <c r="G1282"/>
  <c r="M1282" s="1"/>
  <c r="O1282" s="1"/>
  <c r="H1282"/>
  <c r="N1283" i="3"/>
  <c r="P1283" s="1"/>
  <c r="F1285"/>
  <c r="A1270" i="5" s="1"/>
  <c r="G1284" i="3"/>
  <c r="M1284" s="1"/>
  <c r="O1284" s="1"/>
  <c r="H1284"/>
  <c r="A1281" l="1"/>
  <c r="C1280" i="6"/>
  <c r="C1282" i="3"/>
  <c r="A1282" s="1"/>
  <c r="Q1281" i="6"/>
  <c r="R1281" s="1"/>
  <c r="S1281"/>
  <c r="C1264" i="5"/>
  <c r="D1264" s="1"/>
  <c r="A1279" i="6"/>
  <c r="Q1283" i="3"/>
  <c r="R1283" s="1"/>
  <c r="S1283"/>
  <c r="N1282" i="6"/>
  <c r="P1282" s="1"/>
  <c r="G1283"/>
  <c r="M1283" s="1"/>
  <c r="O1283" s="1"/>
  <c r="H1283"/>
  <c r="F1284"/>
  <c r="N1284" i="3"/>
  <c r="P1284" s="1"/>
  <c r="F1286"/>
  <c r="A1271" i="5" s="1"/>
  <c r="H1285" i="3"/>
  <c r="G1285"/>
  <c r="M1285" s="1"/>
  <c r="O1285" s="1"/>
  <c r="C1265" i="5" l="1"/>
  <c r="D1265" s="1"/>
  <c r="A1280" i="6"/>
  <c r="B1267" i="5"/>
  <c r="C1283" i="3"/>
  <c r="A1283" s="1"/>
  <c r="C1281" i="6"/>
  <c r="Q1282"/>
  <c r="R1282" s="1"/>
  <c r="S1282"/>
  <c r="Q1284" i="3"/>
  <c r="R1284" s="1"/>
  <c r="S1284"/>
  <c r="H1284" i="6"/>
  <c r="F1285"/>
  <c r="G1284"/>
  <c r="M1284" s="1"/>
  <c r="O1284" s="1"/>
  <c r="N1283"/>
  <c r="P1283" s="1"/>
  <c r="N1285" i="3"/>
  <c r="P1285" s="1"/>
  <c r="F1287"/>
  <c r="A1272" i="5" s="1"/>
  <c r="G1286" i="3"/>
  <c r="M1286" s="1"/>
  <c r="O1286" s="1"/>
  <c r="H1286"/>
  <c r="C1282" i="6" l="1"/>
  <c r="C1284" i="3"/>
  <c r="A1284" s="1"/>
  <c r="B1268" i="5"/>
  <c r="C1266"/>
  <c r="D1266" s="1"/>
  <c r="A1281" i="6"/>
  <c r="Q1283"/>
  <c r="R1283" s="1"/>
  <c r="S1283"/>
  <c r="Q1285" i="3"/>
  <c r="R1285" s="1"/>
  <c r="S1285"/>
  <c r="F1286" i="6"/>
  <c r="G1285"/>
  <c r="M1285" s="1"/>
  <c r="O1285" s="1"/>
  <c r="H1285"/>
  <c r="N1284"/>
  <c r="P1284" s="1"/>
  <c r="N1286" i="3"/>
  <c r="P1286" s="1"/>
  <c r="F1288"/>
  <c r="A1273" i="5" s="1"/>
  <c r="H1287" i="3"/>
  <c r="G1287"/>
  <c r="M1287" s="1"/>
  <c r="O1287" s="1"/>
  <c r="C1267" i="5" l="1"/>
  <c r="D1267" s="1"/>
  <c r="A1282" i="6"/>
  <c r="B1269" i="5"/>
  <c r="Q1284" i="6"/>
  <c r="R1284" s="1"/>
  <c r="S1284"/>
  <c r="C1283"/>
  <c r="C1285" i="3"/>
  <c r="Q1286"/>
  <c r="R1286" s="1"/>
  <c r="S1286"/>
  <c r="N1285" i="6"/>
  <c r="P1285" s="1"/>
  <c r="F1287"/>
  <c r="G1286"/>
  <c r="M1286" s="1"/>
  <c r="O1286" s="1"/>
  <c r="H1286"/>
  <c r="N1287" i="3"/>
  <c r="P1287" s="1"/>
  <c r="F1289"/>
  <c r="A1274" i="5" s="1"/>
  <c r="G1288" i="3"/>
  <c r="M1288" s="1"/>
  <c r="O1288" s="1"/>
  <c r="H1288"/>
  <c r="C1284" i="6" l="1"/>
  <c r="Q1285"/>
  <c r="R1285" s="1"/>
  <c r="S1285"/>
  <c r="C1268" i="5"/>
  <c r="D1268" s="1"/>
  <c r="A1283" i="6"/>
  <c r="B1270" i="5"/>
  <c r="A1285" i="3"/>
  <c r="C1286"/>
  <c r="Q1287"/>
  <c r="R1287" s="1"/>
  <c r="S1287" s="1"/>
  <c r="N1286" i="6"/>
  <c r="P1286" s="1"/>
  <c r="F1288"/>
  <c r="G1287"/>
  <c r="M1287" s="1"/>
  <c r="O1287" s="1"/>
  <c r="H1287"/>
  <c r="N1288" i="3"/>
  <c r="P1288" s="1"/>
  <c r="F1290"/>
  <c r="A1275" i="5" s="1"/>
  <c r="H1289" i="3"/>
  <c r="G1289"/>
  <c r="M1289" s="1"/>
  <c r="O1289" s="1"/>
  <c r="C1285" i="6" l="1"/>
  <c r="C1270" i="5" s="1"/>
  <c r="D1270" s="1"/>
  <c r="A1284" i="6"/>
  <c r="C1269" i="5"/>
  <c r="D1269" s="1"/>
  <c r="C1287" i="3"/>
  <c r="Q1286" i="6"/>
  <c r="R1286" s="1"/>
  <c r="S1286"/>
  <c r="Q1288" i="3"/>
  <c r="R1288" s="1"/>
  <c r="S1288" s="1"/>
  <c r="B1271" i="5"/>
  <c r="A1286" i="3"/>
  <c r="N1287" i="6"/>
  <c r="P1287" s="1"/>
  <c r="H1288"/>
  <c r="G1288"/>
  <c r="M1288" s="1"/>
  <c r="O1288" s="1"/>
  <c r="F1289"/>
  <c r="N1289" i="3"/>
  <c r="P1289" s="1"/>
  <c r="F1291"/>
  <c r="A1276" i="5" s="1"/>
  <c r="G1290" i="3"/>
  <c r="M1290" s="1"/>
  <c r="O1290" s="1"/>
  <c r="H1290"/>
  <c r="A1285" i="6" l="1"/>
  <c r="C1288" i="3"/>
  <c r="B1273" i="5" s="1"/>
  <c r="A1287" i="3"/>
  <c r="B1272" i="5"/>
  <c r="Q1287" i="6"/>
  <c r="R1287" s="1"/>
  <c r="S1287"/>
  <c r="C1286"/>
  <c r="Q1289" i="3"/>
  <c r="R1289" s="1"/>
  <c r="S1289"/>
  <c r="N1288" i="6"/>
  <c r="P1288" s="1"/>
  <c r="F1290"/>
  <c r="G1289"/>
  <c r="M1289" s="1"/>
  <c r="O1289" s="1"/>
  <c r="H1289"/>
  <c r="N1290" i="3"/>
  <c r="P1290" s="1"/>
  <c r="F1292"/>
  <c r="A1277" i="5" s="1"/>
  <c r="H1291" i="3"/>
  <c r="G1291"/>
  <c r="M1291" s="1"/>
  <c r="O1291" s="1"/>
  <c r="A1288" l="1"/>
  <c r="Q1288" i="6"/>
  <c r="R1288" s="1"/>
  <c r="S1288"/>
  <c r="C1271" i="5"/>
  <c r="D1271" s="1"/>
  <c r="A1286" i="6"/>
  <c r="C1287"/>
  <c r="C1289" i="3"/>
  <c r="Q1290"/>
  <c r="R1290" s="1"/>
  <c r="S1290"/>
  <c r="N1289" i="6"/>
  <c r="P1289" s="1"/>
  <c r="F1291"/>
  <c r="G1290"/>
  <c r="M1290" s="1"/>
  <c r="O1290" s="1"/>
  <c r="H1290"/>
  <c r="N1291" i="3"/>
  <c r="P1291" s="1"/>
  <c r="F1293"/>
  <c r="A1278" i="5" s="1"/>
  <c r="G1292" i="3"/>
  <c r="M1292" s="1"/>
  <c r="O1292" s="1"/>
  <c r="H1292"/>
  <c r="Q1289" i="6" l="1"/>
  <c r="R1289" s="1"/>
  <c r="S1289"/>
  <c r="C1272" i="5"/>
  <c r="D1272" s="1"/>
  <c r="A1287" i="6"/>
  <c r="C1288"/>
  <c r="B1274" i="5"/>
  <c r="A1289" i="3"/>
  <c r="C1290"/>
  <c r="Q1291"/>
  <c r="R1291" s="1"/>
  <c r="S1291" s="1"/>
  <c r="N1290" i="6"/>
  <c r="P1290" s="1"/>
  <c r="G1291"/>
  <c r="M1291" s="1"/>
  <c r="O1291" s="1"/>
  <c r="H1291"/>
  <c r="F1292"/>
  <c r="N1292" i="3"/>
  <c r="P1292" s="1"/>
  <c r="F1294"/>
  <c r="A1279" i="5" s="1"/>
  <c r="H1293" i="3"/>
  <c r="G1293"/>
  <c r="M1293" s="1"/>
  <c r="O1293" s="1"/>
  <c r="C1291" l="1"/>
  <c r="A1291" s="1"/>
  <c r="Q1290" i="6"/>
  <c r="R1290" s="1"/>
  <c r="S1290"/>
  <c r="A1288"/>
  <c r="C1273" i="5"/>
  <c r="D1273" s="1"/>
  <c r="C1289" i="6"/>
  <c r="Q1292" i="3"/>
  <c r="R1292" s="1"/>
  <c r="S1292" s="1"/>
  <c r="B1275" i="5"/>
  <c r="A1290" i="3"/>
  <c r="H1292" i="6"/>
  <c r="F1293"/>
  <c r="G1292"/>
  <c r="M1292" s="1"/>
  <c r="O1292" s="1"/>
  <c r="N1291"/>
  <c r="P1291" s="1"/>
  <c r="N1293" i="3"/>
  <c r="P1293" s="1"/>
  <c r="F1295"/>
  <c r="A1280" i="5" s="1"/>
  <c r="G1294" i="3"/>
  <c r="M1294" s="1"/>
  <c r="O1294" s="1"/>
  <c r="H1294"/>
  <c r="B1276" i="5" l="1"/>
  <c r="C1292" i="3"/>
  <c r="B1277" i="5" s="1"/>
  <c r="Q1291" i="6"/>
  <c r="R1291" s="1"/>
  <c r="S1291"/>
  <c r="C1274" i="5"/>
  <c r="D1274" s="1"/>
  <c r="A1289" i="6"/>
  <c r="C1290"/>
  <c r="Q1293" i="3"/>
  <c r="R1293" s="1"/>
  <c r="S1293"/>
  <c r="F1294" i="6"/>
  <c r="G1293"/>
  <c r="M1293" s="1"/>
  <c r="O1293" s="1"/>
  <c r="H1293"/>
  <c r="N1292"/>
  <c r="P1292" s="1"/>
  <c r="N1294" i="3"/>
  <c r="P1294" s="1"/>
  <c r="F1296"/>
  <c r="A1281" i="5" s="1"/>
  <c r="H1295" i="3"/>
  <c r="G1295"/>
  <c r="M1295" s="1"/>
  <c r="O1295" s="1"/>
  <c r="C1293" l="1"/>
  <c r="A1292"/>
  <c r="Q1292" i="6"/>
  <c r="R1292" s="1"/>
  <c r="S1292"/>
  <c r="C1275" i="5"/>
  <c r="D1275" s="1"/>
  <c r="A1290" i="6"/>
  <c r="C1291"/>
  <c r="Q1294" i="3"/>
  <c r="R1294" s="1"/>
  <c r="S1294"/>
  <c r="N1293" i="6"/>
  <c r="P1293" s="1"/>
  <c r="F1295"/>
  <c r="G1294"/>
  <c r="M1294" s="1"/>
  <c r="O1294" s="1"/>
  <c r="H1294"/>
  <c r="N1295" i="3"/>
  <c r="P1295" s="1"/>
  <c r="F1297"/>
  <c r="A1282" i="5" s="1"/>
  <c r="G1296" i="3"/>
  <c r="M1296" s="1"/>
  <c r="O1296" s="1"/>
  <c r="H1296"/>
  <c r="B1278" i="5" l="1"/>
  <c r="A1293" i="3"/>
  <c r="C1294"/>
  <c r="B1279" i="5" s="1"/>
  <c r="Q1293" i="6"/>
  <c r="R1293" s="1"/>
  <c r="S1293"/>
  <c r="A1291"/>
  <c r="C1276" i="5"/>
  <c r="D1276" s="1"/>
  <c r="C1292" i="6"/>
  <c r="Q1295" i="3"/>
  <c r="R1295" s="1"/>
  <c r="S1295" s="1"/>
  <c r="N1294" i="6"/>
  <c r="P1294" s="1"/>
  <c r="F1296"/>
  <c r="G1295"/>
  <c r="M1295" s="1"/>
  <c r="O1295" s="1"/>
  <c r="H1295"/>
  <c r="N1296" i="3"/>
  <c r="P1296" s="1"/>
  <c r="F1298"/>
  <c r="A1283" i="5" s="1"/>
  <c r="H1297" i="3"/>
  <c r="G1297"/>
  <c r="M1297" s="1"/>
  <c r="O1297" s="1"/>
  <c r="C1295" l="1"/>
  <c r="A1295" s="1"/>
  <c r="A1294"/>
  <c r="Q1294" i="6"/>
  <c r="R1294" s="1"/>
  <c r="S1294"/>
  <c r="A1292"/>
  <c r="C1277" i="5"/>
  <c r="D1277" s="1"/>
  <c r="C1293" i="6"/>
  <c r="Q1296" i="3"/>
  <c r="R1296" s="1"/>
  <c r="S1296"/>
  <c r="N1295" i="6"/>
  <c r="P1295" s="1"/>
  <c r="H1296"/>
  <c r="G1296"/>
  <c r="M1296" s="1"/>
  <c r="O1296" s="1"/>
  <c r="F1297"/>
  <c r="N1297" i="3"/>
  <c r="P1297" s="1"/>
  <c r="F1299"/>
  <c r="A1284" i="5" s="1"/>
  <c r="G1298" i="3"/>
  <c r="M1298" s="1"/>
  <c r="O1298" s="1"/>
  <c r="H1298"/>
  <c r="B1280" i="5" l="1"/>
  <c r="C1296" i="3"/>
  <c r="B1281" i="5" s="1"/>
  <c r="Q1295" i="6"/>
  <c r="R1295" s="1"/>
  <c r="S1295"/>
  <c r="C1278" i="5"/>
  <c r="D1278" s="1"/>
  <c r="A1293" i="6"/>
  <c r="C1294"/>
  <c r="Q1297" i="3"/>
  <c r="R1297" s="1"/>
  <c r="S1297"/>
  <c r="N1296" i="6"/>
  <c r="P1296" s="1"/>
  <c r="F1298"/>
  <c r="G1297"/>
  <c r="M1297" s="1"/>
  <c r="O1297" s="1"/>
  <c r="H1297"/>
  <c r="N1298" i="3"/>
  <c r="P1298" s="1"/>
  <c r="F1300"/>
  <c r="A1285" i="5" s="1"/>
  <c r="H1299" i="3"/>
  <c r="G1299"/>
  <c r="M1299" s="1"/>
  <c r="O1299" s="1"/>
  <c r="A1296" l="1"/>
  <c r="C1297"/>
  <c r="A1297" s="1"/>
  <c r="Q1296" i="6"/>
  <c r="R1296" s="1"/>
  <c r="S1296"/>
  <c r="C1279" i="5"/>
  <c r="D1279" s="1"/>
  <c r="A1294" i="6"/>
  <c r="C1295"/>
  <c r="Q1298" i="3"/>
  <c r="R1298" s="1"/>
  <c r="S1298"/>
  <c r="B1282" i="5"/>
  <c r="N1297" i="6"/>
  <c r="P1297" s="1"/>
  <c r="F1299"/>
  <c r="G1298"/>
  <c r="M1298" s="1"/>
  <c r="O1298" s="1"/>
  <c r="H1298"/>
  <c r="N1299" i="3"/>
  <c r="P1299" s="1"/>
  <c r="F1301"/>
  <c r="A1286" i="5" s="1"/>
  <c r="G1300" i="3"/>
  <c r="M1300" s="1"/>
  <c r="O1300" s="1"/>
  <c r="H1300"/>
  <c r="C1298" l="1"/>
  <c r="A1298" s="1"/>
  <c r="Q1297" i="6"/>
  <c r="R1297" s="1"/>
  <c r="S1297"/>
  <c r="C1280" i="5"/>
  <c r="D1280" s="1"/>
  <c r="A1295" i="6"/>
  <c r="C1296"/>
  <c r="Q1299" i="3"/>
  <c r="R1299" s="1"/>
  <c r="S1299" s="1"/>
  <c r="N1298" i="6"/>
  <c r="P1298" s="1"/>
  <c r="G1299"/>
  <c r="M1299" s="1"/>
  <c r="O1299" s="1"/>
  <c r="H1299"/>
  <c r="F1300"/>
  <c r="N1300" i="3"/>
  <c r="P1300" s="1"/>
  <c r="F1302"/>
  <c r="A1287" i="5" s="1"/>
  <c r="H1301" i="3"/>
  <c r="G1301"/>
  <c r="M1301" s="1"/>
  <c r="O1301" s="1"/>
  <c r="B1283" i="5" l="1"/>
  <c r="Q1298" i="6"/>
  <c r="R1298" s="1"/>
  <c r="S1298"/>
  <c r="C1281" i="5"/>
  <c r="D1281" s="1"/>
  <c r="A1296" i="6"/>
  <c r="C1297"/>
  <c r="C1299" i="3"/>
  <c r="Q1300"/>
  <c r="R1300" s="1"/>
  <c r="S1300"/>
  <c r="N1299" i="6"/>
  <c r="P1299" s="1"/>
  <c r="H1300"/>
  <c r="F1301"/>
  <c r="G1300"/>
  <c r="M1300" s="1"/>
  <c r="O1300" s="1"/>
  <c r="N1301" i="3"/>
  <c r="P1301" s="1"/>
  <c r="F1303"/>
  <c r="A1288" i="5" s="1"/>
  <c r="G1302" i="3"/>
  <c r="M1302" s="1"/>
  <c r="O1302" s="1"/>
  <c r="H1302"/>
  <c r="Q1299" i="6" l="1"/>
  <c r="R1299" s="1"/>
  <c r="S1299"/>
  <c r="C1282" i="5"/>
  <c r="D1282" s="1"/>
  <c r="A1297" i="6"/>
  <c r="C1298"/>
  <c r="C1300" i="3"/>
  <c r="A1299"/>
  <c r="B1284" i="5"/>
  <c r="Q1301" i="3"/>
  <c r="R1301" s="1"/>
  <c r="S1301" s="1"/>
  <c r="F1302" i="6"/>
  <c r="G1301"/>
  <c r="M1301" s="1"/>
  <c r="O1301" s="1"/>
  <c r="H1301"/>
  <c r="N1300"/>
  <c r="P1300" s="1"/>
  <c r="N1302" i="3"/>
  <c r="P1302" s="1"/>
  <c r="F1304"/>
  <c r="A1289" i="5" s="1"/>
  <c r="H1303" i="3"/>
  <c r="G1303"/>
  <c r="M1303" s="1"/>
  <c r="O1303" s="1"/>
  <c r="C1299" i="6" l="1"/>
  <c r="C1284" i="5" s="1"/>
  <c r="D1284" s="1"/>
  <c r="C1283"/>
  <c r="D1283" s="1"/>
  <c r="A1298" i="6"/>
  <c r="Q1300"/>
  <c r="R1300" s="1"/>
  <c r="S1300"/>
  <c r="Q1302" i="3"/>
  <c r="R1302" s="1"/>
  <c r="S1302" s="1"/>
  <c r="B1285" i="5"/>
  <c r="A1300" i="3"/>
  <c r="C1301"/>
  <c r="N1301" i="6"/>
  <c r="P1301" s="1"/>
  <c r="F1303"/>
  <c r="G1302"/>
  <c r="M1302" s="1"/>
  <c r="O1302" s="1"/>
  <c r="H1302"/>
  <c r="N1303" i="3"/>
  <c r="P1303" s="1"/>
  <c r="F1305"/>
  <c r="A1290" i="5" s="1"/>
  <c r="G1304" i="3"/>
  <c r="M1304" s="1"/>
  <c r="O1304" s="1"/>
  <c r="H1304"/>
  <c r="C1302" l="1"/>
  <c r="A1302" s="1"/>
  <c r="A1299" i="6"/>
  <c r="C1300"/>
  <c r="C1285" i="5" s="1"/>
  <c r="D1285" s="1"/>
  <c r="Q1301" i="6"/>
  <c r="R1301" s="1"/>
  <c r="S1301"/>
  <c r="Q1303" i="3"/>
  <c r="R1303" s="1"/>
  <c r="S1303" s="1"/>
  <c r="A1301"/>
  <c r="B1286" i="5"/>
  <c r="N1302" i="6"/>
  <c r="P1302" s="1"/>
  <c r="F1304"/>
  <c r="G1303"/>
  <c r="M1303" s="1"/>
  <c r="O1303" s="1"/>
  <c r="H1303"/>
  <c r="N1304" i="3"/>
  <c r="P1304" s="1"/>
  <c r="F1306"/>
  <c r="A1291" i="5" s="1"/>
  <c r="H1305" i="3"/>
  <c r="G1305"/>
  <c r="M1305" s="1"/>
  <c r="O1305" s="1"/>
  <c r="A1300" i="6" l="1"/>
  <c r="C1303" i="3"/>
  <c r="B1288" i="5" s="1"/>
  <c r="B1287"/>
  <c r="Q1302" i="6"/>
  <c r="R1302" s="1"/>
  <c r="S1302"/>
  <c r="C1301"/>
  <c r="Q1304" i="3"/>
  <c r="R1304" s="1"/>
  <c r="S1304" s="1"/>
  <c r="N1303" i="6"/>
  <c r="P1303" s="1"/>
  <c r="H1304"/>
  <c r="G1304"/>
  <c r="M1304" s="1"/>
  <c r="O1304" s="1"/>
  <c r="F1305"/>
  <c r="N1305" i="3"/>
  <c r="P1305" s="1"/>
  <c r="F1307"/>
  <c r="A1292" i="5" s="1"/>
  <c r="G1306" i="3"/>
  <c r="M1306" s="1"/>
  <c r="O1306" s="1"/>
  <c r="H1306"/>
  <c r="C1304" l="1"/>
  <c r="B1289" i="5" s="1"/>
  <c r="A1303" i="3"/>
  <c r="Q1303" i="6"/>
  <c r="R1303" s="1"/>
  <c r="S1303"/>
  <c r="A1301"/>
  <c r="C1286" i="5"/>
  <c r="D1286" s="1"/>
  <c r="C1302" i="6"/>
  <c r="Q1305" i="3"/>
  <c r="R1305" s="1"/>
  <c r="S1305"/>
  <c r="N1304" i="6"/>
  <c r="P1304" s="1"/>
  <c r="F1306"/>
  <c r="G1305"/>
  <c r="M1305" s="1"/>
  <c r="O1305" s="1"/>
  <c r="H1305"/>
  <c r="N1306" i="3"/>
  <c r="P1306" s="1"/>
  <c r="F1308"/>
  <c r="A1293" i="5" s="1"/>
  <c r="H1307" i="3"/>
  <c r="G1307"/>
  <c r="M1307" s="1"/>
  <c r="O1307" s="1"/>
  <c r="A1304" l="1"/>
  <c r="C1305"/>
  <c r="A1305" s="1"/>
  <c r="Q1304" i="6"/>
  <c r="R1304" s="1"/>
  <c r="S1304"/>
  <c r="C1287" i="5"/>
  <c r="D1287" s="1"/>
  <c r="A1302" i="6"/>
  <c r="C1303"/>
  <c r="Q1306" i="3"/>
  <c r="R1306" s="1"/>
  <c r="S1306"/>
  <c r="N1305" i="6"/>
  <c r="P1305" s="1"/>
  <c r="F1307"/>
  <c r="G1306"/>
  <c r="M1306" s="1"/>
  <c r="O1306" s="1"/>
  <c r="H1306"/>
  <c r="N1307" i="3"/>
  <c r="P1307" s="1"/>
  <c r="F1309"/>
  <c r="A1294" i="5" s="1"/>
  <c r="G1308" i="3"/>
  <c r="M1308" s="1"/>
  <c r="O1308" s="1"/>
  <c r="H1308"/>
  <c r="B1290" i="5" l="1"/>
  <c r="C1306" i="3"/>
  <c r="Q1305" i="6"/>
  <c r="R1305" s="1"/>
  <c r="S1305"/>
  <c r="C1288" i="5"/>
  <c r="D1288" s="1"/>
  <c r="A1303" i="6"/>
  <c r="C1304"/>
  <c r="Q1307" i="3"/>
  <c r="R1307" s="1"/>
  <c r="S1307"/>
  <c r="G1307" i="6"/>
  <c r="M1307" s="1"/>
  <c r="O1307" s="1"/>
  <c r="H1307"/>
  <c r="F1308"/>
  <c r="N1306"/>
  <c r="P1306" s="1"/>
  <c r="N1308" i="3"/>
  <c r="P1308" s="1"/>
  <c r="F1310"/>
  <c r="A1295" i="5" s="1"/>
  <c r="H1309" i="3"/>
  <c r="G1309"/>
  <c r="M1309" s="1"/>
  <c r="O1309" s="1"/>
  <c r="B1291" i="5" l="1"/>
  <c r="A1306" i="3"/>
  <c r="C1307"/>
  <c r="A1307" s="1"/>
  <c r="Q1306" i="6"/>
  <c r="R1306" s="1"/>
  <c r="S1306"/>
  <c r="A1304"/>
  <c r="C1289" i="5"/>
  <c r="D1289" s="1"/>
  <c r="C1305" i="6"/>
  <c r="Q1308" i="3"/>
  <c r="R1308" s="1"/>
  <c r="S1308" s="1"/>
  <c r="H1308" i="6"/>
  <c r="F1309"/>
  <c r="G1308"/>
  <c r="M1308" s="1"/>
  <c r="O1308" s="1"/>
  <c r="N1307"/>
  <c r="P1307" s="1"/>
  <c r="N1309" i="3"/>
  <c r="P1309" s="1"/>
  <c r="F1311"/>
  <c r="A1296" i="5" s="1"/>
  <c r="G1310" i="3"/>
  <c r="M1310" s="1"/>
  <c r="O1310" s="1"/>
  <c r="H1310"/>
  <c r="B1292" i="5" l="1"/>
  <c r="C1308" i="3"/>
  <c r="B1293" i="5" s="1"/>
  <c r="Q1307" i="6"/>
  <c r="R1307" s="1"/>
  <c r="S1307"/>
  <c r="C1290" i="5"/>
  <c r="D1290" s="1"/>
  <c r="A1305" i="6"/>
  <c r="C1306"/>
  <c r="Q1309" i="3"/>
  <c r="R1309" s="1"/>
  <c r="S1309"/>
  <c r="N1308" i="6"/>
  <c r="P1308" s="1"/>
  <c r="F1310"/>
  <c r="G1309"/>
  <c r="M1309" s="1"/>
  <c r="O1309" s="1"/>
  <c r="H1309"/>
  <c r="N1310" i="3"/>
  <c r="P1310" s="1"/>
  <c r="F1312"/>
  <c r="A1297" i="5" s="1"/>
  <c r="H1311" i="3"/>
  <c r="G1311"/>
  <c r="M1311" s="1"/>
  <c r="O1311" s="1"/>
  <c r="A1308" l="1"/>
  <c r="C1309"/>
  <c r="Q1308" i="6"/>
  <c r="R1308" s="1"/>
  <c r="S1308"/>
  <c r="A1306"/>
  <c r="C1291" i="5"/>
  <c r="D1291" s="1"/>
  <c r="C1307" i="6"/>
  <c r="Q1310" i="3"/>
  <c r="R1310" s="1"/>
  <c r="S1310"/>
  <c r="F1311" i="6"/>
  <c r="G1310"/>
  <c r="M1310" s="1"/>
  <c r="O1310" s="1"/>
  <c r="H1310"/>
  <c r="N1309"/>
  <c r="P1309" s="1"/>
  <c r="N1311" i="3"/>
  <c r="P1311" s="1"/>
  <c r="F1313"/>
  <c r="A1298" i="5" s="1"/>
  <c r="G1312" i="3"/>
  <c r="M1312" s="1"/>
  <c r="O1312" s="1"/>
  <c r="H1312"/>
  <c r="C1310" l="1"/>
  <c r="A1310" s="1"/>
  <c r="B1294" i="5"/>
  <c r="A1309" i="3"/>
  <c r="Q1309" i="6"/>
  <c r="R1309" s="1"/>
  <c r="S1309"/>
  <c r="A1307"/>
  <c r="C1292" i="5"/>
  <c r="D1292" s="1"/>
  <c r="C1308" i="6"/>
  <c r="Q1311" i="3"/>
  <c r="R1311" s="1"/>
  <c r="S1311" s="1"/>
  <c r="F1312" i="6"/>
  <c r="G1311"/>
  <c r="M1311" s="1"/>
  <c r="O1311" s="1"/>
  <c r="H1311"/>
  <c r="N1310"/>
  <c r="P1310" s="1"/>
  <c r="N1312" i="3"/>
  <c r="P1312" s="1"/>
  <c r="F1314"/>
  <c r="A1299" i="5" s="1"/>
  <c r="H1313" i="3"/>
  <c r="G1313"/>
  <c r="M1313" s="1"/>
  <c r="O1313" s="1"/>
  <c r="B1295" i="5" l="1"/>
  <c r="C1311" i="3"/>
  <c r="B1296" i="5" s="1"/>
  <c r="Q1310" i="6"/>
  <c r="R1310" s="1"/>
  <c r="S1310"/>
  <c r="A1308"/>
  <c r="C1293" i="5"/>
  <c r="D1293" s="1"/>
  <c r="C1309" i="6"/>
  <c r="Q1312" i="3"/>
  <c r="R1312" s="1"/>
  <c r="S1312"/>
  <c r="N1311" i="6"/>
  <c r="P1311" s="1"/>
  <c r="H1312"/>
  <c r="G1312"/>
  <c r="M1312" s="1"/>
  <c r="O1312" s="1"/>
  <c r="F1313"/>
  <c r="N1313" i="3"/>
  <c r="P1313" s="1"/>
  <c r="F1315"/>
  <c r="A1300" i="5" s="1"/>
  <c r="G1314" i="3"/>
  <c r="M1314" s="1"/>
  <c r="O1314" s="1"/>
  <c r="H1314"/>
  <c r="A1311" l="1"/>
  <c r="C1312"/>
  <c r="Q1311" i="6"/>
  <c r="R1311" s="1"/>
  <c r="S1311"/>
  <c r="A1309"/>
  <c r="C1294" i="5"/>
  <c r="D1294" s="1"/>
  <c r="C1310" i="6"/>
  <c r="Q1313" i="3"/>
  <c r="R1313" s="1"/>
  <c r="S1313"/>
  <c r="N1312" i="6"/>
  <c r="P1312" s="1"/>
  <c r="F1314"/>
  <c r="G1313"/>
  <c r="M1313" s="1"/>
  <c r="O1313" s="1"/>
  <c r="H1313"/>
  <c r="N1314" i="3"/>
  <c r="P1314" s="1"/>
  <c r="F1316"/>
  <c r="A1301" i="5" s="1"/>
  <c r="H1315" i="3"/>
  <c r="G1315"/>
  <c r="M1315" s="1"/>
  <c r="O1315" s="1"/>
  <c r="B1297" i="5" l="1"/>
  <c r="A1312" i="3"/>
  <c r="C1313"/>
  <c r="A1313" s="1"/>
  <c r="Q1312" i="6"/>
  <c r="R1312" s="1"/>
  <c r="S1312"/>
  <c r="C1295" i="5"/>
  <c r="D1295" s="1"/>
  <c r="A1310" i="6"/>
  <c r="C1311"/>
  <c r="Q1314" i="3"/>
  <c r="R1314" s="1"/>
  <c r="S1314" s="1"/>
  <c r="N1313" i="6"/>
  <c r="P1313" s="1"/>
  <c r="F1315"/>
  <c r="G1314"/>
  <c r="M1314" s="1"/>
  <c r="O1314" s="1"/>
  <c r="H1314"/>
  <c r="N1315" i="3"/>
  <c r="P1315" s="1"/>
  <c r="F1317"/>
  <c r="A1302" i="5" s="1"/>
  <c r="G1316" i="3"/>
  <c r="M1316" s="1"/>
  <c r="O1316" s="1"/>
  <c r="H1316"/>
  <c r="B1298" i="5" l="1"/>
  <c r="C1314" i="3"/>
  <c r="Q1313" i="6"/>
  <c r="R1313" s="1"/>
  <c r="S1313"/>
  <c r="C1296" i="5"/>
  <c r="D1296" s="1"/>
  <c r="A1311" i="6"/>
  <c r="C1312"/>
  <c r="Q1315" i="3"/>
  <c r="R1315" s="1"/>
  <c r="S1315"/>
  <c r="N1314" i="6"/>
  <c r="P1314" s="1"/>
  <c r="G1315"/>
  <c r="M1315" s="1"/>
  <c r="O1315" s="1"/>
  <c r="H1315"/>
  <c r="F1316"/>
  <c r="N1316" i="3"/>
  <c r="P1316" s="1"/>
  <c r="F1318"/>
  <c r="A1303" i="5" s="1"/>
  <c r="H1317" i="3"/>
  <c r="G1317"/>
  <c r="M1317" s="1"/>
  <c r="O1317" s="1"/>
  <c r="C1315" l="1"/>
  <c r="A1315" s="1"/>
  <c r="B1299" i="5"/>
  <c r="A1314" i="3"/>
  <c r="Q1314" i="6"/>
  <c r="R1314" s="1"/>
  <c r="S1314"/>
  <c r="C1297" i="5"/>
  <c r="D1297" s="1"/>
  <c r="A1312" i="6"/>
  <c r="C1313"/>
  <c r="Q1316" i="3"/>
  <c r="R1316" s="1"/>
  <c r="S1316" s="1"/>
  <c r="N1315" i="6"/>
  <c r="P1315" s="1"/>
  <c r="H1316"/>
  <c r="F1317"/>
  <c r="G1316"/>
  <c r="M1316" s="1"/>
  <c r="O1316" s="1"/>
  <c r="N1317" i="3"/>
  <c r="P1317" s="1"/>
  <c r="F1319"/>
  <c r="A1304" i="5" s="1"/>
  <c r="G1318" i="3"/>
  <c r="M1318" s="1"/>
  <c r="O1318" s="1"/>
  <c r="H1318"/>
  <c r="C1316" l="1"/>
  <c r="A1316" s="1"/>
  <c r="B1300" i="5"/>
  <c r="Q1315" i="6"/>
  <c r="R1315" s="1"/>
  <c r="S1315"/>
  <c r="C1298" i="5"/>
  <c r="D1298" s="1"/>
  <c r="A1313" i="6"/>
  <c r="C1314"/>
  <c r="Q1317" i="3"/>
  <c r="R1317" s="1"/>
  <c r="S1317"/>
  <c r="N1316" i="6"/>
  <c r="P1316" s="1"/>
  <c r="F1318"/>
  <c r="G1317"/>
  <c r="M1317" s="1"/>
  <c r="O1317" s="1"/>
  <c r="H1317"/>
  <c r="N1318" i="3"/>
  <c r="P1318" s="1"/>
  <c r="F1320"/>
  <c r="A1305" i="5" s="1"/>
  <c r="H1319" i="3"/>
  <c r="G1319"/>
  <c r="M1319" s="1"/>
  <c r="O1319" s="1"/>
  <c r="B1301" i="5" l="1"/>
  <c r="Q1316" i="6"/>
  <c r="R1316" s="1"/>
  <c r="S1316"/>
  <c r="C1299" i="5"/>
  <c r="D1299" s="1"/>
  <c r="A1314" i="6"/>
  <c r="C1315"/>
  <c r="C1317" i="3"/>
  <c r="Q1318"/>
  <c r="R1318" s="1"/>
  <c r="S1318"/>
  <c r="N1317" i="6"/>
  <c r="P1317" s="1"/>
  <c r="F1319"/>
  <c r="G1318"/>
  <c r="M1318" s="1"/>
  <c r="O1318" s="1"/>
  <c r="H1318"/>
  <c r="N1319" i="3"/>
  <c r="P1319" s="1"/>
  <c r="F1321"/>
  <c r="A1306" i="5" s="1"/>
  <c r="G1320" i="3"/>
  <c r="M1320" s="1"/>
  <c r="O1320" s="1"/>
  <c r="H1320"/>
  <c r="C1316" i="6" l="1"/>
  <c r="C1301" i="5" s="1"/>
  <c r="D1301" s="1"/>
  <c r="Q1317" i="6"/>
  <c r="R1317" s="1"/>
  <c r="S1317"/>
  <c r="A1315"/>
  <c r="C1300" i="5"/>
  <c r="D1300" s="1"/>
  <c r="A1317" i="3"/>
  <c r="B1302" i="5"/>
  <c r="C1318" i="3"/>
  <c r="Q1319"/>
  <c r="R1319" s="1"/>
  <c r="S1319" s="1"/>
  <c r="N1318" i="6"/>
  <c r="P1318" s="1"/>
  <c r="F1320"/>
  <c r="G1319"/>
  <c r="M1319" s="1"/>
  <c r="O1319" s="1"/>
  <c r="H1319"/>
  <c r="N1320" i="3"/>
  <c r="P1320" s="1"/>
  <c r="F1322"/>
  <c r="A1307" i="5" s="1"/>
  <c r="H1321" i="3"/>
  <c r="G1321"/>
  <c r="M1321" s="1"/>
  <c r="O1321" s="1"/>
  <c r="C1319" l="1"/>
  <c r="A1319" s="1"/>
  <c r="C1317" i="6"/>
  <c r="A1317" s="1"/>
  <c r="A1316"/>
  <c r="Q1318"/>
  <c r="R1318" s="1"/>
  <c r="S1318"/>
  <c r="Q1320" i="3"/>
  <c r="R1320" s="1"/>
  <c r="S1320" s="1"/>
  <c r="B1303" i="5"/>
  <c r="A1318" i="3"/>
  <c r="N1319" i="6"/>
  <c r="P1319" s="1"/>
  <c r="H1320"/>
  <c r="G1320"/>
  <c r="M1320" s="1"/>
  <c r="O1320" s="1"/>
  <c r="F1321"/>
  <c r="N1321" i="3"/>
  <c r="P1321" s="1"/>
  <c r="F1323"/>
  <c r="A1308" i="5" s="1"/>
  <c r="G1322" i="3"/>
  <c r="M1322" s="1"/>
  <c r="O1322" s="1"/>
  <c r="H1322"/>
  <c r="B1304" i="5" l="1"/>
  <c r="C1302"/>
  <c r="D1302" s="1"/>
  <c r="C1318" i="6"/>
  <c r="C1320" i="3"/>
  <c r="B1305" i="5" s="1"/>
  <c r="Q1319" i="6"/>
  <c r="R1319" s="1"/>
  <c r="S1319"/>
  <c r="Q1321" i="3"/>
  <c r="R1321" s="1"/>
  <c r="S1321"/>
  <c r="N1320" i="6"/>
  <c r="P1320" s="1"/>
  <c r="F1322"/>
  <c r="G1321"/>
  <c r="M1321" s="1"/>
  <c r="O1321" s="1"/>
  <c r="H1321"/>
  <c r="F1324" i="3"/>
  <c r="A1309" i="5" s="1"/>
  <c r="H1323" i="3"/>
  <c r="G1323"/>
  <c r="M1323" s="1"/>
  <c r="O1323" s="1"/>
  <c r="N1322"/>
  <c r="P1322" s="1"/>
  <c r="A1320" l="1"/>
  <c r="C1303" i="5"/>
  <c r="D1303" s="1"/>
  <c r="A1318" i="6"/>
  <c r="C1321" i="3"/>
  <c r="C1319" i="6"/>
  <c r="Q1320"/>
  <c r="R1320" s="1"/>
  <c r="S1320"/>
  <c r="Q1322" i="3"/>
  <c r="R1322" s="1"/>
  <c r="S1322"/>
  <c r="N1321" i="6"/>
  <c r="P1321" s="1"/>
  <c r="F1323"/>
  <c r="G1322"/>
  <c r="M1322" s="1"/>
  <c r="O1322" s="1"/>
  <c r="H1322"/>
  <c r="N1323" i="3"/>
  <c r="P1323" s="1"/>
  <c r="F1325"/>
  <c r="A1310" i="5" s="1"/>
  <c r="G1324" i="3"/>
  <c r="M1324" s="1"/>
  <c r="O1324" s="1"/>
  <c r="H1324"/>
  <c r="C1320" i="6" l="1"/>
  <c r="A1320" s="1"/>
  <c r="C1322" i="3"/>
  <c r="A1322" s="1"/>
  <c r="B1306" i="5"/>
  <c r="A1321" i="3"/>
  <c r="C1304" i="5"/>
  <c r="D1304" s="1"/>
  <c r="A1319" i="6"/>
  <c r="Q1321"/>
  <c r="R1321" s="1"/>
  <c r="S1321"/>
  <c r="Q1323" i="3"/>
  <c r="R1323" s="1"/>
  <c r="S1323" s="1"/>
  <c r="N1322" i="6"/>
  <c r="P1322" s="1"/>
  <c r="G1323"/>
  <c r="M1323" s="1"/>
  <c r="O1323" s="1"/>
  <c r="H1323"/>
  <c r="F1324"/>
  <c r="F1326" i="3"/>
  <c r="A1311" i="5" s="1"/>
  <c r="H1325" i="3"/>
  <c r="G1325"/>
  <c r="M1325" s="1"/>
  <c r="O1325" s="1"/>
  <c r="N1324"/>
  <c r="P1324" s="1"/>
  <c r="C1305" i="5" l="1"/>
  <c r="D1305" s="1"/>
  <c r="C1321" i="6"/>
  <c r="C1306" i="5" s="1"/>
  <c r="D1306" s="1"/>
  <c r="B1307"/>
  <c r="C1323" i="3"/>
  <c r="B1308" i="5" s="1"/>
  <c r="Q1322" i="6"/>
  <c r="R1322" s="1"/>
  <c r="S1322"/>
  <c r="Q1324" i="3"/>
  <c r="R1324" s="1"/>
  <c r="S1324" s="1"/>
  <c r="N1323" i="6"/>
  <c r="P1323" s="1"/>
  <c r="H1324"/>
  <c r="F1325"/>
  <c r="G1324"/>
  <c r="M1324" s="1"/>
  <c r="O1324" s="1"/>
  <c r="N1325" i="3"/>
  <c r="P1325" s="1"/>
  <c r="F1327"/>
  <c r="A1312" i="5" s="1"/>
  <c r="G1326" i="3"/>
  <c r="M1326" s="1"/>
  <c r="O1326" s="1"/>
  <c r="H1326"/>
  <c r="A1321" i="6" l="1"/>
  <c r="C1322"/>
  <c r="C1307" i="5" s="1"/>
  <c r="D1307" s="1"/>
  <c r="A1323" i="3"/>
  <c r="C1324"/>
  <c r="A1324" s="1"/>
  <c r="Q1323" i="6"/>
  <c r="R1323" s="1"/>
  <c r="S1323"/>
  <c r="Q1325" i="3"/>
  <c r="R1325" s="1"/>
  <c r="S1325" s="1"/>
  <c r="N1324" i="6"/>
  <c r="P1324" s="1"/>
  <c r="F1326"/>
  <c r="G1325"/>
  <c r="M1325" s="1"/>
  <c r="O1325" s="1"/>
  <c r="H1325"/>
  <c r="N1326" i="3"/>
  <c r="P1326" s="1"/>
  <c r="F1328"/>
  <c r="A1313" i="5" s="1"/>
  <c r="H1327" i="3"/>
  <c r="G1327"/>
  <c r="M1327" s="1"/>
  <c r="O1327" s="1"/>
  <c r="A1322" i="6" l="1"/>
  <c r="C1325" i="3"/>
  <c r="B1310" i="5" s="1"/>
  <c r="C1323" i="6"/>
  <c r="C1308" i="5" s="1"/>
  <c r="D1308" s="1"/>
  <c r="B1309"/>
  <c r="Q1324" i="6"/>
  <c r="R1324" s="1"/>
  <c r="S1324"/>
  <c r="Q1326" i="3"/>
  <c r="R1326" s="1"/>
  <c r="S1326" s="1"/>
  <c r="N1325" i="6"/>
  <c r="P1325" s="1"/>
  <c r="F1327"/>
  <c r="G1326"/>
  <c r="M1326" s="1"/>
  <c r="O1326" s="1"/>
  <c r="H1326"/>
  <c r="N1327" i="3"/>
  <c r="P1327" s="1"/>
  <c r="F1329"/>
  <c r="A1314" i="5" s="1"/>
  <c r="G1328" i="3"/>
  <c r="M1328" s="1"/>
  <c r="O1328" s="1"/>
  <c r="H1328"/>
  <c r="A1325" l="1"/>
  <c r="C1324" i="6"/>
  <c r="C1309" i="5" s="1"/>
  <c r="D1309" s="1"/>
  <c r="A1323" i="6"/>
  <c r="C1326" i="3"/>
  <c r="A1326" s="1"/>
  <c r="Q1325" i="6"/>
  <c r="R1325" s="1"/>
  <c r="S1325"/>
  <c r="Q1327" i="3"/>
  <c r="R1327" s="1"/>
  <c r="S1327"/>
  <c r="N1326" i="6"/>
  <c r="P1326" s="1"/>
  <c r="F1328"/>
  <c r="G1327"/>
  <c r="M1327" s="1"/>
  <c r="O1327" s="1"/>
  <c r="H1327"/>
  <c r="F1330" i="3"/>
  <c r="A1315" i="5" s="1"/>
  <c r="H1329" i="3"/>
  <c r="G1329"/>
  <c r="M1329" s="1"/>
  <c r="O1329" s="1"/>
  <c r="N1328"/>
  <c r="P1328" s="1"/>
  <c r="B1311" i="5" l="1"/>
  <c r="A1324" i="6"/>
  <c r="C1325"/>
  <c r="C1310" i="5" s="1"/>
  <c r="D1310" s="1"/>
  <c r="C1327" i="3"/>
  <c r="B1312" i="5" s="1"/>
  <c r="Q1326" i="6"/>
  <c r="R1326" s="1"/>
  <c r="S1326"/>
  <c r="Q1328" i="3"/>
  <c r="R1328" s="1"/>
  <c r="S1328"/>
  <c r="N1327" i="6"/>
  <c r="P1327" s="1"/>
  <c r="H1328"/>
  <c r="G1328"/>
  <c r="M1328" s="1"/>
  <c r="O1328" s="1"/>
  <c r="F1329"/>
  <c r="N1329" i="3"/>
  <c r="P1329" s="1"/>
  <c r="F1331"/>
  <c r="A1316" i="5" s="1"/>
  <c r="G1330" i="3"/>
  <c r="M1330" s="1"/>
  <c r="O1330" s="1"/>
  <c r="H1330"/>
  <c r="A1325" i="6" l="1"/>
  <c r="C1326"/>
  <c r="C1311" i="5" s="1"/>
  <c r="D1311" s="1"/>
  <c r="C1328" i="3"/>
  <c r="A1328" s="1"/>
  <c r="A1327"/>
  <c r="Q1327" i="6"/>
  <c r="R1327" s="1"/>
  <c r="S1327"/>
  <c r="Q1329" i="3"/>
  <c r="R1329" s="1"/>
  <c r="S1329" s="1"/>
  <c r="N1328" i="6"/>
  <c r="P1328" s="1"/>
  <c r="F1330"/>
  <c r="G1329"/>
  <c r="M1329" s="1"/>
  <c r="O1329" s="1"/>
  <c r="H1329"/>
  <c r="F1332" i="3"/>
  <c r="A1317" i="5" s="1"/>
  <c r="H1331" i="3"/>
  <c r="G1331"/>
  <c r="M1331" s="1"/>
  <c r="O1331" s="1"/>
  <c r="N1330"/>
  <c r="P1330" s="1"/>
  <c r="C1329" l="1"/>
  <c r="B1314" i="5" s="1"/>
  <c r="C1327" i="6"/>
  <c r="C1312" i="5" s="1"/>
  <c r="D1312" s="1"/>
  <c r="A1326" i="6"/>
  <c r="B1313" i="5"/>
  <c r="Q1328" i="6"/>
  <c r="R1328" s="1"/>
  <c r="S1328"/>
  <c r="Q1330" i="3"/>
  <c r="R1330" s="1"/>
  <c r="S1330"/>
  <c r="N1329" i="6"/>
  <c r="P1329" s="1"/>
  <c r="F1331"/>
  <c r="G1330"/>
  <c r="M1330" s="1"/>
  <c r="O1330" s="1"/>
  <c r="H1330"/>
  <c r="F1333" i="3"/>
  <c r="A1318" i="5" s="1"/>
  <c r="G1332" i="3"/>
  <c r="M1332" s="1"/>
  <c r="O1332" s="1"/>
  <c r="H1332"/>
  <c r="N1331"/>
  <c r="P1331" s="1"/>
  <c r="A1329" l="1"/>
  <c r="A1327" i="6"/>
  <c r="C1328"/>
  <c r="C1313" i="5" s="1"/>
  <c r="D1313" s="1"/>
  <c r="C1330" i="3"/>
  <c r="B1315" i="5" s="1"/>
  <c r="Q1329" i="6"/>
  <c r="R1329" s="1"/>
  <c r="S1329"/>
  <c r="Q1331" i="3"/>
  <c r="R1331" s="1"/>
  <c r="S1331" s="1"/>
  <c r="N1330" i="6"/>
  <c r="P1330" s="1"/>
  <c r="G1331"/>
  <c r="M1331" s="1"/>
  <c r="O1331" s="1"/>
  <c r="H1331"/>
  <c r="F1332"/>
  <c r="F1334" i="3"/>
  <c r="A1319" i="5" s="1"/>
  <c r="H1333" i="3"/>
  <c r="G1333"/>
  <c r="M1333" s="1"/>
  <c r="O1333" s="1"/>
  <c r="N1332"/>
  <c r="P1332" s="1"/>
  <c r="A1328" i="6" l="1"/>
  <c r="C1329"/>
  <c r="C1314" i="5" s="1"/>
  <c r="D1314" s="1"/>
  <c r="C1331" i="3"/>
  <c r="A1331" s="1"/>
  <c r="A1330"/>
  <c r="Q1330" i="6"/>
  <c r="R1330" s="1"/>
  <c r="S1330"/>
  <c r="Q1332" i="3"/>
  <c r="R1332" s="1"/>
  <c r="S1332" s="1"/>
  <c r="N1331" i="6"/>
  <c r="P1331" s="1"/>
  <c r="H1332"/>
  <c r="F1333"/>
  <c r="G1332"/>
  <c r="M1332" s="1"/>
  <c r="O1332" s="1"/>
  <c r="F1335" i="3"/>
  <c r="A1320" i="5" s="1"/>
  <c r="G1334" i="3"/>
  <c r="M1334" s="1"/>
  <c r="O1334" s="1"/>
  <c r="H1334"/>
  <c r="N1333"/>
  <c r="P1333" s="1"/>
  <c r="C1330" i="6" l="1"/>
  <c r="C1315" i="5" s="1"/>
  <c r="D1315" s="1"/>
  <c r="A1329" i="6"/>
  <c r="C1332" i="3"/>
  <c r="A1332" s="1"/>
  <c r="B1316" i="5"/>
  <c r="Q1331" i="6"/>
  <c r="R1331" s="1"/>
  <c r="S1331"/>
  <c r="Q1333" i="3"/>
  <c r="R1333" s="1"/>
  <c r="S1333" s="1"/>
  <c r="N1332" i="6"/>
  <c r="P1332" s="1"/>
  <c r="F1334"/>
  <c r="G1333"/>
  <c r="M1333" s="1"/>
  <c r="O1333" s="1"/>
  <c r="H1333"/>
  <c r="F1336" i="3"/>
  <c r="A1321" i="5" s="1"/>
  <c r="H1335" i="3"/>
  <c r="G1335"/>
  <c r="M1335" s="1"/>
  <c r="O1335" s="1"/>
  <c r="N1334"/>
  <c r="P1334" s="1"/>
  <c r="A1330" i="6" l="1"/>
  <c r="C1331"/>
  <c r="C1316" i="5" s="1"/>
  <c r="D1316" s="1"/>
  <c r="B1317"/>
  <c r="C1333" i="3"/>
  <c r="Q1332" i="6"/>
  <c r="R1332" s="1"/>
  <c r="S1332"/>
  <c r="Q1334" i="3"/>
  <c r="R1334" s="1"/>
  <c r="S1334" s="1"/>
  <c r="N1333" i="6"/>
  <c r="P1333" s="1"/>
  <c r="F1335"/>
  <c r="G1334"/>
  <c r="M1334" s="1"/>
  <c r="O1334" s="1"/>
  <c r="H1334"/>
  <c r="N1335" i="3"/>
  <c r="P1335" s="1"/>
  <c r="F1337"/>
  <c r="A1322" i="5" s="1"/>
  <c r="G1336" i="3"/>
  <c r="M1336" s="1"/>
  <c r="O1336" s="1"/>
  <c r="H1336"/>
  <c r="C1334" l="1"/>
  <c r="A1334" s="1"/>
  <c r="A1331" i="6"/>
  <c r="C1332"/>
  <c r="A1332" s="1"/>
  <c r="B1318" i="5"/>
  <c r="A1333" i="3"/>
  <c r="Q1333" i="6"/>
  <c r="R1333" s="1"/>
  <c r="S1333"/>
  <c r="Q1335" i="3"/>
  <c r="R1335" s="1"/>
  <c r="S1335"/>
  <c r="N1334" i="6"/>
  <c r="P1334" s="1"/>
  <c r="F1336"/>
  <c r="G1335"/>
  <c r="M1335" s="1"/>
  <c r="O1335" s="1"/>
  <c r="H1335"/>
  <c r="N1336" i="3"/>
  <c r="P1336" s="1"/>
  <c r="F1338"/>
  <c r="A1323" i="5" s="1"/>
  <c r="H1337" i="3"/>
  <c r="G1337"/>
  <c r="M1337" s="1"/>
  <c r="O1337" s="1"/>
  <c r="C1317" i="5" l="1"/>
  <c r="D1317" s="1"/>
  <c r="B1319"/>
  <c r="C1333" i="6"/>
  <c r="C1318" i="5" s="1"/>
  <c r="D1318" s="1"/>
  <c r="C1335" i="3"/>
  <c r="Q1334" i="6"/>
  <c r="R1334" s="1"/>
  <c r="S1334"/>
  <c r="Q1336" i="3"/>
  <c r="R1336" s="1"/>
  <c r="S1336" s="1"/>
  <c r="N1335" i="6"/>
  <c r="P1335" s="1"/>
  <c r="H1336"/>
  <c r="G1336"/>
  <c r="M1336" s="1"/>
  <c r="O1336" s="1"/>
  <c r="F1337"/>
  <c r="N1337" i="3"/>
  <c r="P1337" s="1"/>
  <c r="F1339"/>
  <c r="A1324" i="5" s="1"/>
  <c r="G1338" i="3"/>
  <c r="M1338" s="1"/>
  <c r="O1338" s="1"/>
  <c r="H1338"/>
  <c r="A1333" i="6" l="1"/>
  <c r="C1334"/>
  <c r="C1319" i="5" s="1"/>
  <c r="D1319" s="1"/>
  <c r="A1335" i="3"/>
  <c r="B1320" i="5"/>
  <c r="C1336" i="3"/>
  <c r="Q1335" i="6"/>
  <c r="R1335" s="1"/>
  <c r="S1335"/>
  <c r="Q1337" i="3"/>
  <c r="R1337" s="1"/>
  <c r="S1337"/>
  <c r="N1336" i="6"/>
  <c r="P1336" s="1"/>
  <c r="F1338"/>
  <c r="G1337"/>
  <c r="M1337" s="1"/>
  <c r="O1337" s="1"/>
  <c r="H1337"/>
  <c r="F1340" i="3"/>
  <c r="A1325" i="5" s="1"/>
  <c r="H1339" i="3"/>
  <c r="G1339"/>
  <c r="M1339" s="1"/>
  <c r="O1339" s="1"/>
  <c r="N1338"/>
  <c r="P1338" s="1"/>
  <c r="A1334" i="6" l="1"/>
  <c r="C1335"/>
  <c r="C1320" i="5" s="1"/>
  <c r="D1320" s="1"/>
  <c r="C1337" i="3"/>
  <c r="A1337" s="1"/>
  <c r="A1336"/>
  <c r="B1321" i="5"/>
  <c r="Q1336" i="6"/>
  <c r="R1336" s="1"/>
  <c r="S1336"/>
  <c r="Q1338" i="3"/>
  <c r="R1338" s="1"/>
  <c r="S1338"/>
  <c r="N1337" i="6"/>
  <c r="P1337" s="1"/>
  <c r="F1339"/>
  <c r="G1338"/>
  <c r="M1338" s="1"/>
  <c r="O1338" s="1"/>
  <c r="H1338"/>
  <c r="N1339" i="3"/>
  <c r="P1339" s="1"/>
  <c r="F1341"/>
  <c r="A1326" i="5" s="1"/>
  <c r="G1340" i="3"/>
  <c r="M1340" s="1"/>
  <c r="O1340" s="1"/>
  <c r="H1340"/>
  <c r="B1322" i="5" l="1"/>
  <c r="C1338" i="3"/>
  <c r="A1338" s="1"/>
  <c r="A1335" i="6"/>
  <c r="C1336"/>
  <c r="C1321" i="5" s="1"/>
  <c r="D1321" s="1"/>
  <c r="Q1337" i="6"/>
  <c r="R1337" s="1"/>
  <c r="S1337"/>
  <c r="Q1339" i="3"/>
  <c r="R1339" s="1"/>
  <c r="S1339"/>
  <c r="N1338" i="6"/>
  <c r="P1338" s="1"/>
  <c r="G1339"/>
  <c r="M1339" s="1"/>
  <c r="O1339" s="1"/>
  <c r="H1339"/>
  <c r="F1340"/>
  <c r="N1340" i="3"/>
  <c r="P1340" s="1"/>
  <c r="F1342"/>
  <c r="A1327" i="5" s="1"/>
  <c r="H1341" i="3"/>
  <c r="G1341"/>
  <c r="M1341" s="1"/>
  <c r="O1341" s="1"/>
  <c r="B1323" i="5" l="1"/>
  <c r="A1336" i="6"/>
  <c r="C1337"/>
  <c r="C1322" i="5" s="1"/>
  <c r="D1322" s="1"/>
  <c r="C1339" i="3"/>
  <c r="Q1338" i="6"/>
  <c r="R1338" s="1"/>
  <c r="S1338"/>
  <c r="Q1340" i="3"/>
  <c r="R1340" s="1"/>
  <c r="S1340"/>
  <c r="N1339" i="6"/>
  <c r="P1339" s="1"/>
  <c r="H1340"/>
  <c r="F1341"/>
  <c r="G1340"/>
  <c r="M1340" s="1"/>
  <c r="O1340" s="1"/>
  <c r="N1341" i="3"/>
  <c r="P1341" s="1"/>
  <c r="F1343"/>
  <c r="A1328" i="5" s="1"/>
  <c r="G1342" i="3"/>
  <c r="M1342" s="1"/>
  <c r="O1342" s="1"/>
  <c r="H1342"/>
  <c r="A1337" i="6" l="1"/>
  <c r="C1340" i="3"/>
  <c r="B1325" i="5" s="1"/>
  <c r="C1338" i="6"/>
  <c r="C1323" i="5" s="1"/>
  <c r="D1323" s="1"/>
  <c r="A1339" i="3"/>
  <c r="B1324" i="5"/>
  <c r="Q1339" i="6"/>
  <c r="R1339" s="1"/>
  <c r="S1339"/>
  <c r="Q1341" i="3"/>
  <c r="R1341" s="1"/>
  <c r="S1341"/>
  <c r="N1340" i="6"/>
  <c r="P1340" s="1"/>
  <c r="F1342"/>
  <c r="G1341"/>
  <c r="M1341" s="1"/>
  <c r="O1341" s="1"/>
  <c r="H1341"/>
  <c r="N1342" i="3"/>
  <c r="P1342" s="1"/>
  <c r="F1344"/>
  <c r="A1329" i="5" s="1"/>
  <c r="H1343" i="3"/>
  <c r="G1343"/>
  <c r="M1343" s="1"/>
  <c r="O1343" s="1"/>
  <c r="A1340" l="1"/>
  <c r="A1338" i="6"/>
  <c r="C1339"/>
  <c r="A1339" s="1"/>
  <c r="C1341" i="3"/>
  <c r="A1341" s="1"/>
  <c r="Q1340" i="6"/>
  <c r="R1340" s="1"/>
  <c r="S1340"/>
  <c r="C1324" i="5"/>
  <c r="D1324" s="1"/>
  <c r="Q1342" i="3"/>
  <c r="R1342" s="1"/>
  <c r="S1342" s="1"/>
  <c r="N1341" i="6"/>
  <c r="P1341" s="1"/>
  <c r="F1343"/>
  <c r="G1342"/>
  <c r="M1342" s="1"/>
  <c r="O1342" s="1"/>
  <c r="H1342"/>
  <c r="N1343" i="3"/>
  <c r="P1343" s="1"/>
  <c r="F1345"/>
  <c r="A1330" i="5" s="1"/>
  <c r="G1344" i="3"/>
  <c r="M1344" s="1"/>
  <c r="O1344" s="1"/>
  <c r="H1344"/>
  <c r="C1340" i="6" l="1"/>
  <c r="C1325" i="5" s="1"/>
  <c r="D1325" s="1"/>
  <c r="B1326"/>
  <c r="C1342" i="3"/>
  <c r="B1327" i="5" s="1"/>
  <c r="Q1341" i="6"/>
  <c r="R1341" s="1"/>
  <c r="S1341"/>
  <c r="Q1343" i="3"/>
  <c r="R1343" s="1"/>
  <c r="S1343" s="1"/>
  <c r="N1342" i="6"/>
  <c r="P1342" s="1"/>
  <c r="F1344"/>
  <c r="G1343"/>
  <c r="M1343" s="1"/>
  <c r="O1343" s="1"/>
  <c r="H1343"/>
  <c r="N1344" i="3"/>
  <c r="P1344" s="1"/>
  <c r="F1346"/>
  <c r="A1331" i="5" s="1"/>
  <c r="H1345" i="3"/>
  <c r="G1345"/>
  <c r="M1345" s="1"/>
  <c r="O1345" s="1"/>
  <c r="C1343" l="1"/>
  <c r="A1343" s="1"/>
  <c r="A1342"/>
  <c r="C1341" i="6"/>
  <c r="C1326" i="5" s="1"/>
  <c r="D1326" s="1"/>
  <c r="A1340" i="6"/>
  <c r="Q1342"/>
  <c r="R1342" s="1"/>
  <c r="S1342"/>
  <c r="Q1344" i="3"/>
  <c r="R1344" s="1"/>
  <c r="S1344" s="1"/>
  <c r="N1343" i="6"/>
  <c r="P1343" s="1"/>
  <c r="H1344"/>
  <c r="G1344"/>
  <c r="M1344" s="1"/>
  <c r="O1344" s="1"/>
  <c r="F1345"/>
  <c r="N1345" i="3"/>
  <c r="P1345" s="1"/>
  <c r="F1347"/>
  <c r="A1332" i="5" s="1"/>
  <c r="G1346" i="3"/>
  <c r="M1346" s="1"/>
  <c r="O1346" s="1"/>
  <c r="H1346"/>
  <c r="B1328" i="5" l="1"/>
  <c r="A1341" i="6"/>
  <c r="C1342"/>
  <c r="C1327" i="5" s="1"/>
  <c r="D1327" s="1"/>
  <c r="C1344" i="3"/>
  <c r="Q1343" i="6"/>
  <c r="R1343" s="1"/>
  <c r="S1343"/>
  <c r="Q1345" i="3"/>
  <c r="R1345" s="1"/>
  <c r="S1345" s="1"/>
  <c r="N1344" i="6"/>
  <c r="P1344" s="1"/>
  <c r="F1346"/>
  <c r="G1345"/>
  <c r="M1345" s="1"/>
  <c r="O1345" s="1"/>
  <c r="H1345"/>
  <c r="N1346" i="3"/>
  <c r="P1346" s="1"/>
  <c r="F1348"/>
  <c r="A1333" i="5" s="1"/>
  <c r="H1347" i="3"/>
  <c r="G1347"/>
  <c r="M1347" s="1"/>
  <c r="O1347" s="1"/>
  <c r="A1342" i="6" l="1"/>
  <c r="C1343"/>
  <c r="C1328" i="5" s="1"/>
  <c r="D1328" s="1"/>
  <c r="C1345" i="3"/>
  <c r="B1330" i="5" s="1"/>
  <c r="A1344" i="3"/>
  <c r="B1329" i="5"/>
  <c r="Q1344" i="6"/>
  <c r="R1344" s="1"/>
  <c r="S1344"/>
  <c r="Q1346" i="3"/>
  <c r="R1346" s="1"/>
  <c r="S1346"/>
  <c r="N1345" i="6"/>
  <c r="P1345" s="1"/>
  <c r="F1347"/>
  <c r="G1346"/>
  <c r="M1346" s="1"/>
  <c r="O1346" s="1"/>
  <c r="H1346"/>
  <c r="N1347" i="3"/>
  <c r="P1347" s="1"/>
  <c r="F1349"/>
  <c r="A1334" i="5" s="1"/>
  <c r="G1348" i="3"/>
  <c r="M1348" s="1"/>
  <c r="O1348" s="1"/>
  <c r="H1348"/>
  <c r="A1345" l="1"/>
  <c r="C1346"/>
  <c r="A1346" s="1"/>
  <c r="A1343" i="6"/>
  <c r="C1344"/>
  <c r="C1329" i="5" s="1"/>
  <c r="D1329" s="1"/>
  <c r="Q1345" i="6"/>
  <c r="R1345" s="1"/>
  <c r="S1345"/>
  <c r="Q1347" i="3"/>
  <c r="R1347" s="1"/>
  <c r="S1347"/>
  <c r="N1346" i="6"/>
  <c r="P1346" s="1"/>
  <c r="G1347"/>
  <c r="M1347" s="1"/>
  <c r="O1347" s="1"/>
  <c r="H1347"/>
  <c r="F1348"/>
  <c r="N1348" i="3"/>
  <c r="P1348" s="1"/>
  <c r="F1350"/>
  <c r="A1335" i="5" s="1"/>
  <c r="H1349" i="3"/>
  <c r="G1349"/>
  <c r="M1349" s="1"/>
  <c r="O1349" s="1"/>
  <c r="B1331" i="5" l="1"/>
  <c r="A1344" i="6"/>
  <c r="C1345"/>
  <c r="C1330" i="5" s="1"/>
  <c r="D1330" s="1"/>
  <c r="C1347" i="3"/>
  <c r="Q1346" i="6"/>
  <c r="R1346" s="1"/>
  <c r="S1346"/>
  <c r="Q1348" i="3"/>
  <c r="R1348" s="1"/>
  <c r="S1348" s="1"/>
  <c r="N1347" i="6"/>
  <c r="P1347" s="1"/>
  <c r="H1348"/>
  <c r="F1349"/>
  <c r="G1348"/>
  <c r="M1348" s="1"/>
  <c r="O1348" s="1"/>
  <c r="N1349" i="3"/>
  <c r="P1349" s="1"/>
  <c r="F1351"/>
  <c r="A1336" i="5" s="1"/>
  <c r="G1350" i="3"/>
  <c r="M1350" s="1"/>
  <c r="O1350" s="1"/>
  <c r="H1350"/>
  <c r="A1345" i="6" l="1"/>
  <c r="C1348" i="3"/>
  <c r="B1333" i="5" s="1"/>
  <c r="C1346" i="6"/>
  <c r="C1331" i="5" s="1"/>
  <c r="D1331" s="1"/>
  <c r="A1347" i="3"/>
  <c r="B1332" i="5"/>
  <c r="Q1347" i="6"/>
  <c r="R1347" s="1"/>
  <c r="S1347"/>
  <c r="Q1349" i="3"/>
  <c r="R1349" s="1"/>
  <c r="S1349"/>
  <c r="N1348" i="6"/>
  <c r="P1348" s="1"/>
  <c r="F1350"/>
  <c r="G1349"/>
  <c r="M1349" s="1"/>
  <c r="O1349" s="1"/>
  <c r="H1349"/>
  <c r="N1350" i="3"/>
  <c r="P1350" s="1"/>
  <c r="F1352"/>
  <c r="A1337" i="5" s="1"/>
  <c r="H1351" i="3"/>
  <c r="G1351"/>
  <c r="M1351" s="1"/>
  <c r="O1351" s="1"/>
  <c r="A1348" l="1"/>
  <c r="A1346" i="6"/>
  <c r="C1347"/>
  <c r="C1332" i="5" s="1"/>
  <c r="D1332" s="1"/>
  <c r="C1349" i="3"/>
  <c r="Q1348" i="6"/>
  <c r="R1348" s="1"/>
  <c r="S1348"/>
  <c r="Q1350" i="3"/>
  <c r="R1350" s="1"/>
  <c r="S1350"/>
  <c r="N1349" i="6"/>
  <c r="P1349" s="1"/>
  <c r="F1351"/>
  <c r="G1350"/>
  <c r="M1350" s="1"/>
  <c r="O1350" s="1"/>
  <c r="H1350"/>
  <c r="N1351" i="3"/>
  <c r="P1351" s="1"/>
  <c r="F1353"/>
  <c r="A1338" i="5" s="1"/>
  <c r="G1352" i="3"/>
  <c r="M1352" s="1"/>
  <c r="O1352" s="1"/>
  <c r="H1352"/>
  <c r="A1347" i="6" l="1"/>
  <c r="C1350" i="3"/>
  <c r="A1350" s="1"/>
  <c r="C1348" i="6"/>
  <c r="C1333" i="5" s="1"/>
  <c r="D1333" s="1"/>
  <c r="A1349" i="3"/>
  <c r="B1334" i="5"/>
  <c r="Q1349" i="6"/>
  <c r="R1349" s="1"/>
  <c r="S1349"/>
  <c r="Q1351" i="3"/>
  <c r="R1351" s="1"/>
  <c r="S1351" s="1"/>
  <c r="N1350" i="6"/>
  <c r="P1350" s="1"/>
  <c r="F1352"/>
  <c r="G1351"/>
  <c r="M1351" s="1"/>
  <c r="O1351" s="1"/>
  <c r="H1351"/>
  <c r="N1352" i="3"/>
  <c r="P1352" s="1"/>
  <c r="F1354"/>
  <c r="A1339" i="5" s="1"/>
  <c r="H1353" i="3"/>
  <c r="G1353"/>
  <c r="M1353" s="1"/>
  <c r="O1353" s="1"/>
  <c r="A1348" i="6" l="1"/>
  <c r="B1335" i="5"/>
  <c r="C1349" i="6"/>
  <c r="C1334" i="5" s="1"/>
  <c r="D1334" s="1"/>
  <c r="C1351" i="3"/>
  <c r="A1351" s="1"/>
  <c r="Q1350" i="6"/>
  <c r="R1350" s="1"/>
  <c r="S1350"/>
  <c r="Q1352" i="3"/>
  <c r="R1352" s="1"/>
  <c r="S1352"/>
  <c r="N1351" i="6"/>
  <c r="P1351" s="1"/>
  <c r="H1352"/>
  <c r="G1352"/>
  <c r="M1352" s="1"/>
  <c r="O1352" s="1"/>
  <c r="F1353"/>
  <c r="N1353" i="3"/>
  <c r="P1353" s="1"/>
  <c r="F1355"/>
  <c r="A1340" i="5" s="1"/>
  <c r="G1354" i="3"/>
  <c r="M1354" s="1"/>
  <c r="O1354" s="1"/>
  <c r="H1354"/>
  <c r="A1349" i="6" l="1"/>
  <c r="B1336" i="5"/>
  <c r="C1350" i="6"/>
  <c r="C1335" i="5" s="1"/>
  <c r="D1335" s="1"/>
  <c r="C1352" i="3"/>
  <c r="Q1351" i="6"/>
  <c r="R1351" s="1"/>
  <c r="S1351"/>
  <c r="A1350"/>
  <c r="Q1353" i="3"/>
  <c r="R1353" s="1"/>
  <c r="S1353" s="1"/>
  <c r="N1352" i="6"/>
  <c r="P1352" s="1"/>
  <c r="F1354"/>
  <c r="G1353"/>
  <c r="M1353" s="1"/>
  <c r="O1353" s="1"/>
  <c r="H1353"/>
  <c r="N1354" i="3"/>
  <c r="P1354" s="1"/>
  <c r="F1356"/>
  <c r="A1341" i="5" s="1"/>
  <c r="H1355" i="3"/>
  <c r="G1355"/>
  <c r="M1355" s="1"/>
  <c r="O1355" s="1"/>
  <c r="C1353" l="1"/>
  <c r="A1353" s="1"/>
  <c r="A1352"/>
  <c r="B1337" i="5"/>
  <c r="Q1352" i="6"/>
  <c r="R1352" s="1"/>
  <c r="S1352"/>
  <c r="C1351"/>
  <c r="Q1354" i="3"/>
  <c r="R1354" s="1"/>
  <c r="S1354" s="1"/>
  <c r="N1353" i="6"/>
  <c r="P1353" s="1"/>
  <c r="F1355"/>
  <c r="G1354"/>
  <c r="M1354" s="1"/>
  <c r="O1354" s="1"/>
  <c r="H1354"/>
  <c r="N1355" i="3"/>
  <c r="P1355" s="1"/>
  <c r="F1357"/>
  <c r="A1342" i="5" s="1"/>
  <c r="G1356" i="3"/>
  <c r="M1356" s="1"/>
  <c r="O1356" s="1"/>
  <c r="H1356"/>
  <c r="B1338" i="5" l="1"/>
  <c r="C1354" i="3"/>
  <c r="C1336" i="5"/>
  <c r="D1336" s="1"/>
  <c r="A1351" i="6"/>
  <c r="Q1353"/>
  <c r="R1353" s="1"/>
  <c r="S1353"/>
  <c r="C1352"/>
  <c r="Q1355" i="3"/>
  <c r="R1355" s="1"/>
  <c r="S1355"/>
  <c r="N1354" i="6"/>
  <c r="P1354" s="1"/>
  <c r="G1355"/>
  <c r="M1355" s="1"/>
  <c r="O1355" s="1"/>
  <c r="H1355"/>
  <c r="F1356"/>
  <c r="N1356" i="3"/>
  <c r="P1356" s="1"/>
  <c r="F1358"/>
  <c r="A1343" i="5" s="1"/>
  <c r="H1357" i="3"/>
  <c r="G1357"/>
  <c r="M1357" s="1"/>
  <c r="O1357" s="1"/>
  <c r="C1355" l="1"/>
  <c r="A1355" s="1"/>
  <c r="A1354"/>
  <c r="B1339" i="5"/>
  <c r="C1353" i="6"/>
  <c r="C1338" i="5" s="1"/>
  <c r="D1338" s="1"/>
  <c r="B1340"/>
  <c r="Q1354" i="6"/>
  <c r="R1354" s="1"/>
  <c r="S1354"/>
  <c r="C1337" i="5"/>
  <c r="D1337" s="1"/>
  <c r="A1352" i="6"/>
  <c r="Q1356" i="3"/>
  <c r="R1356" s="1"/>
  <c r="S1356" s="1"/>
  <c r="N1355" i="6"/>
  <c r="P1355" s="1"/>
  <c r="H1356"/>
  <c r="F1357"/>
  <c r="G1356"/>
  <c r="M1356" s="1"/>
  <c r="O1356" s="1"/>
  <c r="N1357" i="3"/>
  <c r="P1357" s="1"/>
  <c r="F1359"/>
  <c r="A1344" i="5" s="1"/>
  <c r="G1358" i="3"/>
  <c r="M1358" s="1"/>
  <c r="O1358" s="1"/>
  <c r="H1358"/>
  <c r="A1353" i="6" l="1"/>
  <c r="C1354"/>
  <c r="C1356" i="3"/>
  <c r="Q1355" i="6"/>
  <c r="R1355" s="1"/>
  <c r="S1355"/>
  <c r="Q1357" i="3"/>
  <c r="R1357" s="1"/>
  <c r="S1357" s="1"/>
  <c r="N1356" i="6"/>
  <c r="P1356" s="1"/>
  <c r="F1358"/>
  <c r="G1357"/>
  <c r="M1357" s="1"/>
  <c r="O1357" s="1"/>
  <c r="H1357"/>
  <c r="N1358" i="3"/>
  <c r="P1358" s="1"/>
  <c r="F1360"/>
  <c r="A1345" i="5" s="1"/>
  <c r="H1359" i="3"/>
  <c r="G1359"/>
  <c r="M1359" s="1"/>
  <c r="O1359" s="1"/>
  <c r="C1339" i="5" l="1"/>
  <c r="D1339" s="1"/>
  <c r="A1354" i="6"/>
  <c r="A1356" i="3"/>
  <c r="B1341" i="5"/>
  <c r="C1357" i="3"/>
  <c r="Q1356" i="6"/>
  <c r="R1356" s="1"/>
  <c r="S1356"/>
  <c r="C1355"/>
  <c r="Q1358" i="3"/>
  <c r="R1358" s="1"/>
  <c r="S1358" s="1"/>
  <c r="N1357" i="6"/>
  <c r="P1357" s="1"/>
  <c r="F1359"/>
  <c r="G1358"/>
  <c r="M1358" s="1"/>
  <c r="O1358" s="1"/>
  <c r="H1358"/>
  <c r="N1359" i="3"/>
  <c r="P1359" s="1"/>
  <c r="F1361"/>
  <c r="A1346" i="5" s="1"/>
  <c r="G1360" i="3"/>
  <c r="M1360" s="1"/>
  <c r="O1360" s="1"/>
  <c r="H1360"/>
  <c r="A1357" l="1"/>
  <c r="B1342" i="5"/>
  <c r="C1358" i="3"/>
  <c r="A1358" s="1"/>
  <c r="Q1357" i="6"/>
  <c r="R1357" s="1"/>
  <c r="S1357"/>
  <c r="C1340" i="5"/>
  <c r="D1340" s="1"/>
  <c r="A1355" i="6"/>
  <c r="C1356"/>
  <c r="Q1359" i="3"/>
  <c r="R1359" s="1"/>
  <c r="S1359" s="1"/>
  <c r="N1358" i="6"/>
  <c r="P1358" s="1"/>
  <c r="F1360"/>
  <c r="G1359"/>
  <c r="M1359" s="1"/>
  <c r="O1359" s="1"/>
  <c r="H1359"/>
  <c r="N1360" i="3"/>
  <c r="P1360" s="1"/>
  <c r="F1362"/>
  <c r="A1347" i="5" s="1"/>
  <c r="H1361" i="3"/>
  <c r="G1361"/>
  <c r="M1361" s="1"/>
  <c r="O1361" s="1"/>
  <c r="B1343" i="5" l="1"/>
  <c r="C1359" i="3"/>
  <c r="Q1358" i="6"/>
  <c r="R1358" s="1"/>
  <c r="S1358"/>
  <c r="C1341" i="5"/>
  <c r="D1341" s="1"/>
  <c r="A1356" i="6"/>
  <c r="C1357"/>
  <c r="Q1360" i="3"/>
  <c r="R1360" s="1"/>
  <c r="S1360"/>
  <c r="N1359" i="6"/>
  <c r="P1359" s="1"/>
  <c r="H1360"/>
  <c r="G1360"/>
  <c r="M1360" s="1"/>
  <c r="O1360" s="1"/>
  <c r="F1361"/>
  <c r="N1361" i="3"/>
  <c r="P1361" s="1"/>
  <c r="F1363"/>
  <c r="A1348" i="5" s="1"/>
  <c r="G1362" i="3"/>
  <c r="M1362" s="1"/>
  <c r="O1362" s="1"/>
  <c r="H1362"/>
  <c r="B1344" i="5" l="1"/>
  <c r="A1359" i="3"/>
  <c r="C1360"/>
  <c r="A1360" s="1"/>
  <c r="Q1359" i="6"/>
  <c r="R1359" s="1"/>
  <c r="S1359"/>
  <c r="C1342" i="5"/>
  <c r="D1342" s="1"/>
  <c r="A1357" i="6"/>
  <c r="C1358"/>
  <c r="Q1361" i="3"/>
  <c r="R1361" s="1"/>
  <c r="S1361" s="1"/>
  <c r="N1360" i="6"/>
  <c r="P1360" s="1"/>
  <c r="F1362"/>
  <c r="G1361"/>
  <c r="M1361" s="1"/>
  <c r="O1361" s="1"/>
  <c r="H1361"/>
  <c r="F1364" i="3"/>
  <c r="A1349" i="5" s="1"/>
  <c r="H1363" i="3"/>
  <c r="G1363"/>
  <c r="M1363" s="1"/>
  <c r="O1363" s="1"/>
  <c r="N1362"/>
  <c r="P1362" s="1"/>
  <c r="B1345" i="5" l="1"/>
  <c r="Q1360" i="6"/>
  <c r="R1360" s="1"/>
  <c r="S1360"/>
  <c r="C1343" i="5"/>
  <c r="D1343" s="1"/>
  <c r="A1358" i="6"/>
  <c r="C1359"/>
  <c r="Q1362" i="3"/>
  <c r="R1362" s="1"/>
  <c r="S1362"/>
  <c r="C1361"/>
  <c r="N1361" i="6"/>
  <c r="P1361" s="1"/>
  <c r="F1363"/>
  <c r="G1362"/>
  <c r="M1362" s="1"/>
  <c r="O1362" s="1"/>
  <c r="H1362"/>
  <c r="N1363" i="3"/>
  <c r="P1363" s="1"/>
  <c r="F1365"/>
  <c r="A1350" i="5" s="1"/>
  <c r="G1364" i="3"/>
  <c r="M1364" s="1"/>
  <c r="O1364" s="1"/>
  <c r="H1364"/>
  <c r="C1362" l="1"/>
  <c r="B1347" i="5" s="1"/>
  <c r="Q1361" i="6"/>
  <c r="R1361" s="1"/>
  <c r="S1361"/>
  <c r="C1344" i="5"/>
  <c r="D1344" s="1"/>
  <c r="A1359" i="6"/>
  <c r="C1360"/>
  <c r="Q1363" i="3"/>
  <c r="R1363" s="1"/>
  <c r="S1363"/>
  <c r="A1361"/>
  <c r="B1346" i="5"/>
  <c r="N1362" i="6"/>
  <c r="P1362" s="1"/>
  <c r="G1363"/>
  <c r="M1363" s="1"/>
  <c r="O1363" s="1"/>
  <c r="H1363"/>
  <c r="F1364"/>
  <c r="N1364" i="3"/>
  <c r="P1364" s="1"/>
  <c r="F1366"/>
  <c r="A1351" i="5" s="1"/>
  <c r="H1365" i="3"/>
  <c r="G1365"/>
  <c r="M1365" s="1"/>
  <c r="O1365" s="1"/>
  <c r="A1362" l="1"/>
  <c r="C1363"/>
  <c r="B1348" i="5" s="1"/>
  <c r="Q1362" i="6"/>
  <c r="R1362" s="1"/>
  <c r="S1362"/>
  <c r="C1345" i="5"/>
  <c r="D1345" s="1"/>
  <c r="A1360" i="6"/>
  <c r="C1361"/>
  <c r="Q1364" i="3"/>
  <c r="R1364" s="1"/>
  <c r="S1364"/>
  <c r="A1363"/>
  <c r="N1363" i="6"/>
  <c r="P1363" s="1"/>
  <c r="H1364"/>
  <c r="F1365"/>
  <c r="G1364"/>
  <c r="M1364" s="1"/>
  <c r="O1364" s="1"/>
  <c r="N1365" i="3"/>
  <c r="P1365" s="1"/>
  <c r="F1367"/>
  <c r="A1352" i="5" s="1"/>
  <c r="G1366" i="3"/>
  <c r="M1366" s="1"/>
  <c r="O1366" s="1"/>
  <c r="H1366"/>
  <c r="C1364" l="1"/>
  <c r="Q1363" i="6"/>
  <c r="R1363" s="1"/>
  <c r="S1363"/>
  <c r="C1346" i="5"/>
  <c r="D1346" s="1"/>
  <c r="A1361" i="6"/>
  <c r="C1362"/>
  <c r="Q1365" i="3"/>
  <c r="R1365" s="1"/>
  <c r="S1365" s="1"/>
  <c r="N1364" i="6"/>
  <c r="P1364" s="1"/>
  <c r="F1366"/>
  <c r="G1365"/>
  <c r="M1365" s="1"/>
  <c r="O1365" s="1"/>
  <c r="H1365"/>
  <c r="N1366" i="3"/>
  <c r="P1366" s="1"/>
  <c r="F1368"/>
  <c r="A1353" i="5" s="1"/>
  <c r="H1367" i="3"/>
  <c r="G1367"/>
  <c r="M1367" s="1"/>
  <c r="O1367" s="1"/>
  <c r="C1365" l="1"/>
  <c r="B1350" i="5" s="1"/>
  <c r="B1349"/>
  <c r="A1364" i="3"/>
  <c r="Q1364" i="6"/>
  <c r="R1364" s="1"/>
  <c r="S1364"/>
  <c r="C1347" i="5"/>
  <c r="D1347" s="1"/>
  <c r="A1362" i="6"/>
  <c r="C1363"/>
  <c r="Q1366" i="3"/>
  <c r="R1366" s="1"/>
  <c r="S1366" s="1"/>
  <c r="N1365" i="6"/>
  <c r="P1365" s="1"/>
  <c r="F1367"/>
  <c r="G1366"/>
  <c r="M1366" s="1"/>
  <c r="O1366" s="1"/>
  <c r="H1366"/>
  <c r="N1367" i="3"/>
  <c r="P1367" s="1"/>
  <c r="F1369"/>
  <c r="A1354" i="5" s="1"/>
  <c r="G1368" i="3"/>
  <c r="M1368" s="1"/>
  <c r="O1368" s="1"/>
  <c r="H1368"/>
  <c r="A1365" l="1"/>
  <c r="Q1365" i="6"/>
  <c r="R1365" s="1"/>
  <c r="S1365"/>
  <c r="C1348" i="5"/>
  <c r="D1348" s="1"/>
  <c r="A1363" i="6"/>
  <c r="C1364"/>
  <c r="C1366" i="3"/>
  <c r="Q1367"/>
  <c r="R1367" s="1"/>
  <c r="S1367"/>
  <c r="N1366" i="6"/>
  <c r="P1366" s="1"/>
  <c r="F1368"/>
  <c r="G1367"/>
  <c r="M1367" s="1"/>
  <c r="O1367" s="1"/>
  <c r="H1367"/>
  <c r="F1370" i="3"/>
  <c r="A1355" i="5" s="1"/>
  <c r="H1369" i="3"/>
  <c r="G1369"/>
  <c r="M1369" s="1"/>
  <c r="O1369" s="1"/>
  <c r="N1368"/>
  <c r="P1368" s="1"/>
  <c r="Q1366" i="6" l="1"/>
  <c r="R1366" s="1"/>
  <c r="S1366"/>
  <c r="C1349" i="5"/>
  <c r="D1349" s="1"/>
  <c r="A1364" i="6"/>
  <c r="C1365"/>
  <c r="Q1368" i="3"/>
  <c r="R1368" s="1"/>
  <c r="S1368" s="1"/>
  <c r="C1367"/>
  <c r="B1351" i="5"/>
  <c r="A1366" i="3"/>
  <c r="N1367" i="6"/>
  <c r="P1367" s="1"/>
  <c r="H1368"/>
  <c r="F1369"/>
  <c r="G1368"/>
  <c r="M1368" s="1"/>
  <c r="O1368" s="1"/>
  <c r="N1369" i="3"/>
  <c r="P1369" s="1"/>
  <c r="F1371"/>
  <c r="A1356" i="5" s="1"/>
  <c r="G1370" i="3"/>
  <c r="M1370" s="1"/>
  <c r="O1370" s="1"/>
  <c r="H1370"/>
  <c r="C1368" l="1"/>
  <c r="B1353" i="5" s="1"/>
  <c r="Q1367" i="6"/>
  <c r="R1367" s="1"/>
  <c r="S1367"/>
  <c r="A1365"/>
  <c r="C1350" i="5"/>
  <c r="D1350" s="1"/>
  <c r="C1366" i="6"/>
  <c r="Q1369" i="3"/>
  <c r="R1369" s="1"/>
  <c r="S1369" s="1"/>
  <c r="A1367"/>
  <c r="B1352" i="5"/>
  <c r="N1368" i="6"/>
  <c r="P1368" s="1"/>
  <c r="F1370"/>
  <c r="G1369"/>
  <c r="M1369" s="1"/>
  <c r="O1369" s="1"/>
  <c r="H1369"/>
  <c r="N1370" i="3"/>
  <c r="P1370" s="1"/>
  <c r="F1372"/>
  <c r="A1357" i="5" s="1"/>
  <c r="H1371" i="3"/>
  <c r="G1371"/>
  <c r="M1371" s="1"/>
  <c r="O1371" s="1"/>
  <c r="C1367" i="6" l="1"/>
  <c r="C1352" i="5" s="1"/>
  <c r="D1352" s="1"/>
  <c r="C1369" i="3"/>
  <c r="B1354" i="5" s="1"/>
  <c r="A1368" i="3"/>
  <c r="C1351" i="5"/>
  <c r="D1351" s="1"/>
  <c r="A1366" i="6"/>
  <c r="Q1368"/>
  <c r="R1368" s="1"/>
  <c r="S1368"/>
  <c r="Q1370" i="3"/>
  <c r="R1370" s="1"/>
  <c r="S1370"/>
  <c r="N1369" i="6"/>
  <c r="P1369" s="1"/>
  <c r="F1371"/>
  <c r="H1370"/>
  <c r="G1370"/>
  <c r="M1370" s="1"/>
  <c r="O1370" s="1"/>
  <c r="N1371" i="3"/>
  <c r="P1371" s="1"/>
  <c r="F1373"/>
  <c r="A1358" i="5" s="1"/>
  <c r="G1372" i="3"/>
  <c r="M1372" s="1"/>
  <c r="O1372" s="1"/>
  <c r="H1372"/>
  <c r="A1369" l="1"/>
  <c r="C1370"/>
  <c r="B1355" i="5" s="1"/>
  <c r="A1367" i="6"/>
  <c r="Q1369"/>
  <c r="R1369" s="1"/>
  <c r="S1369"/>
  <c r="C1368"/>
  <c r="Q1371" i="3"/>
  <c r="R1371" s="1"/>
  <c r="S1371" s="1"/>
  <c r="N1370" i="6"/>
  <c r="P1370" s="1"/>
  <c r="G1371"/>
  <c r="M1371" s="1"/>
  <c r="O1371" s="1"/>
  <c r="F1372"/>
  <c r="H1371"/>
  <c r="N1372" i="3"/>
  <c r="P1372" s="1"/>
  <c r="F1374"/>
  <c r="A1359" i="5" s="1"/>
  <c r="H1373" i="3"/>
  <c r="G1373"/>
  <c r="M1373" s="1"/>
  <c r="O1373" s="1"/>
  <c r="A1370" l="1"/>
  <c r="C1371"/>
  <c r="A1371" s="1"/>
  <c r="Q1370" i="6"/>
  <c r="R1370" s="1"/>
  <c r="S1370"/>
  <c r="C1369"/>
  <c r="C1353" i="5"/>
  <c r="D1353" s="1"/>
  <c r="A1368" i="6"/>
  <c r="Q1372" i="3"/>
  <c r="R1372" s="1"/>
  <c r="S1372"/>
  <c r="B1356" i="5"/>
  <c r="N1371" i="6"/>
  <c r="P1371" s="1"/>
  <c r="H1372"/>
  <c r="F1373"/>
  <c r="G1372"/>
  <c r="M1372" s="1"/>
  <c r="O1372" s="1"/>
  <c r="N1373" i="3"/>
  <c r="P1373" s="1"/>
  <c r="F1375"/>
  <c r="A1360" i="5" s="1"/>
  <c r="G1374" i="3"/>
  <c r="M1374" s="1"/>
  <c r="O1374" s="1"/>
  <c r="H1374"/>
  <c r="C1370" i="6" l="1"/>
  <c r="C1355" i="5" s="1"/>
  <c r="D1355" s="1"/>
  <c r="C1372" i="3"/>
  <c r="B1357" i="5" s="1"/>
  <c r="Q1371" i="6"/>
  <c r="R1371" s="1"/>
  <c r="S1371"/>
  <c r="C1354" i="5"/>
  <c r="D1354" s="1"/>
  <c r="A1369" i="6"/>
  <c r="Q1373" i="3"/>
  <c r="R1373" s="1"/>
  <c r="S1373" s="1"/>
  <c r="N1372" i="6"/>
  <c r="P1372" s="1"/>
  <c r="F1374"/>
  <c r="G1373"/>
  <c r="M1373" s="1"/>
  <c r="O1373" s="1"/>
  <c r="H1373"/>
  <c r="N1374" i="3"/>
  <c r="P1374" s="1"/>
  <c r="F1376"/>
  <c r="A1361" i="5" s="1"/>
  <c r="H1375" i="3"/>
  <c r="G1375"/>
  <c r="M1375" s="1"/>
  <c r="O1375" s="1"/>
  <c r="A1372" l="1"/>
  <c r="A1370" i="6"/>
  <c r="C1371"/>
  <c r="Q1372"/>
  <c r="R1372" s="1"/>
  <c r="S1372"/>
  <c r="C1373" i="3"/>
  <c r="Q1374"/>
  <c r="R1374" s="1"/>
  <c r="S1374" s="1"/>
  <c r="N1373" i="6"/>
  <c r="P1373" s="1"/>
  <c r="F1375"/>
  <c r="G1374"/>
  <c r="M1374" s="1"/>
  <c r="O1374" s="1"/>
  <c r="H1374"/>
  <c r="N1375" i="3"/>
  <c r="P1375" s="1"/>
  <c r="F1377"/>
  <c r="A1362" i="5" s="1"/>
  <c r="G1376" i="3"/>
  <c r="M1376" s="1"/>
  <c r="O1376" s="1"/>
  <c r="H1376"/>
  <c r="C1372" i="6" l="1"/>
  <c r="C1357" i="5" s="1"/>
  <c r="D1357" s="1"/>
  <c r="C1356"/>
  <c r="D1356" s="1"/>
  <c r="A1371" i="6"/>
  <c r="Q1373"/>
  <c r="R1373" s="1"/>
  <c r="S1373"/>
  <c r="B1358" i="5"/>
  <c r="A1373" i="3"/>
  <c r="C1374"/>
  <c r="Q1375"/>
  <c r="R1375" s="1"/>
  <c r="S1375" s="1"/>
  <c r="N1374" i="6"/>
  <c r="P1374" s="1"/>
  <c r="G1375"/>
  <c r="M1375" s="1"/>
  <c r="O1375" s="1"/>
  <c r="F1376"/>
  <c r="H1375"/>
  <c r="N1376" i="3"/>
  <c r="P1376" s="1"/>
  <c r="F1378"/>
  <c r="A1363" i="5" s="1"/>
  <c r="H1377" i="3"/>
  <c r="G1377"/>
  <c r="M1377" s="1"/>
  <c r="O1377" s="1"/>
  <c r="A1372" i="6" l="1"/>
  <c r="C1373"/>
  <c r="C1375" i="3"/>
  <c r="A1375" s="1"/>
  <c r="Q1374" i="6"/>
  <c r="R1374" s="1"/>
  <c r="S1374"/>
  <c r="Q1376" i="3"/>
  <c r="R1376" s="1"/>
  <c r="S1376" s="1"/>
  <c r="B1359" i="5"/>
  <c r="A1374" i="3"/>
  <c r="N1375" i="6"/>
  <c r="P1375" s="1"/>
  <c r="H1376"/>
  <c r="G1376"/>
  <c r="M1376" s="1"/>
  <c r="O1376" s="1"/>
  <c r="F1377"/>
  <c r="N1377" i="3"/>
  <c r="P1377" s="1"/>
  <c r="F1379"/>
  <c r="A1364" i="5" s="1"/>
  <c r="G1378" i="3"/>
  <c r="M1378" s="1"/>
  <c r="O1378" s="1"/>
  <c r="H1378"/>
  <c r="B1360" i="5" l="1"/>
  <c r="C1358"/>
  <c r="D1358" s="1"/>
  <c r="A1373" i="6"/>
  <c r="C1376" i="3"/>
  <c r="B1361" i="5" s="1"/>
  <c r="Q1375" i="6"/>
  <c r="R1375" s="1"/>
  <c r="S1375"/>
  <c r="C1374"/>
  <c r="Q1377" i="3"/>
  <c r="R1377" s="1"/>
  <c r="S1377"/>
  <c r="N1376" i="6"/>
  <c r="P1376" s="1"/>
  <c r="F1378"/>
  <c r="G1377"/>
  <c r="M1377" s="1"/>
  <c r="O1377" s="1"/>
  <c r="H1377"/>
  <c r="N1378" i="3"/>
  <c r="P1378" s="1"/>
  <c r="F1380"/>
  <c r="A1365" i="5" s="1"/>
  <c r="H1379" i="3"/>
  <c r="G1379"/>
  <c r="M1379" s="1"/>
  <c r="O1379" s="1"/>
  <c r="C1375" i="6" l="1"/>
  <c r="C1360" i="5" s="1"/>
  <c r="D1360" s="1"/>
  <c r="A1376" i="3"/>
  <c r="Q1376" i="6"/>
  <c r="R1376" s="1"/>
  <c r="S1376"/>
  <c r="C1359" i="5"/>
  <c r="D1359" s="1"/>
  <c r="A1374" i="6"/>
  <c r="C1377" i="3"/>
  <c r="Q1378"/>
  <c r="R1378" s="1"/>
  <c r="S1378"/>
  <c r="N1377" i="6"/>
  <c r="P1377" s="1"/>
  <c r="G1378"/>
  <c r="M1378" s="1"/>
  <c r="O1378" s="1"/>
  <c r="H1378"/>
  <c r="F1379"/>
  <c r="N1379" i="3"/>
  <c r="P1379" s="1"/>
  <c r="F1381"/>
  <c r="A1366" i="5" s="1"/>
  <c r="G1380" i="3"/>
  <c r="M1380" s="1"/>
  <c r="O1380" s="1"/>
  <c r="H1380"/>
  <c r="A1375" i="6" l="1"/>
  <c r="Q1377"/>
  <c r="R1377" s="1"/>
  <c r="S1377"/>
  <c r="C1376"/>
  <c r="C1378" i="3"/>
  <c r="Q1379"/>
  <c r="R1379" s="1"/>
  <c r="S1379" s="1"/>
  <c r="B1362" i="5"/>
  <c r="A1377" i="3"/>
  <c r="F1380" i="6"/>
  <c r="H1379"/>
  <c r="G1379"/>
  <c r="M1379" s="1"/>
  <c r="O1379" s="1"/>
  <c r="N1378"/>
  <c r="P1378" s="1"/>
  <c r="N1380" i="3"/>
  <c r="P1380" s="1"/>
  <c r="F1382"/>
  <c r="A1367" i="5" s="1"/>
  <c r="H1381" i="3"/>
  <c r="G1381"/>
  <c r="M1381" s="1"/>
  <c r="O1381" s="1"/>
  <c r="C1377" i="6" l="1"/>
  <c r="C1362" i="5" s="1"/>
  <c r="D1362" s="1"/>
  <c r="Q1378" i="6"/>
  <c r="R1378" s="1"/>
  <c r="S1378"/>
  <c r="C1361" i="5"/>
  <c r="D1361" s="1"/>
  <c r="A1376" i="6"/>
  <c r="Q1380" i="3"/>
  <c r="R1380" s="1"/>
  <c r="S1380" s="1"/>
  <c r="A1378"/>
  <c r="B1363" i="5"/>
  <c r="C1379" i="3"/>
  <c r="N1379" i="6"/>
  <c r="P1379" s="1"/>
  <c r="H1380"/>
  <c r="G1380"/>
  <c r="M1380" s="1"/>
  <c r="O1380" s="1"/>
  <c r="F1381"/>
  <c r="N1381" i="3"/>
  <c r="P1381" s="1"/>
  <c r="F1383"/>
  <c r="A1368" i="5" s="1"/>
  <c r="G1382" i="3"/>
  <c r="M1382" s="1"/>
  <c r="O1382" s="1"/>
  <c r="H1382"/>
  <c r="A1377" i="6" l="1"/>
  <c r="C1378"/>
  <c r="A1378" s="1"/>
  <c r="C1380" i="3"/>
  <c r="A1380" s="1"/>
  <c r="Q1379" i="6"/>
  <c r="R1379" s="1"/>
  <c r="S1379"/>
  <c r="Q1381" i="3"/>
  <c r="R1381" s="1"/>
  <c r="S1381" s="1"/>
  <c r="A1379"/>
  <c r="B1364" i="5"/>
  <c r="N1380" i="6"/>
  <c r="P1380" s="1"/>
  <c r="F1382"/>
  <c r="G1381"/>
  <c r="M1381" s="1"/>
  <c r="O1381" s="1"/>
  <c r="H1381"/>
  <c r="N1382" i="3"/>
  <c r="P1382" s="1"/>
  <c r="F1384"/>
  <c r="A1369" i="5" s="1"/>
  <c r="H1383" i="3"/>
  <c r="G1383"/>
  <c r="M1383" s="1"/>
  <c r="O1383" s="1"/>
  <c r="C1363" i="5" l="1"/>
  <c r="D1363" s="1"/>
  <c r="C1379" i="6"/>
  <c r="C1364" i="5" s="1"/>
  <c r="D1364" s="1"/>
  <c r="B1365"/>
  <c r="C1381" i="3"/>
  <c r="B1366" i="5" s="1"/>
  <c r="Q1380" i="6"/>
  <c r="R1380" s="1"/>
  <c r="S1380"/>
  <c r="Q1382" i="3"/>
  <c r="R1382" s="1"/>
  <c r="S1382" s="1"/>
  <c r="N1381" i="6"/>
  <c r="P1381" s="1"/>
  <c r="G1382"/>
  <c r="M1382" s="1"/>
  <c r="O1382" s="1"/>
  <c r="F1383"/>
  <c r="H1382"/>
  <c r="N1383" i="3"/>
  <c r="P1383" s="1"/>
  <c r="F1385"/>
  <c r="A1370" i="5" s="1"/>
  <c r="G1384" i="3"/>
  <c r="M1384" s="1"/>
  <c r="O1384" s="1"/>
  <c r="H1384"/>
  <c r="C1382" l="1"/>
  <c r="B1367" i="5" s="1"/>
  <c r="A1381" i="3"/>
  <c r="A1379" i="6"/>
  <c r="C1380"/>
  <c r="C1365" i="5" s="1"/>
  <c r="D1365" s="1"/>
  <c r="Q1381" i="6"/>
  <c r="R1381" s="1"/>
  <c r="S1381"/>
  <c r="Q1383" i="3"/>
  <c r="R1383" s="1"/>
  <c r="S1383" s="1"/>
  <c r="N1382" i="6"/>
  <c r="P1382" s="1"/>
  <c r="G1383"/>
  <c r="M1383" s="1"/>
  <c r="O1383" s="1"/>
  <c r="H1383"/>
  <c r="F1384"/>
  <c r="N1384" i="3"/>
  <c r="P1384" s="1"/>
  <c r="F1386"/>
  <c r="A1371" i="5" s="1"/>
  <c r="H1385" i="3"/>
  <c r="G1385"/>
  <c r="M1385" s="1"/>
  <c r="O1385" s="1"/>
  <c r="A1380" i="6" l="1"/>
  <c r="A1382" i="3"/>
  <c r="C1383"/>
  <c r="A1383" s="1"/>
  <c r="C1381" i="6"/>
  <c r="Q1382"/>
  <c r="R1382" s="1"/>
  <c r="S1382"/>
  <c r="Q1384" i="3"/>
  <c r="R1384" s="1"/>
  <c r="S1384" s="1"/>
  <c r="N1383" i="6"/>
  <c r="P1383" s="1"/>
  <c r="H1384"/>
  <c r="G1384"/>
  <c r="M1384" s="1"/>
  <c r="O1384" s="1"/>
  <c r="F1385"/>
  <c r="N1385" i="3"/>
  <c r="P1385" s="1"/>
  <c r="F1387"/>
  <c r="A1372" i="5" s="1"/>
  <c r="G1386" i="3"/>
  <c r="M1386" s="1"/>
  <c r="O1386" s="1"/>
  <c r="H1386"/>
  <c r="B1368" i="5" l="1"/>
  <c r="C1384" i="3"/>
  <c r="A1384" s="1"/>
  <c r="Q1383" i="6"/>
  <c r="R1383" s="1"/>
  <c r="S1383"/>
  <c r="C1382"/>
  <c r="C1366" i="5"/>
  <c r="D1366" s="1"/>
  <c r="A1381" i="6"/>
  <c r="Q1385" i="3"/>
  <c r="R1385" s="1"/>
  <c r="S1385"/>
  <c r="N1384" i="6"/>
  <c r="P1384" s="1"/>
  <c r="F1386"/>
  <c r="G1385"/>
  <c r="M1385" s="1"/>
  <c r="O1385" s="1"/>
  <c r="H1385"/>
  <c r="N1386" i="3"/>
  <c r="P1386" s="1"/>
  <c r="F1388"/>
  <c r="A1373" i="5" s="1"/>
  <c r="H1387" i="3"/>
  <c r="G1387"/>
  <c r="M1387" s="1"/>
  <c r="O1387" s="1"/>
  <c r="C1383" i="6" l="1"/>
  <c r="C1368" i="5" s="1"/>
  <c r="D1368" s="1"/>
  <c r="B1369"/>
  <c r="C1385" i="3"/>
  <c r="A1385" s="1"/>
  <c r="C1367" i="5"/>
  <c r="D1367" s="1"/>
  <c r="A1382" i="6"/>
  <c r="Q1384"/>
  <c r="R1384" s="1"/>
  <c r="S1384"/>
  <c r="Q1386" i="3"/>
  <c r="R1386" s="1"/>
  <c r="S1386"/>
  <c r="N1385" i="6"/>
  <c r="P1385" s="1"/>
  <c r="F1387"/>
  <c r="H1386"/>
  <c r="G1386"/>
  <c r="M1386" s="1"/>
  <c r="O1386" s="1"/>
  <c r="N1387" i="3"/>
  <c r="P1387" s="1"/>
  <c r="F1389"/>
  <c r="A1374" i="5" s="1"/>
  <c r="G1388" i="3"/>
  <c r="M1388" s="1"/>
  <c r="O1388" s="1"/>
  <c r="H1388"/>
  <c r="A1383" i="6" l="1"/>
  <c r="B1370" i="5"/>
  <c r="C1386" i="3"/>
  <c r="A1386" s="1"/>
  <c r="C1384" i="6"/>
  <c r="Q1385"/>
  <c r="R1385" s="1"/>
  <c r="S1385"/>
  <c r="Q1387" i="3"/>
  <c r="R1387" s="1"/>
  <c r="S1387" s="1"/>
  <c r="N1386" i="6"/>
  <c r="P1386" s="1"/>
  <c r="G1387"/>
  <c r="M1387" s="1"/>
  <c r="O1387" s="1"/>
  <c r="F1388"/>
  <c r="H1387"/>
  <c r="N1388" i="3"/>
  <c r="P1388" s="1"/>
  <c r="F1390"/>
  <c r="A1375" i="5" s="1"/>
  <c r="H1389" i="3"/>
  <c r="G1389"/>
  <c r="M1389" s="1"/>
  <c r="O1389" s="1"/>
  <c r="C1385" i="6" l="1"/>
  <c r="C1370" i="5" s="1"/>
  <c r="D1370" s="1"/>
  <c r="C1387" i="3"/>
  <c r="B1372" i="5" s="1"/>
  <c r="B1371"/>
  <c r="C1369"/>
  <c r="D1369" s="1"/>
  <c r="A1384" i="6"/>
  <c r="Q1386"/>
  <c r="R1386" s="1"/>
  <c r="S1386"/>
  <c r="Q1388" i="3"/>
  <c r="R1388" s="1"/>
  <c r="S1388"/>
  <c r="N1387" i="6"/>
  <c r="P1387" s="1"/>
  <c r="F1389"/>
  <c r="G1388"/>
  <c r="M1388" s="1"/>
  <c r="O1388" s="1"/>
  <c r="H1388"/>
  <c r="N1389" i="3"/>
  <c r="P1389" s="1"/>
  <c r="F1391"/>
  <c r="A1376" i="5" s="1"/>
  <c r="G1390" i="3"/>
  <c r="M1390" s="1"/>
  <c r="O1390" s="1"/>
  <c r="H1390"/>
  <c r="A1385" i="6" l="1"/>
  <c r="C1388" i="3"/>
  <c r="A1388" s="1"/>
  <c r="A1387"/>
  <c r="Q1387" i="6"/>
  <c r="R1387" s="1"/>
  <c r="S1387"/>
  <c r="C1386"/>
  <c r="Q1389" i="3"/>
  <c r="R1389" s="1"/>
  <c r="S1389" s="1"/>
  <c r="N1388" i="6"/>
  <c r="P1388" s="1"/>
  <c r="G1389"/>
  <c r="M1389" s="1"/>
  <c r="O1389" s="1"/>
  <c r="F1390"/>
  <c r="H1389"/>
  <c r="N1390" i="3"/>
  <c r="P1390" s="1"/>
  <c r="F1392"/>
  <c r="A1377" i="5" s="1"/>
  <c r="H1391" i="3"/>
  <c r="G1391"/>
  <c r="M1391" s="1"/>
  <c r="O1391" s="1"/>
  <c r="B1373" i="5" l="1"/>
  <c r="C1389" i="3"/>
  <c r="C1387" i="6"/>
  <c r="Q1388"/>
  <c r="R1388" s="1"/>
  <c r="S1388"/>
  <c r="C1371" i="5"/>
  <c r="D1371" s="1"/>
  <c r="A1386" i="6"/>
  <c r="Q1390" i="3"/>
  <c r="R1390" s="1"/>
  <c r="S1390"/>
  <c r="N1389" i="6"/>
  <c r="P1389" s="1"/>
  <c r="F1391"/>
  <c r="G1390"/>
  <c r="M1390" s="1"/>
  <c r="O1390" s="1"/>
  <c r="H1390"/>
  <c r="N1391" i="3"/>
  <c r="P1391" s="1"/>
  <c r="F1393"/>
  <c r="A1378" i="5" s="1"/>
  <c r="G1392" i="3"/>
  <c r="M1392" s="1"/>
  <c r="O1392" s="1"/>
  <c r="H1392"/>
  <c r="C1390" l="1"/>
  <c r="A1390" s="1"/>
  <c r="C1388" i="6"/>
  <c r="A1388" s="1"/>
  <c r="B1374" i="5"/>
  <c r="A1389" i="3"/>
  <c r="Q1389" i="6"/>
  <c r="R1389" s="1"/>
  <c r="S1389"/>
  <c r="C1372" i="5"/>
  <c r="D1372" s="1"/>
  <c r="A1387" i="6"/>
  <c r="Q1391" i="3"/>
  <c r="R1391" s="1"/>
  <c r="S1391" s="1"/>
  <c r="N1390" i="6"/>
  <c r="P1390" s="1"/>
  <c r="H1391"/>
  <c r="G1391"/>
  <c r="M1391" s="1"/>
  <c r="O1391" s="1"/>
  <c r="F1392"/>
  <c r="N1392" i="3"/>
  <c r="P1392" s="1"/>
  <c r="F1394"/>
  <c r="A1379" i="5" s="1"/>
  <c r="H1393" i="3"/>
  <c r="G1393"/>
  <c r="M1393" s="1"/>
  <c r="O1393" s="1"/>
  <c r="C1373" i="5" l="1"/>
  <c r="D1373" s="1"/>
  <c r="B1375"/>
  <c r="C1391" i="3"/>
  <c r="A1391" s="1"/>
  <c r="Q1390" i="6"/>
  <c r="R1390" s="1"/>
  <c r="S1390"/>
  <c r="C1389"/>
  <c r="Q1392" i="3"/>
  <c r="R1392" s="1"/>
  <c r="S1392" s="1"/>
  <c r="N1391" i="6"/>
  <c r="P1391" s="1"/>
  <c r="F1393"/>
  <c r="G1392"/>
  <c r="M1392" s="1"/>
  <c r="O1392" s="1"/>
  <c r="H1392"/>
  <c r="N1393" i="3"/>
  <c r="P1393" s="1"/>
  <c r="F1395"/>
  <c r="A1380" i="5" s="1"/>
  <c r="G1394" i="3"/>
  <c r="M1394" s="1"/>
  <c r="O1394" s="1"/>
  <c r="H1394"/>
  <c r="C1392" l="1"/>
  <c r="A1392" s="1"/>
  <c r="B1376" i="5"/>
  <c r="Q1391" i="6"/>
  <c r="R1391" s="1"/>
  <c r="S1391"/>
  <c r="C1374" i="5"/>
  <c r="D1374" s="1"/>
  <c r="A1389" i="6"/>
  <c r="C1390"/>
  <c r="Q1393" i="3"/>
  <c r="R1393" s="1"/>
  <c r="S1393"/>
  <c r="N1392" i="6"/>
  <c r="P1392" s="1"/>
  <c r="F1394"/>
  <c r="H1393"/>
  <c r="G1393"/>
  <c r="M1393" s="1"/>
  <c r="O1393" s="1"/>
  <c r="N1394" i="3"/>
  <c r="P1394" s="1"/>
  <c r="F1396"/>
  <c r="A1381" i="5" s="1"/>
  <c r="H1395" i="3"/>
  <c r="G1395"/>
  <c r="M1395" s="1"/>
  <c r="O1395" s="1"/>
  <c r="B1377" i="5" l="1"/>
  <c r="C1391" i="6"/>
  <c r="C1376" i="5" s="1"/>
  <c r="D1376" s="1"/>
  <c r="C1393" i="3"/>
  <c r="Q1392" i="6"/>
  <c r="R1392" s="1"/>
  <c r="S1392"/>
  <c r="A1390"/>
  <c r="C1375" i="5"/>
  <c r="D1375" s="1"/>
  <c r="Q1394" i="3"/>
  <c r="R1394" s="1"/>
  <c r="S1394"/>
  <c r="F1395" i="6"/>
  <c r="G1394"/>
  <c r="M1394" s="1"/>
  <c r="O1394" s="1"/>
  <c r="H1394"/>
  <c r="N1393"/>
  <c r="P1393" s="1"/>
  <c r="N1395" i="3"/>
  <c r="P1395" s="1"/>
  <c r="F1397"/>
  <c r="A1382" i="5" s="1"/>
  <c r="G1396" i="3"/>
  <c r="M1396" s="1"/>
  <c r="O1396" s="1"/>
  <c r="H1396"/>
  <c r="C1394" l="1"/>
  <c r="A1394" s="1"/>
  <c r="A1391" i="6"/>
  <c r="C1392"/>
  <c r="A1392" s="1"/>
  <c r="A1393" i="3"/>
  <c r="B1378" i="5"/>
  <c r="Q1393" i="6"/>
  <c r="R1393" s="1"/>
  <c r="S1393"/>
  <c r="Q1395" i="3"/>
  <c r="R1395" s="1"/>
  <c r="S1395"/>
  <c r="N1394" i="6"/>
  <c r="P1394" s="1"/>
  <c r="H1395"/>
  <c r="F1396"/>
  <c r="G1395"/>
  <c r="M1395" s="1"/>
  <c r="O1395" s="1"/>
  <c r="N1396" i="3"/>
  <c r="P1396" s="1"/>
  <c r="F1398"/>
  <c r="A1383" i="5" s="1"/>
  <c r="H1397" i="3"/>
  <c r="G1397"/>
  <c r="M1397" s="1"/>
  <c r="O1397" s="1"/>
  <c r="C1393" i="6" l="1"/>
  <c r="A1393" s="1"/>
  <c r="C1395" i="3"/>
  <c r="B1380" i="5" s="1"/>
  <c r="B1379"/>
  <c r="C1377"/>
  <c r="D1377" s="1"/>
  <c r="Q1394" i="6"/>
  <c r="R1394" s="1"/>
  <c r="S1394"/>
  <c r="Q1396" i="3"/>
  <c r="R1396" s="1"/>
  <c r="S1396" s="1"/>
  <c r="F1397" i="6"/>
  <c r="G1396"/>
  <c r="M1396" s="1"/>
  <c r="O1396" s="1"/>
  <c r="H1396"/>
  <c r="N1395"/>
  <c r="P1395" s="1"/>
  <c r="N1397" i="3"/>
  <c r="P1397" s="1"/>
  <c r="F1399"/>
  <c r="A1384" i="5" s="1"/>
  <c r="G1398" i="3"/>
  <c r="M1398" s="1"/>
  <c r="O1398" s="1"/>
  <c r="H1398"/>
  <c r="C1378" i="5" l="1"/>
  <c r="D1378" s="1"/>
  <c r="A1395" i="3"/>
  <c r="C1394" i="6"/>
  <c r="C1396" i="3"/>
  <c r="Q1395" i="6"/>
  <c r="R1395" s="1"/>
  <c r="S1395"/>
  <c r="Q1397" i="3"/>
  <c r="R1397" s="1"/>
  <c r="S1397" s="1"/>
  <c r="N1396" i="6"/>
  <c r="P1396" s="1"/>
  <c r="G1397"/>
  <c r="M1397" s="1"/>
  <c r="O1397" s="1"/>
  <c r="H1397"/>
  <c r="F1398"/>
  <c r="N1398" i="3"/>
  <c r="P1398" s="1"/>
  <c r="F1400"/>
  <c r="A1385" i="5" s="1"/>
  <c r="H1399" i="3"/>
  <c r="G1399"/>
  <c r="M1399" s="1"/>
  <c r="O1399" s="1"/>
  <c r="C1379" i="5" l="1"/>
  <c r="D1379" s="1"/>
  <c r="A1394" i="6"/>
  <c r="A1396" i="3"/>
  <c r="B1381" i="5"/>
  <c r="C1397" i="3"/>
  <c r="C1395" i="6"/>
  <c r="Q1396"/>
  <c r="R1396" s="1"/>
  <c r="S1396"/>
  <c r="Q1398" i="3"/>
  <c r="R1398" s="1"/>
  <c r="S1398" s="1"/>
  <c r="N1397" i="6"/>
  <c r="P1397" s="1"/>
  <c r="G1398"/>
  <c r="M1398" s="1"/>
  <c r="O1398" s="1"/>
  <c r="H1398"/>
  <c r="F1399"/>
  <c r="N1399" i="3"/>
  <c r="P1399" s="1"/>
  <c r="F1401"/>
  <c r="A1386" i="5" s="1"/>
  <c r="G1400" i="3"/>
  <c r="M1400" s="1"/>
  <c r="O1400" s="1"/>
  <c r="H1400"/>
  <c r="C1396" i="6" l="1"/>
  <c r="A1396" s="1"/>
  <c r="C1398" i="3"/>
  <c r="A1398" s="1"/>
  <c r="B1382" i="5"/>
  <c r="A1397" i="3"/>
  <c r="A1395" i="6"/>
  <c r="C1380" i="5"/>
  <c r="D1380" s="1"/>
  <c r="Q1397" i="6"/>
  <c r="R1397" s="1"/>
  <c r="S1397"/>
  <c r="Q1399" i="3"/>
  <c r="R1399" s="1"/>
  <c r="S1399" s="1"/>
  <c r="N1398" i="6"/>
  <c r="P1398" s="1"/>
  <c r="H1399"/>
  <c r="G1399"/>
  <c r="M1399" s="1"/>
  <c r="O1399" s="1"/>
  <c r="F1400"/>
  <c r="N1400" i="3"/>
  <c r="P1400" s="1"/>
  <c r="F1402"/>
  <c r="A1387" i="5" s="1"/>
  <c r="H1401" i="3"/>
  <c r="G1401"/>
  <c r="M1401" s="1"/>
  <c r="O1401" s="1"/>
  <c r="C1381" i="5" l="1"/>
  <c r="D1381" s="1"/>
  <c r="B1383"/>
  <c r="Q1398" i="6"/>
  <c r="R1398" s="1"/>
  <c r="S1398"/>
  <c r="C1397"/>
  <c r="C1399" i="3"/>
  <c r="Q1400"/>
  <c r="R1400" s="1"/>
  <c r="S1400" s="1"/>
  <c r="N1399" i="6"/>
  <c r="P1399" s="1"/>
  <c r="F1401"/>
  <c r="G1400"/>
  <c r="M1400" s="1"/>
  <c r="O1400" s="1"/>
  <c r="H1400"/>
  <c r="N1401" i="3"/>
  <c r="P1401" s="1"/>
  <c r="F1403"/>
  <c r="A1388" i="5" s="1"/>
  <c r="G1402" i="3"/>
  <c r="M1402" s="1"/>
  <c r="O1402" s="1"/>
  <c r="H1402"/>
  <c r="Q1399" i="6" l="1"/>
  <c r="R1399" s="1"/>
  <c r="S1399"/>
  <c r="A1397"/>
  <c r="C1382" i="5"/>
  <c r="D1382" s="1"/>
  <c r="C1398" i="6"/>
  <c r="A1399" i="3"/>
  <c r="B1384" i="5"/>
  <c r="C1400" i="3"/>
  <c r="Q1401"/>
  <c r="R1401" s="1"/>
  <c r="S1401" s="1"/>
  <c r="N1400" i="6"/>
  <c r="P1400" s="1"/>
  <c r="F1402"/>
  <c r="G1401"/>
  <c r="M1401" s="1"/>
  <c r="O1401" s="1"/>
  <c r="H1401"/>
  <c r="F1404" i="3"/>
  <c r="A1389" i="5" s="1"/>
  <c r="H1403" i="3"/>
  <c r="G1403"/>
  <c r="M1403" s="1"/>
  <c r="O1403" s="1"/>
  <c r="N1402"/>
  <c r="P1402" s="1"/>
  <c r="C1399" i="6" l="1"/>
  <c r="A1399" s="1"/>
  <c r="C1383" i="5"/>
  <c r="D1383" s="1"/>
  <c r="A1398" i="6"/>
  <c r="Q1400"/>
  <c r="R1400" s="1"/>
  <c r="S1400"/>
  <c r="B1385" i="5"/>
  <c r="A1400" i="3"/>
  <c r="Q1402"/>
  <c r="R1402" s="1"/>
  <c r="S1402"/>
  <c r="C1401"/>
  <c r="N1401" i="6"/>
  <c r="P1401" s="1"/>
  <c r="F1403"/>
  <c r="H1402"/>
  <c r="G1402"/>
  <c r="M1402" s="1"/>
  <c r="O1402" s="1"/>
  <c r="N1403" i="3"/>
  <c r="P1403" s="1"/>
  <c r="F1405"/>
  <c r="A1390" i="5" s="1"/>
  <c r="G1404" i="3"/>
  <c r="M1404" s="1"/>
  <c r="O1404" s="1"/>
  <c r="H1404"/>
  <c r="C1384" i="5" l="1"/>
  <c r="D1384" s="1"/>
  <c r="C1402" i="3"/>
  <c r="Q1401" i="6"/>
  <c r="R1401" s="1"/>
  <c r="S1401"/>
  <c r="C1400"/>
  <c r="Q1403" i="3"/>
  <c r="R1403" s="1"/>
  <c r="S1403" s="1"/>
  <c r="B1386" i="5"/>
  <c r="A1401" i="3"/>
  <c r="N1402" i="6"/>
  <c r="P1402" s="1"/>
  <c r="H1403"/>
  <c r="G1403"/>
  <c r="M1403" s="1"/>
  <c r="O1403" s="1"/>
  <c r="F1404"/>
  <c r="F1406" i="3"/>
  <c r="A1391" i="5" s="1"/>
  <c r="H1405" i="3"/>
  <c r="G1405"/>
  <c r="M1405" s="1"/>
  <c r="O1405" s="1"/>
  <c r="N1404"/>
  <c r="P1404" s="1"/>
  <c r="C1401" i="6" l="1"/>
  <c r="C1386" i="5" s="1"/>
  <c r="D1386" s="1"/>
  <c r="C1403" i="3"/>
  <c r="A1403" s="1"/>
  <c r="B1387" i="5"/>
  <c r="A1402" i="3"/>
  <c r="C1385" i="5"/>
  <c r="D1385" s="1"/>
  <c r="A1400" i="6"/>
  <c r="Q1402"/>
  <c r="R1402" s="1"/>
  <c r="S1402"/>
  <c r="Q1404" i="3"/>
  <c r="R1404" s="1"/>
  <c r="S1404" s="1"/>
  <c r="N1403" i="6"/>
  <c r="P1403" s="1"/>
  <c r="F1405"/>
  <c r="G1404"/>
  <c r="M1404" s="1"/>
  <c r="O1404" s="1"/>
  <c r="H1404"/>
  <c r="N1405" i="3"/>
  <c r="P1405" s="1"/>
  <c r="F1407"/>
  <c r="A1392" i="5" s="1"/>
  <c r="G1406" i="3"/>
  <c r="M1406" s="1"/>
  <c r="O1406" s="1"/>
  <c r="H1406"/>
  <c r="A1401" i="6" l="1"/>
  <c r="B1388" i="5"/>
  <c r="C1404" i="3"/>
  <c r="A1404" s="1"/>
  <c r="Q1403" i="6"/>
  <c r="R1403" s="1"/>
  <c r="S1403"/>
  <c r="C1402"/>
  <c r="Q1405" i="3"/>
  <c r="R1405" s="1"/>
  <c r="S1405" s="1"/>
  <c r="N1404" i="6"/>
  <c r="P1404" s="1"/>
  <c r="G1405"/>
  <c r="M1405" s="1"/>
  <c r="O1405" s="1"/>
  <c r="F1406"/>
  <c r="H1405"/>
  <c r="F1408" i="3"/>
  <c r="A1393" i="5" s="1"/>
  <c r="H1407" i="3"/>
  <c r="G1407"/>
  <c r="M1407" s="1"/>
  <c r="O1407" s="1"/>
  <c r="N1406"/>
  <c r="P1406" s="1"/>
  <c r="C1403" i="6" l="1"/>
  <c r="C1388" i="5" s="1"/>
  <c r="D1388" s="1"/>
  <c r="C1405" i="3"/>
  <c r="A1405" s="1"/>
  <c r="B1389" i="5"/>
  <c r="C1387"/>
  <c r="D1387" s="1"/>
  <c r="A1402" i="6"/>
  <c r="Q1404"/>
  <c r="R1404" s="1"/>
  <c r="S1404"/>
  <c r="Q1406" i="3"/>
  <c r="R1406" s="1"/>
  <c r="S1406"/>
  <c r="N1405" i="6"/>
  <c r="P1405" s="1"/>
  <c r="F1407"/>
  <c r="G1406"/>
  <c r="M1406" s="1"/>
  <c r="O1406" s="1"/>
  <c r="H1406"/>
  <c r="N1407" i="3"/>
  <c r="P1407" s="1"/>
  <c r="F1409"/>
  <c r="A1394" i="5" s="1"/>
  <c r="G1408" i="3"/>
  <c r="M1408" s="1"/>
  <c r="O1408" s="1"/>
  <c r="H1408"/>
  <c r="A1403" i="6" l="1"/>
  <c r="B1390" i="5"/>
  <c r="C1406" i="3"/>
  <c r="B1391" i="5" s="1"/>
  <c r="Q1405" i="6"/>
  <c r="R1405" s="1"/>
  <c r="S1405"/>
  <c r="C1404"/>
  <c r="Q1407" i="3"/>
  <c r="R1407" s="1"/>
  <c r="S1407"/>
  <c r="N1406" i="6"/>
  <c r="P1406" s="1"/>
  <c r="H1407"/>
  <c r="G1407"/>
  <c r="M1407" s="1"/>
  <c r="O1407" s="1"/>
  <c r="F1408"/>
  <c r="F1410" i="3"/>
  <c r="A1395" i="5" s="1"/>
  <c r="H1409" i="3"/>
  <c r="G1409"/>
  <c r="M1409" s="1"/>
  <c r="O1409" s="1"/>
  <c r="N1408"/>
  <c r="P1408" s="1"/>
  <c r="A1406" l="1"/>
  <c r="C1407"/>
  <c r="B1392" i="5" s="1"/>
  <c r="C1405" i="6"/>
  <c r="C1390" i="5" s="1"/>
  <c r="D1390" s="1"/>
  <c r="Q1406" i="6"/>
  <c r="R1406" s="1"/>
  <c r="S1406"/>
  <c r="C1389" i="5"/>
  <c r="D1389" s="1"/>
  <c r="A1404" i="6"/>
  <c r="Q1408" i="3"/>
  <c r="R1408" s="1"/>
  <c r="S1408" s="1"/>
  <c r="N1407" i="6"/>
  <c r="P1407" s="1"/>
  <c r="F1409"/>
  <c r="G1408"/>
  <c r="M1408" s="1"/>
  <c r="O1408" s="1"/>
  <c r="H1408"/>
  <c r="N1409" i="3"/>
  <c r="P1409" s="1"/>
  <c r="F1411"/>
  <c r="A1396" i="5" s="1"/>
  <c r="G1410" i="3"/>
  <c r="M1410" s="1"/>
  <c r="O1410" s="1"/>
  <c r="H1410"/>
  <c r="A1407" l="1"/>
  <c r="A1405" i="6"/>
  <c r="C1408" i="3"/>
  <c r="A1408" s="1"/>
  <c r="Q1407" i="6"/>
  <c r="R1407" s="1"/>
  <c r="S1407"/>
  <c r="C1406"/>
  <c r="Q1409" i="3"/>
  <c r="R1409" s="1"/>
  <c r="S1409" s="1"/>
  <c r="N1408" i="6"/>
  <c r="P1408" s="1"/>
  <c r="F1410"/>
  <c r="H1409"/>
  <c r="G1409"/>
  <c r="M1409" s="1"/>
  <c r="O1409" s="1"/>
  <c r="N1410" i="3"/>
  <c r="P1410" s="1"/>
  <c r="F1412"/>
  <c r="A1397" i="5" s="1"/>
  <c r="H1411" i="3"/>
  <c r="G1411"/>
  <c r="M1411" s="1"/>
  <c r="O1411" s="1"/>
  <c r="B1393" i="5" l="1"/>
  <c r="C1391"/>
  <c r="D1391" s="1"/>
  <c r="A1406" i="6"/>
  <c r="Q1408"/>
  <c r="R1408" s="1"/>
  <c r="S1408"/>
  <c r="C1407"/>
  <c r="C1409" i="3"/>
  <c r="Q1410"/>
  <c r="R1410" s="1"/>
  <c r="S1410"/>
  <c r="H1410" i="6"/>
  <c r="G1410"/>
  <c r="M1410" s="1"/>
  <c r="O1410" s="1"/>
  <c r="F1411"/>
  <c r="N1409"/>
  <c r="P1409" s="1"/>
  <c r="N1411" i="3"/>
  <c r="P1411" s="1"/>
  <c r="F1413"/>
  <c r="A1398" i="5" s="1"/>
  <c r="G1412" i="3"/>
  <c r="M1412" s="1"/>
  <c r="O1412" s="1"/>
  <c r="H1412"/>
  <c r="Q1409" i="6" l="1"/>
  <c r="R1409" s="1"/>
  <c r="S1409"/>
  <c r="C1392" i="5"/>
  <c r="D1392" s="1"/>
  <c r="A1407" i="6"/>
  <c r="C1408"/>
  <c r="C1410" i="3"/>
  <c r="A1409"/>
  <c r="B1394" i="5"/>
  <c r="Q1411" i="3"/>
  <c r="R1411" s="1"/>
  <c r="S1411" s="1"/>
  <c r="N1410" i="6"/>
  <c r="P1410" s="1"/>
  <c r="H1411"/>
  <c r="F1412"/>
  <c r="G1411"/>
  <c r="M1411" s="1"/>
  <c r="O1411" s="1"/>
  <c r="F1414" i="3"/>
  <c r="A1399" i="5" s="1"/>
  <c r="H1413" i="3"/>
  <c r="G1413"/>
  <c r="M1413" s="1"/>
  <c r="O1413" s="1"/>
  <c r="N1412"/>
  <c r="P1412" s="1"/>
  <c r="C1411" l="1"/>
  <c r="A1411" s="1"/>
  <c r="Q1410" i="6"/>
  <c r="R1410" s="1"/>
  <c r="S1410"/>
  <c r="C1393" i="5"/>
  <c r="D1393" s="1"/>
  <c r="A1408" i="6"/>
  <c r="C1409"/>
  <c r="Q1412" i="3"/>
  <c r="R1412" s="1"/>
  <c r="S1412"/>
  <c r="A1410"/>
  <c r="B1395" i="5"/>
  <c r="F1413" i="6"/>
  <c r="G1412"/>
  <c r="M1412" s="1"/>
  <c r="O1412" s="1"/>
  <c r="H1412"/>
  <c r="N1411"/>
  <c r="P1411" s="1"/>
  <c r="N1413" i="3"/>
  <c r="P1413" s="1"/>
  <c r="F1415"/>
  <c r="A1400" i="5" s="1"/>
  <c r="G1414" i="3"/>
  <c r="M1414" s="1"/>
  <c r="O1414" s="1"/>
  <c r="H1414"/>
  <c r="B1396" i="5" l="1"/>
  <c r="C1412" i="3"/>
  <c r="B1397" i="5" s="1"/>
  <c r="Q1411" i="6"/>
  <c r="R1411" s="1"/>
  <c r="S1411"/>
  <c r="C1394" i="5"/>
  <c r="D1394" s="1"/>
  <c r="A1409" i="6"/>
  <c r="C1410"/>
  <c r="Q1413" i="3"/>
  <c r="R1413" s="1"/>
  <c r="S1413"/>
  <c r="N1412" i="6"/>
  <c r="P1412" s="1"/>
  <c r="F1414"/>
  <c r="G1413"/>
  <c r="M1413" s="1"/>
  <c r="O1413" s="1"/>
  <c r="H1413"/>
  <c r="F1416" i="3"/>
  <c r="A1401" i="5" s="1"/>
  <c r="H1415" i="3"/>
  <c r="G1415"/>
  <c r="M1415" s="1"/>
  <c r="O1415" s="1"/>
  <c r="N1414"/>
  <c r="P1414" s="1"/>
  <c r="A1412" l="1"/>
  <c r="C1413"/>
  <c r="B1398" i="5" s="1"/>
  <c r="Q1412" i="6"/>
  <c r="R1412" s="1"/>
  <c r="S1412"/>
  <c r="A1410"/>
  <c r="C1395" i="5"/>
  <c r="D1395" s="1"/>
  <c r="C1411" i="6"/>
  <c r="Q1414" i="3"/>
  <c r="R1414" s="1"/>
  <c r="S1414"/>
  <c r="A1413"/>
  <c r="N1413" i="6"/>
  <c r="P1413" s="1"/>
  <c r="G1414"/>
  <c r="M1414" s="1"/>
  <c r="O1414" s="1"/>
  <c r="H1414"/>
  <c r="F1415"/>
  <c r="N1415" i="3"/>
  <c r="P1415" s="1"/>
  <c r="F1417"/>
  <c r="A1402" i="5" s="1"/>
  <c r="G1416" i="3"/>
  <c r="M1416" s="1"/>
  <c r="O1416" s="1"/>
  <c r="H1416"/>
  <c r="C1414" l="1"/>
  <c r="B1399" i="5" s="1"/>
  <c r="Q1413" i="6"/>
  <c r="R1413" s="1"/>
  <c r="S1413"/>
  <c r="A1411"/>
  <c r="C1396" i="5"/>
  <c r="D1396" s="1"/>
  <c r="C1412" i="6"/>
  <c r="Q1415" i="3"/>
  <c r="R1415" s="1"/>
  <c r="S1415" s="1"/>
  <c r="N1414" i="6"/>
  <c r="P1414" s="1"/>
  <c r="H1415"/>
  <c r="G1415"/>
  <c r="M1415" s="1"/>
  <c r="O1415" s="1"/>
  <c r="F1416"/>
  <c r="F1418" i="3"/>
  <c r="A1403" i="5" s="1"/>
  <c r="H1417" i="3"/>
  <c r="G1417"/>
  <c r="M1417" s="1"/>
  <c r="O1417" s="1"/>
  <c r="N1416"/>
  <c r="P1416" s="1"/>
  <c r="C1413" i="6" l="1"/>
  <c r="A1414" i="3"/>
  <c r="C1415"/>
  <c r="A1412" i="6"/>
  <c r="C1397" i="5"/>
  <c r="D1397" s="1"/>
  <c r="Q1414" i="6"/>
  <c r="R1414" s="1"/>
  <c r="S1414"/>
  <c r="Q1416" i="3"/>
  <c r="R1416" s="1"/>
  <c r="S1416"/>
  <c r="N1415" i="6"/>
  <c r="P1415" s="1"/>
  <c r="F1417"/>
  <c r="G1416"/>
  <c r="M1416" s="1"/>
  <c r="O1416" s="1"/>
  <c r="H1416"/>
  <c r="N1417" i="3"/>
  <c r="P1417" s="1"/>
  <c r="F1419"/>
  <c r="A1404" i="5" s="1"/>
  <c r="G1418" i="3"/>
  <c r="M1418" s="1"/>
  <c r="O1418" s="1"/>
  <c r="H1418"/>
  <c r="C1398" i="5" l="1"/>
  <c r="D1398" s="1"/>
  <c r="A1413" i="6"/>
  <c r="B1400" i="5"/>
  <c r="A1415" i="3"/>
  <c r="C1414" i="6"/>
  <c r="C1399" i="5" s="1"/>
  <c r="D1399" s="1"/>
  <c r="C1416" i="3"/>
  <c r="A1416" s="1"/>
  <c r="Q1415" i="6"/>
  <c r="R1415" s="1"/>
  <c r="S1415"/>
  <c r="A1414"/>
  <c r="Q1417" i="3"/>
  <c r="R1417" s="1"/>
  <c r="S1417" s="1"/>
  <c r="N1416" i="6"/>
  <c r="P1416" s="1"/>
  <c r="F1418"/>
  <c r="G1417"/>
  <c r="M1417" s="1"/>
  <c r="O1417" s="1"/>
  <c r="H1417"/>
  <c r="F1420" i="3"/>
  <c r="A1405" i="5" s="1"/>
  <c r="H1419" i="3"/>
  <c r="G1419"/>
  <c r="M1419" s="1"/>
  <c r="O1419" s="1"/>
  <c r="N1418"/>
  <c r="P1418" s="1"/>
  <c r="C1417" l="1"/>
  <c r="A1417" s="1"/>
  <c r="B1401" i="5"/>
  <c r="C1415" i="6"/>
  <c r="C1400" i="5" s="1"/>
  <c r="D1400" s="1"/>
  <c r="Q1416" i="6"/>
  <c r="R1416" s="1"/>
  <c r="S1416"/>
  <c r="Q1418" i="3"/>
  <c r="R1418" s="1"/>
  <c r="S1418" s="1"/>
  <c r="N1417" i="6"/>
  <c r="P1417" s="1"/>
  <c r="F1419"/>
  <c r="H1418"/>
  <c r="G1418"/>
  <c r="M1418" s="1"/>
  <c r="O1418" s="1"/>
  <c r="N1419" i="3"/>
  <c r="P1419" s="1"/>
  <c r="F1421"/>
  <c r="A1406" i="5" s="1"/>
  <c r="G1420" i="3"/>
  <c r="M1420" s="1"/>
  <c r="O1420" s="1"/>
  <c r="H1420"/>
  <c r="A1415" i="6" l="1"/>
  <c r="C1418" i="3"/>
  <c r="A1418" s="1"/>
  <c r="B1402" i="5"/>
  <c r="C1416" i="6"/>
  <c r="C1401" i="5" s="1"/>
  <c r="D1401" s="1"/>
  <c r="Q1417" i="6"/>
  <c r="R1417" s="1"/>
  <c r="S1417"/>
  <c r="Q1419" i="3"/>
  <c r="R1419" s="1"/>
  <c r="S1419" s="1"/>
  <c r="N1418" i="6"/>
  <c r="P1418" s="1"/>
  <c r="H1419"/>
  <c r="F1420"/>
  <c r="G1419"/>
  <c r="M1419" s="1"/>
  <c r="O1419" s="1"/>
  <c r="F1422" i="3"/>
  <c r="A1407" i="5" s="1"/>
  <c r="H1421" i="3"/>
  <c r="G1421"/>
  <c r="M1421" s="1"/>
  <c r="O1421" s="1"/>
  <c r="N1420"/>
  <c r="P1420" s="1"/>
  <c r="C1419" l="1"/>
  <c r="B1404" i="5" s="1"/>
  <c r="B1403"/>
  <c r="A1416" i="6"/>
  <c r="Q1418"/>
  <c r="R1418" s="1"/>
  <c r="S1418"/>
  <c r="C1417"/>
  <c r="Q1420" i="3"/>
  <c r="R1420" s="1"/>
  <c r="S1420" s="1"/>
  <c r="N1419" i="6"/>
  <c r="P1419" s="1"/>
  <c r="F1421"/>
  <c r="G1420"/>
  <c r="M1420" s="1"/>
  <c r="O1420" s="1"/>
  <c r="H1420"/>
  <c r="N1421" i="3"/>
  <c r="P1421" s="1"/>
  <c r="F1423"/>
  <c r="A1408" i="5" s="1"/>
  <c r="G1422" i="3"/>
  <c r="M1422" s="1"/>
  <c r="O1422" s="1"/>
  <c r="H1422"/>
  <c r="A1419" l="1"/>
  <c r="C1420"/>
  <c r="A1420" s="1"/>
  <c r="Q1419" i="6"/>
  <c r="R1419" s="1"/>
  <c r="S1419"/>
  <c r="C1402" i="5"/>
  <c r="D1402" s="1"/>
  <c r="A1417" i="6"/>
  <c r="C1418"/>
  <c r="Q1421" i="3"/>
  <c r="R1421" s="1"/>
  <c r="S1421"/>
  <c r="N1420" i="6"/>
  <c r="P1420" s="1"/>
  <c r="G1421"/>
  <c r="M1421" s="1"/>
  <c r="O1421" s="1"/>
  <c r="H1421"/>
  <c r="F1422"/>
  <c r="F1424" i="3"/>
  <c r="A1409" i="5" s="1"/>
  <c r="H1423" i="3"/>
  <c r="G1423"/>
  <c r="M1423" s="1"/>
  <c r="O1423" s="1"/>
  <c r="N1422"/>
  <c r="P1422" s="1"/>
  <c r="B1405" i="5" l="1"/>
  <c r="C1421" i="3"/>
  <c r="A1421" s="1"/>
  <c r="Q1420" i="6"/>
  <c r="R1420" s="1"/>
  <c r="S1420"/>
  <c r="C1403" i="5"/>
  <c r="D1403" s="1"/>
  <c r="A1418" i="6"/>
  <c r="C1419"/>
  <c r="Q1422" i="3"/>
  <c r="R1422" s="1"/>
  <c r="S1422"/>
  <c r="B1406" i="5"/>
  <c r="N1421" i="6"/>
  <c r="P1421" s="1"/>
  <c r="H1422"/>
  <c r="F1423"/>
  <c r="G1422"/>
  <c r="M1422" s="1"/>
  <c r="O1422" s="1"/>
  <c r="N1423" i="3"/>
  <c r="P1423" s="1"/>
  <c r="F1425"/>
  <c r="A1410" i="5" s="1"/>
  <c r="G1424" i="3"/>
  <c r="M1424" s="1"/>
  <c r="O1424" s="1"/>
  <c r="H1424"/>
  <c r="C1422" l="1"/>
  <c r="Q1421" i="6"/>
  <c r="R1421" s="1"/>
  <c r="S1421"/>
  <c r="C1404" i="5"/>
  <c r="D1404" s="1"/>
  <c r="A1419" i="6"/>
  <c r="C1420"/>
  <c r="Q1423" i="3"/>
  <c r="R1423" s="1"/>
  <c r="S1423" s="1"/>
  <c r="N1422" i="6"/>
  <c r="P1422" s="1"/>
  <c r="H1423"/>
  <c r="G1423"/>
  <c r="M1423" s="1"/>
  <c r="O1423" s="1"/>
  <c r="F1424"/>
  <c r="F1426" i="3"/>
  <c r="A1411" i="5" s="1"/>
  <c r="H1425" i="3"/>
  <c r="G1425"/>
  <c r="M1425" s="1"/>
  <c r="O1425" s="1"/>
  <c r="N1424"/>
  <c r="P1424" s="1"/>
  <c r="C1421" i="6" l="1"/>
  <c r="C1406" i="5" s="1"/>
  <c r="D1406" s="1"/>
  <c r="C1423" i="3"/>
  <c r="A1423" s="1"/>
  <c r="B1407" i="5"/>
  <c r="A1422" i="3"/>
  <c r="Q1422" i="6"/>
  <c r="R1422" s="1"/>
  <c r="S1422"/>
  <c r="C1405" i="5"/>
  <c r="D1405" s="1"/>
  <c r="A1420" i="6"/>
  <c r="A1421"/>
  <c r="Q1424" i="3"/>
  <c r="R1424" s="1"/>
  <c r="S1424" s="1"/>
  <c r="N1423" i="6"/>
  <c r="P1423" s="1"/>
  <c r="F1425"/>
  <c r="G1424"/>
  <c r="M1424" s="1"/>
  <c r="O1424" s="1"/>
  <c r="H1424"/>
  <c r="N1425" i="3"/>
  <c r="P1425" s="1"/>
  <c r="F1427"/>
  <c r="A1412" i="5" s="1"/>
  <c r="G1426" i="3"/>
  <c r="M1426" s="1"/>
  <c r="O1426" s="1"/>
  <c r="H1426"/>
  <c r="C1424" l="1"/>
  <c r="A1424" s="1"/>
  <c r="C1422" i="6"/>
  <c r="C1407" i="5" s="1"/>
  <c r="D1407" s="1"/>
  <c r="B1408"/>
  <c r="Q1423" i="6"/>
  <c r="R1423" s="1"/>
  <c r="S1423"/>
  <c r="Q1425" i="3"/>
  <c r="R1425" s="1"/>
  <c r="S1425" s="1"/>
  <c r="N1424" i="6"/>
  <c r="P1424" s="1"/>
  <c r="F1426"/>
  <c r="H1425"/>
  <c r="G1425"/>
  <c r="M1425" s="1"/>
  <c r="O1425" s="1"/>
  <c r="F1428" i="3"/>
  <c r="A1413" i="5" s="1"/>
  <c r="H1427" i="3"/>
  <c r="G1427"/>
  <c r="M1427" s="1"/>
  <c r="O1427" s="1"/>
  <c r="N1426"/>
  <c r="P1426" s="1"/>
  <c r="A1422" i="6" l="1"/>
  <c r="B1409" i="5"/>
  <c r="C1425" i="3"/>
  <c r="B1410" i="5" s="1"/>
  <c r="Q1424" i="6"/>
  <c r="R1424" s="1"/>
  <c r="S1424"/>
  <c r="C1423"/>
  <c r="Q1426" i="3"/>
  <c r="R1426" s="1"/>
  <c r="S1426" s="1"/>
  <c r="N1425" i="6"/>
  <c r="P1425" s="1"/>
  <c r="G1426"/>
  <c r="M1426" s="1"/>
  <c r="O1426" s="1"/>
  <c r="H1426"/>
  <c r="F1427"/>
  <c r="N1427" i="3"/>
  <c r="P1427" s="1"/>
  <c r="F1429"/>
  <c r="A1414" i="5" s="1"/>
  <c r="G1428" i="3"/>
  <c r="M1428" s="1"/>
  <c r="O1428" s="1"/>
  <c r="H1428"/>
  <c r="C1426" l="1"/>
  <c r="A1426" s="1"/>
  <c r="A1425"/>
  <c r="Q1425" i="6"/>
  <c r="R1425" s="1"/>
  <c r="S1425"/>
  <c r="C1408" i="5"/>
  <c r="D1408" s="1"/>
  <c r="A1423" i="6"/>
  <c r="C1424"/>
  <c r="Q1427" i="3"/>
  <c r="R1427" s="1"/>
  <c r="S1427"/>
  <c r="N1426" i="6"/>
  <c r="P1426" s="1"/>
  <c r="H1427"/>
  <c r="F1428"/>
  <c r="G1427"/>
  <c r="M1427" s="1"/>
  <c r="O1427" s="1"/>
  <c r="N1428" i="3"/>
  <c r="P1428" s="1"/>
  <c r="F1430"/>
  <c r="A1415" i="5" s="1"/>
  <c r="H1429" i="3"/>
  <c r="G1429"/>
  <c r="M1429" s="1"/>
  <c r="O1429" s="1"/>
  <c r="B1411" i="5" l="1"/>
  <c r="C1425" i="6"/>
  <c r="C1427" i="3"/>
  <c r="A1427" s="1"/>
  <c r="Q1426" i="6"/>
  <c r="R1426" s="1"/>
  <c r="S1426"/>
  <c r="C1409" i="5"/>
  <c r="D1409" s="1"/>
  <c r="A1424" i="6"/>
  <c r="Q1428" i="3"/>
  <c r="R1428" s="1"/>
  <c r="S1428"/>
  <c r="N1427" i="6"/>
  <c r="P1427" s="1"/>
  <c r="F1429"/>
  <c r="G1428"/>
  <c r="M1428" s="1"/>
  <c r="O1428" s="1"/>
  <c r="H1428"/>
  <c r="N1429" i="3"/>
  <c r="P1429" s="1"/>
  <c r="F1431"/>
  <c r="A1416" i="5" s="1"/>
  <c r="G1430" i="3"/>
  <c r="M1430" s="1"/>
  <c r="O1430" s="1"/>
  <c r="H1430"/>
  <c r="C1426" i="6" l="1"/>
  <c r="C1411" i="5" s="1"/>
  <c r="D1411" s="1"/>
  <c r="C1410"/>
  <c r="D1410" s="1"/>
  <c r="A1425" i="6"/>
  <c r="C1428" i="3"/>
  <c r="B1412" i="5"/>
  <c r="Q1427" i="6"/>
  <c r="R1427" s="1"/>
  <c r="S1427"/>
  <c r="Q1429" i="3"/>
  <c r="R1429" s="1"/>
  <c r="S1429"/>
  <c r="N1428" i="6"/>
  <c r="P1428" s="1"/>
  <c r="F1430"/>
  <c r="G1429"/>
  <c r="M1429" s="1"/>
  <c r="O1429" s="1"/>
  <c r="H1429"/>
  <c r="N1430" i="3"/>
  <c r="P1430" s="1"/>
  <c r="F1432"/>
  <c r="A1417" i="5" s="1"/>
  <c r="H1431" i="3"/>
  <c r="G1431"/>
  <c r="M1431" s="1"/>
  <c r="O1431" s="1"/>
  <c r="A1426" i="6" l="1"/>
  <c r="C1427"/>
  <c r="C1412" i="5" s="1"/>
  <c r="D1412" s="1"/>
  <c r="A1428" i="3"/>
  <c r="B1413" i="5"/>
  <c r="C1429" i="3"/>
  <c r="Q1428" i="6"/>
  <c r="R1428" s="1"/>
  <c r="S1428"/>
  <c r="Q1430" i="3"/>
  <c r="R1430" s="1"/>
  <c r="S1430"/>
  <c r="N1429" i="6"/>
  <c r="P1429" s="1"/>
  <c r="G1430"/>
  <c r="M1430" s="1"/>
  <c r="O1430" s="1"/>
  <c r="F1431"/>
  <c r="H1430"/>
  <c r="N1431" i="3"/>
  <c r="P1431" s="1"/>
  <c r="F1433"/>
  <c r="A1418" i="5" s="1"/>
  <c r="G1432" i="3"/>
  <c r="M1432" s="1"/>
  <c r="O1432" s="1"/>
  <c r="H1432"/>
  <c r="C1430" l="1"/>
  <c r="A1430" s="1"/>
  <c r="A1427" i="6"/>
  <c r="A1429" i="3"/>
  <c r="B1414" i="5"/>
  <c r="C1428" i="6"/>
  <c r="Q1429"/>
  <c r="R1429" s="1"/>
  <c r="S1429"/>
  <c r="Q1431" i="3"/>
  <c r="R1431" s="1"/>
  <c r="S1431" s="1"/>
  <c r="N1430" i="6"/>
  <c r="P1430" s="1"/>
  <c r="H1431"/>
  <c r="F1432"/>
  <c r="G1431"/>
  <c r="M1431" s="1"/>
  <c r="O1431" s="1"/>
  <c r="N1432" i="3"/>
  <c r="P1432" s="1"/>
  <c r="F1434"/>
  <c r="A1419" i="5" s="1"/>
  <c r="H1433" i="3"/>
  <c r="G1433"/>
  <c r="M1433" s="1"/>
  <c r="O1433" s="1"/>
  <c r="B1415" i="5" l="1"/>
  <c r="C1431" i="3"/>
  <c r="B1416" i="5" s="1"/>
  <c r="C1429" i="6"/>
  <c r="C1414" i="5" s="1"/>
  <c r="D1414" s="1"/>
  <c r="Q1430" i="6"/>
  <c r="R1430" s="1"/>
  <c r="S1430"/>
  <c r="C1413" i="5"/>
  <c r="D1413" s="1"/>
  <c r="A1428" i="6"/>
  <c r="Q1432" i="3"/>
  <c r="R1432" s="1"/>
  <c r="S1432" s="1"/>
  <c r="N1431" i="6"/>
  <c r="P1431" s="1"/>
  <c r="F1433"/>
  <c r="G1432"/>
  <c r="M1432" s="1"/>
  <c r="O1432" s="1"/>
  <c r="H1432"/>
  <c r="N1433" i="3"/>
  <c r="P1433" s="1"/>
  <c r="F1435"/>
  <c r="A1420" i="5" s="1"/>
  <c r="G1434" i="3"/>
  <c r="M1434" s="1"/>
  <c r="O1434" s="1"/>
  <c r="H1434"/>
  <c r="A1431" l="1"/>
  <c r="C1432"/>
  <c r="A1432" s="1"/>
  <c r="A1429" i="6"/>
  <c r="Q1431"/>
  <c r="R1431" s="1"/>
  <c r="S1431"/>
  <c r="C1430"/>
  <c r="Q1433" i="3"/>
  <c r="R1433" s="1"/>
  <c r="S1433" s="1"/>
  <c r="N1432" i="6"/>
  <c r="P1432" s="1"/>
  <c r="H1433"/>
  <c r="F1434"/>
  <c r="G1433"/>
  <c r="M1433" s="1"/>
  <c r="O1433" s="1"/>
  <c r="N1434" i="3"/>
  <c r="P1434" s="1"/>
  <c r="F1436"/>
  <c r="A1421" i="5" s="1"/>
  <c r="H1435" i="3"/>
  <c r="G1435"/>
  <c r="M1435" s="1"/>
  <c r="O1435" s="1"/>
  <c r="B1417" i="5" l="1"/>
  <c r="C1433" i="3"/>
  <c r="A1433" s="1"/>
  <c r="Q1432" i="6"/>
  <c r="R1432" s="1"/>
  <c r="S1432"/>
  <c r="C1415" i="5"/>
  <c r="D1415" s="1"/>
  <c r="A1430" i="6"/>
  <c r="C1431"/>
  <c r="Q1434" i="3"/>
  <c r="R1434" s="1"/>
  <c r="S1434"/>
  <c r="N1433" i="6"/>
  <c r="P1433" s="1"/>
  <c r="F1435"/>
  <c r="H1434"/>
  <c r="G1434"/>
  <c r="M1434" s="1"/>
  <c r="O1434" s="1"/>
  <c r="N1435" i="3"/>
  <c r="P1435" s="1"/>
  <c r="F1437"/>
  <c r="A1422" i="5" s="1"/>
  <c r="G1436" i="3"/>
  <c r="M1436" s="1"/>
  <c r="O1436" s="1"/>
  <c r="H1436"/>
  <c r="B1418" i="5" l="1"/>
  <c r="C1434" i="3"/>
  <c r="B1419" i="5" s="1"/>
  <c r="Q1433" i="6"/>
  <c r="R1433" s="1"/>
  <c r="S1433"/>
  <c r="C1416" i="5"/>
  <c r="D1416" s="1"/>
  <c r="A1431" i="6"/>
  <c r="C1432"/>
  <c r="Q1435" i="3"/>
  <c r="R1435" s="1"/>
  <c r="S1435"/>
  <c r="H1435" i="6"/>
  <c r="F1436"/>
  <c r="G1435"/>
  <c r="M1435" s="1"/>
  <c r="O1435" s="1"/>
  <c r="N1434"/>
  <c r="P1434" s="1"/>
  <c r="N1436" i="3"/>
  <c r="P1436" s="1"/>
  <c r="F1438"/>
  <c r="A1423" i="5" s="1"/>
  <c r="H1437" i="3"/>
  <c r="G1437"/>
  <c r="M1437" s="1"/>
  <c r="O1437" s="1"/>
  <c r="A1434" l="1"/>
  <c r="C1433" i="6"/>
  <c r="C1418" i="5" s="1"/>
  <c r="D1418" s="1"/>
  <c r="C1435" i="3"/>
  <c r="A1435" s="1"/>
  <c r="C1417" i="5"/>
  <c r="D1417" s="1"/>
  <c r="A1432" i="6"/>
  <c r="Q1434"/>
  <c r="R1434" s="1"/>
  <c r="S1434"/>
  <c r="Q1436" i="3"/>
  <c r="R1436" s="1"/>
  <c r="S1436"/>
  <c r="F1437" i="6"/>
  <c r="G1436"/>
  <c r="M1436" s="1"/>
  <c r="O1436" s="1"/>
  <c r="H1436"/>
  <c r="N1435"/>
  <c r="P1435" s="1"/>
  <c r="N1437" i="3"/>
  <c r="P1437" s="1"/>
  <c r="F1439"/>
  <c r="A1424" i="5" s="1"/>
  <c r="G1438" i="3"/>
  <c r="M1438" s="1"/>
  <c r="O1438" s="1"/>
  <c r="H1438"/>
  <c r="C1436" l="1"/>
  <c r="B1421" i="5" s="1"/>
  <c r="B1420"/>
  <c r="A1433" i="6"/>
  <c r="C1434"/>
  <c r="A1434" s="1"/>
  <c r="Q1435"/>
  <c r="R1435" s="1"/>
  <c r="S1435"/>
  <c r="Q1437" i="3"/>
  <c r="R1437" s="1"/>
  <c r="S1437" s="1"/>
  <c r="N1436" i="6"/>
  <c r="P1436" s="1"/>
  <c r="G1437"/>
  <c r="M1437" s="1"/>
  <c r="O1437" s="1"/>
  <c r="H1437"/>
  <c r="F1438"/>
  <c r="N1438" i="3"/>
  <c r="P1438" s="1"/>
  <c r="F1440"/>
  <c r="A1425" i="5" s="1"/>
  <c r="H1439" i="3"/>
  <c r="G1439"/>
  <c r="M1439" s="1"/>
  <c r="O1439" s="1"/>
  <c r="A1436" l="1"/>
  <c r="C1435" i="6"/>
  <c r="C1420" i="5" s="1"/>
  <c r="D1420" s="1"/>
  <c r="C1419"/>
  <c r="D1419" s="1"/>
  <c r="C1437" i="3"/>
  <c r="Q1436" i="6"/>
  <c r="R1436" s="1"/>
  <c r="S1436"/>
  <c r="Q1438" i="3"/>
  <c r="R1438" s="1"/>
  <c r="S1438" s="1"/>
  <c r="N1437" i="6"/>
  <c r="P1437" s="1"/>
  <c r="F1439"/>
  <c r="H1438"/>
  <c r="G1438"/>
  <c r="M1438" s="1"/>
  <c r="O1438" s="1"/>
  <c r="N1439" i="3"/>
  <c r="P1439" s="1"/>
  <c r="F1441"/>
  <c r="A1426" i="5" s="1"/>
  <c r="G1440" i="3"/>
  <c r="M1440" s="1"/>
  <c r="O1440" s="1"/>
  <c r="H1440"/>
  <c r="C1438" l="1"/>
  <c r="A1438" s="1"/>
  <c r="A1435" i="6"/>
  <c r="C1436"/>
  <c r="C1421" i="5" s="1"/>
  <c r="D1421" s="1"/>
  <c r="B1422"/>
  <c r="A1437" i="3"/>
  <c r="Q1437" i="6"/>
  <c r="R1437" s="1"/>
  <c r="S1437"/>
  <c r="Q1439" i="3"/>
  <c r="R1439" s="1"/>
  <c r="S1439"/>
  <c r="N1438" i="6"/>
  <c r="P1438" s="1"/>
  <c r="H1439"/>
  <c r="G1439"/>
  <c r="M1439" s="1"/>
  <c r="O1439" s="1"/>
  <c r="F1440"/>
  <c r="N1440" i="3"/>
  <c r="P1440" s="1"/>
  <c r="F1442"/>
  <c r="A1427" i="5" s="1"/>
  <c r="H1441" i="3"/>
  <c r="G1441"/>
  <c r="M1441" s="1"/>
  <c r="O1441" s="1"/>
  <c r="A1436" i="6" l="1"/>
  <c r="C1439" i="3"/>
  <c r="B1424" i="5" s="1"/>
  <c r="B1423"/>
  <c r="C1437" i="6"/>
  <c r="C1422" i="5" s="1"/>
  <c r="D1422" s="1"/>
  <c r="Q1438" i="6"/>
  <c r="R1438" s="1"/>
  <c r="S1438"/>
  <c r="Q1440" i="3"/>
  <c r="R1440" s="1"/>
  <c r="S1440" s="1"/>
  <c r="N1439" i="6"/>
  <c r="P1439" s="1"/>
  <c r="F1441"/>
  <c r="G1440"/>
  <c r="M1440" s="1"/>
  <c r="O1440" s="1"/>
  <c r="H1440"/>
  <c r="N1441" i="3"/>
  <c r="P1441" s="1"/>
  <c r="F1443"/>
  <c r="A1428" i="5" s="1"/>
  <c r="G1442" i="3"/>
  <c r="M1442" s="1"/>
  <c r="O1442" s="1"/>
  <c r="H1442"/>
  <c r="A1439" l="1"/>
  <c r="C1438" i="6"/>
  <c r="A1438" s="1"/>
  <c r="A1437"/>
  <c r="C1440" i="3"/>
  <c r="A1440" s="1"/>
  <c r="Q1439" i="6"/>
  <c r="R1439" s="1"/>
  <c r="S1439"/>
  <c r="Q1441" i="3"/>
  <c r="R1441" s="1"/>
  <c r="S1441"/>
  <c r="N1440" i="6"/>
  <c r="P1440" s="1"/>
  <c r="G1441"/>
  <c r="M1441" s="1"/>
  <c r="O1441" s="1"/>
  <c r="F1442"/>
  <c r="H1441"/>
  <c r="F1444" i="3"/>
  <c r="A1429" i="5" s="1"/>
  <c r="H1443" i="3"/>
  <c r="G1443"/>
  <c r="M1443" s="1"/>
  <c r="O1443" s="1"/>
  <c r="N1442"/>
  <c r="P1442" s="1"/>
  <c r="B1425" i="5" l="1"/>
  <c r="C1423"/>
  <c r="D1423" s="1"/>
  <c r="C1441" i="3"/>
  <c r="B1426" i="5" s="1"/>
  <c r="C1439" i="6"/>
  <c r="A1439" s="1"/>
  <c r="Q1440"/>
  <c r="R1440" s="1"/>
  <c r="S1440"/>
  <c r="Q1442" i="3"/>
  <c r="R1442" s="1"/>
  <c r="S1442" s="1"/>
  <c r="N1441" i="6"/>
  <c r="P1441" s="1"/>
  <c r="F1443"/>
  <c r="G1442"/>
  <c r="M1442" s="1"/>
  <c r="O1442" s="1"/>
  <c r="H1442"/>
  <c r="N1443" i="3"/>
  <c r="P1443" s="1"/>
  <c r="F1445"/>
  <c r="A1430" i="5" s="1"/>
  <c r="G1444" i="3"/>
  <c r="M1444" s="1"/>
  <c r="O1444" s="1"/>
  <c r="H1444"/>
  <c r="C1442" l="1"/>
  <c r="A1442" s="1"/>
  <c r="A1441"/>
  <c r="C1440" i="6"/>
  <c r="C1425" i="5" s="1"/>
  <c r="D1425" s="1"/>
  <c r="C1424"/>
  <c r="D1424" s="1"/>
  <c r="B1427"/>
  <c r="Q1441" i="6"/>
  <c r="R1441" s="1"/>
  <c r="S1441"/>
  <c r="Q1443" i="3"/>
  <c r="R1443" s="1"/>
  <c r="S1443"/>
  <c r="N1442" i="6"/>
  <c r="P1442" s="1"/>
  <c r="H1443"/>
  <c r="G1443"/>
  <c r="M1443" s="1"/>
  <c r="O1443" s="1"/>
  <c r="F1444"/>
  <c r="F1446" i="3"/>
  <c r="A1431" i="5" s="1"/>
  <c r="H1445" i="3"/>
  <c r="G1445"/>
  <c r="M1445" s="1"/>
  <c r="O1445" s="1"/>
  <c r="N1444"/>
  <c r="P1444" s="1"/>
  <c r="A1440" i="6" l="1"/>
  <c r="C1443" i="3"/>
  <c r="A1443" s="1"/>
  <c r="Q1442" i="6"/>
  <c r="R1442" s="1"/>
  <c r="S1442"/>
  <c r="C1441"/>
  <c r="Q1444" i="3"/>
  <c r="R1444" s="1"/>
  <c r="S1444" s="1"/>
  <c r="N1443" i="6"/>
  <c r="P1443" s="1"/>
  <c r="F1445"/>
  <c r="G1444"/>
  <c r="M1444" s="1"/>
  <c r="O1444" s="1"/>
  <c r="H1444"/>
  <c r="F1447" i="3"/>
  <c r="A1432" i="5" s="1"/>
  <c r="G1446" i="3"/>
  <c r="M1446" s="1"/>
  <c r="O1446" s="1"/>
  <c r="H1446"/>
  <c r="N1445"/>
  <c r="P1445" s="1"/>
  <c r="B1428" i="5" l="1"/>
  <c r="C1444" i="3"/>
  <c r="B1429" i="5" s="1"/>
  <c r="C1442" i="6"/>
  <c r="C1427" i="5" s="1"/>
  <c r="D1427" s="1"/>
  <c r="C1426"/>
  <c r="D1426" s="1"/>
  <c r="A1441" i="6"/>
  <c r="Q1443"/>
  <c r="R1443" s="1"/>
  <c r="S1443"/>
  <c r="Q1445" i="3"/>
  <c r="R1445" s="1"/>
  <c r="S1445" s="1"/>
  <c r="N1444" i="6"/>
  <c r="P1444" s="1"/>
  <c r="F1446"/>
  <c r="H1445"/>
  <c r="G1445"/>
  <c r="M1445" s="1"/>
  <c r="O1445" s="1"/>
  <c r="N1446" i="3"/>
  <c r="P1446" s="1"/>
  <c r="F1448"/>
  <c r="A1433" i="5" s="1"/>
  <c r="H1447" i="3"/>
  <c r="G1447"/>
  <c r="M1447" s="1"/>
  <c r="O1447" s="1"/>
  <c r="C1443" i="6" l="1"/>
  <c r="C1428" i="5" s="1"/>
  <c r="D1428" s="1"/>
  <c r="A1442" i="6"/>
  <c r="C1445" i="3"/>
  <c r="B1430" i="5" s="1"/>
  <c r="A1444" i="3"/>
  <c r="Q1444" i="6"/>
  <c r="R1444" s="1"/>
  <c r="S1444"/>
  <c r="Q1446" i="3"/>
  <c r="R1446" s="1"/>
  <c r="S1446" s="1"/>
  <c r="G1446" i="6"/>
  <c r="M1446" s="1"/>
  <c r="O1446" s="1"/>
  <c r="H1446"/>
  <c r="F1447"/>
  <c r="N1445"/>
  <c r="P1445" s="1"/>
  <c r="N1447" i="3"/>
  <c r="P1447" s="1"/>
  <c r="F1449"/>
  <c r="A1434" i="5" s="1"/>
  <c r="G1448" i="3"/>
  <c r="M1448" s="1"/>
  <c r="O1448" s="1"/>
  <c r="H1448"/>
  <c r="A1443" i="6" l="1"/>
  <c r="A1445" i="3"/>
  <c r="C1444" i="6"/>
  <c r="C1429" i="5" s="1"/>
  <c r="D1429" s="1"/>
  <c r="C1446" i="3"/>
  <c r="Q1445" i="6"/>
  <c r="R1445" s="1"/>
  <c r="S1445"/>
  <c r="Q1447" i="3"/>
  <c r="R1447" s="1"/>
  <c r="S1447"/>
  <c r="H1447" i="6"/>
  <c r="F1448"/>
  <c r="G1447"/>
  <c r="M1447" s="1"/>
  <c r="O1447" s="1"/>
  <c r="N1446"/>
  <c r="P1446" s="1"/>
  <c r="N1448" i="3"/>
  <c r="P1448" s="1"/>
  <c r="F1450"/>
  <c r="A1435" i="5" s="1"/>
  <c r="H1449" i="3"/>
  <c r="G1449"/>
  <c r="M1449" s="1"/>
  <c r="O1449" s="1"/>
  <c r="A1444" i="6" l="1"/>
  <c r="C1447" i="3"/>
  <c r="B1432" i="5" s="1"/>
  <c r="C1445" i="6"/>
  <c r="C1430" i="5" s="1"/>
  <c r="D1430" s="1"/>
  <c r="A1446" i="3"/>
  <c r="B1431" i="5"/>
  <c r="Q1446" i="6"/>
  <c r="R1446" s="1"/>
  <c r="S1446"/>
  <c r="Q1448" i="3"/>
  <c r="R1448" s="1"/>
  <c r="S1448"/>
  <c r="F1449" i="6"/>
  <c r="G1448"/>
  <c r="M1448" s="1"/>
  <c r="O1448" s="1"/>
  <c r="H1448"/>
  <c r="N1447"/>
  <c r="P1447" s="1"/>
  <c r="N1449" i="3"/>
  <c r="P1449" s="1"/>
  <c r="F1451"/>
  <c r="A1436" i="5" s="1"/>
  <c r="G1450" i="3"/>
  <c r="M1450" s="1"/>
  <c r="O1450" s="1"/>
  <c r="H1450"/>
  <c r="A1447" l="1"/>
  <c r="A1445" i="6"/>
  <c r="C1448" i="3"/>
  <c r="C1446" i="6"/>
  <c r="A1446" s="1"/>
  <c r="Q1447"/>
  <c r="R1447" s="1"/>
  <c r="S1447"/>
  <c r="Q1449" i="3"/>
  <c r="R1449" s="1"/>
  <c r="S1449" s="1"/>
  <c r="N1448" i="6"/>
  <c r="P1448" s="1"/>
  <c r="G1449"/>
  <c r="M1449" s="1"/>
  <c r="O1449" s="1"/>
  <c r="F1450"/>
  <c r="H1449"/>
  <c r="N1450" i="3"/>
  <c r="P1450" s="1"/>
  <c r="F1452"/>
  <c r="A1437" i="5" s="1"/>
  <c r="H1451" i="3"/>
  <c r="G1451"/>
  <c r="M1451" s="1"/>
  <c r="O1451" s="1"/>
  <c r="C1431" i="5" l="1"/>
  <c r="D1431" s="1"/>
  <c r="B1433"/>
  <c r="A1448" i="3"/>
  <c r="C1447" i="6"/>
  <c r="C1432" i="5" s="1"/>
  <c r="D1432" s="1"/>
  <c r="C1449" i="3"/>
  <c r="Q1448" i="6"/>
  <c r="R1448" s="1"/>
  <c r="S1448"/>
  <c r="Q1450" i="3"/>
  <c r="R1450" s="1"/>
  <c r="S1450" s="1"/>
  <c r="N1449" i="6"/>
  <c r="P1449" s="1"/>
  <c r="G1450"/>
  <c r="M1450" s="1"/>
  <c r="O1450" s="1"/>
  <c r="F1451"/>
  <c r="H1450"/>
  <c r="N1451" i="3"/>
  <c r="P1451" s="1"/>
  <c r="F1453"/>
  <c r="A1438" i="5" s="1"/>
  <c r="G1452" i="3"/>
  <c r="M1452" s="1"/>
  <c r="O1452" s="1"/>
  <c r="H1452"/>
  <c r="A1447" i="6" l="1"/>
  <c r="C1450" i="3"/>
  <c r="A1450" s="1"/>
  <c r="C1448" i="6"/>
  <c r="A1448" s="1"/>
  <c r="B1434" i="5"/>
  <c r="A1449" i="3"/>
  <c r="B1435" i="5"/>
  <c r="Q1449" i="6"/>
  <c r="R1449" s="1"/>
  <c r="S1449"/>
  <c r="Q1451" i="3"/>
  <c r="R1451" s="1"/>
  <c r="S1451"/>
  <c r="N1450" i="6"/>
  <c r="P1450" s="1"/>
  <c r="H1451"/>
  <c r="G1451"/>
  <c r="M1451" s="1"/>
  <c r="O1451" s="1"/>
  <c r="F1452"/>
  <c r="N1452" i="3"/>
  <c r="P1452" s="1"/>
  <c r="F1454"/>
  <c r="A1439" i="5" s="1"/>
  <c r="H1453" i="3"/>
  <c r="G1453"/>
  <c r="M1453" s="1"/>
  <c r="O1453" s="1"/>
  <c r="C1449" i="6" l="1"/>
  <c r="C1434" i="5" s="1"/>
  <c r="D1434" s="1"/>
  <c r="C1433"/>
  <c r="D1433" s="1"/>
  <c r="C1451" i="3"/>
  <c r="A1451" s="1"/>
  <c r="Q1450" i="6"/>
  <c r="R1450" s="1"/>
  <c r="S1450"/>
  <c r="Q1452" i="3"/>
  <c r="R1452" s="1"/>
  <c r="S1452" s="1"/>
  <c r="N1451" i="6"/>
  <c r="P1451" s="1"/>
  <c r="F1453"/>
  <c r="G1452"/>
  <c r="M1452" s="1"/>
  <c r="O1452" s="1"/>
  <c r="H1452"/>
  <c r="N1453" i="3"/>
  <c r="P1453" s="1"/>
  <c r="F1455"/>
  <c r="A1440" i="5" s="1"/>
  <c r="G1454" i="3"/>
  <c r="M1454" s="1"/>
  <c r="O1454" s="1"/>
  <c r="H1454"/>
  <c r="A1449" i="6" l="1"/>
  <c r="B1436" i="5"/>
  <c r="C1452" i="3"/>
  <c r="Q1451" i="6"/>
  <c r="R1451" s="1"/>
  <c r="S1451"/>
  <c r="C1450"/>
  <c r="Q1453" i="3"/>
  <c r="R1453" s="1"/>
  <c r="S1453" s="1"/>
  <c r="N1452" i="6"/>
  <c r="P1452" s="1"/>
  <c r="G1453"/>
  <c r="M1453" s="1"/>
  <c r="O1453" s="1"/>
  <c r="F1454"/>
  <c r="H1453"/>
  <c r="F1456" i="3"/>
  <c r="H1455"/>
  <c r="G1455"/>
  <c r="M1455" s="1"/>
  <c r="O1455" s="1"/>
  <c r="N1454"/>
  <c r="P1454" s="1"/>
  <c r="A1441" i="5" l="1"/>
  <c r="A1441" i="7"/>
  <c r="C1453" i="3"/>
  <c r="A1453" s="1"/>
  <c r="C1451" i="6"/>
  <c r="C1436" i="5" s="1"/>
  <c r="D1436" s="1"/>
  <c r="B1437"/>
  <c r="A1452" i="3"/>
  <c r="Q1452" i="6"/>
  <c r="R1452" s="1"/>
  <c r="S1452"/>
  <c r="C1435" i="5"/>
  <c r="D1435" s="1"/>
  <c r="A1450" i="6"/>
  <c r="Q1454" i="3"/>
  <c r="R1454" s="1"/>
  <c r="S1454" s="1"/>
  <c r="N1453" i="6"/>
  <c r="P1453" s="1"/>
  <c r="F1455"/>
  <c r="H1454"/>
  <c r="G1454"/>
  <c r="M1454" s="1"/>
  <c r="O1454" s="1"/>
  <c r="N1455" i="3"/>
  <c r="P1455" s="1"/>
  <c r="F1457"/>
  <c r="A1442" i="5" s="1"/>
  <c r="G1456" i="3"/>
  <c r="M1456" s="1"/>
  <c r="O1456" s="1"/>
  <c r="H1456"/>
  <c r="B1438" i="5" l="1"/>
  <c r="A1451" i="6"/>
  <c r="C1452"/>
  <c r="C1437" i="5" s="1"/>
  <c r="D1437" s="1"/>
  <c r="C1454" i="3"/>
  <c r="Q1453" i="6"/>
  <c r="R1453" s="1"/>
  <c r="S1453"/>
  <c r="Q1455" i="3"/>
  <c r="R1455" s="1"/>
  <c r="S1455" s="1"/>
  <c r="N1454" i="6"/>
  <c r="P1454" s="1"/>
  <c r="H1455"/>
  <c r="G1455"/>
  <c r="M1455" s="1"/>
  <c r="O1455" s="1"/>
  <c r="F1456"/>
  <c r="N1456" i="3"/>
  <c r="P1456" s="1"/>
  <c r="F1458"/>
  <c r="A1443" i="5" s="1"/>
  <c r="H1457" i="3"/>
  <c r="G1457"/>
  <c r="M1457" s="1"/>
  <c r="O1457" s="1"/>
  <c r="A1452" i="6" l="1"/>
  <c r="C1455" i="3"/>
  <c r="A1455" s="1"/>
  <c r="C1453" i="6"/>
  <c r="C1438" i="5" s="1"/>
  <c r="D1438" s="1"/>
  <c r="B1439"/>
  <c r="A1454" i="3"/>
  <c r="Q1454" i="6"/>
  <c r="R1454" s="1"/>
  <c r="S1454"/>
  <c r="Q1456" i="3"/>
  <c r="R1456" s="1"/>
  <c r="S1456"/>
  <c r="N1455" i="6"/>
  <c r="P1455" s="1"/>
  <c r="F1457"/>
  <c r="G1456"/>
  <c r="M1456" s="1"/>
  <c r="O1456" s="1"/>
  <c r="H1456"/>
  <c r="F1459" i="3"/>
  <c r="A1444" i="5" s="1"/>
  <c r="G1458" i="3"/>
  <c r="M1458" s="1"/>
  <c r="O1458" s="1"/>
  <c r="H1458"/>
  <c r="N1457"/>
  <c r="P1457" s="1"/>
  <c r="B1440" i="5" l="1"/>
  <c r="A1453" i="6"/>
  <c r="C1454"/>
  <c r="C1439" i="5" s="1"/>
  <c r="D1439" s="1"/>
  <c r="Q1455" i="6"/>
  <c r="R1455" s="1"/>
  <c r="S1455"/>
  <c r="Q1457" i="3"/>
  <c r="R1457" s="1"/>
  <c r="S1457" s="1"/>
  <c r="C1456"/>
  <c r="B1441" i="7" s="1"/>
  <c r="N1456" i="6"/>
  <c r="P1456" s="1"/>
  <c r="G1457"/>
  <c r="M1457" s="1"/>
  <c r="O1457" s="1"/>
  <c r="F1458"/>
  <c r="H1457"/>
  <c r="F1460" i="3"/>
  <c r="A1445" i="5" s="1"/>
  <c r="H1459" i="3"/>
  <c r="G1459"/>
  <c r="M1459" s="1"/>
  <c r="O1459" s="1"/>
  <c r="N1458"/>
  <c r="P1458" s="1"/>
  <c r="A1454" i="6" l="1"/>
  <c r="C1455"/>
  <c r="C1440" i="5" s="1"/>
  <c r="D1440" s="1"/>
  <c r="C1457" i="3"/>
  <c r="Q1456" i="6"/>
  <c r="R1456" s="1"/>
  <c r="S1456"/>
  <c r="Q1458" i="3"/>
  <c r="R1458" s="1"/>
  <c r="S1458" s="1"/>
  <c r="A1456"/>
  <c r="B1441" i="5"/>
  <c r="N1457" i="6"/>
  <c r="P1457" s="1"/>
  <c r="G1458"/>
  <c r="M1458" s="1"/>
  <c r="O1458" s="1"/>
  <c r="F1459"/>
  <c r="H1458"/>
  <c r="N1459" i="3"/>
  <c r="P1459" s="1"/>
  <c r="F1461"/>
  <c r="A1446" i="5" s="1"/>
  <c r="G1460" i="3"/>
  <c r="M1460" s="1"/>
  <c r="O1460" s="1"/>
  <c r="H1460"/>
  <c r="A1455" i="6" l="1"/>
  <c r="C1458" i="3"/>
  <c r="B1443" i="5" s="1"/>
  <c r="C1456" i="6"/>
  <c r="B1442" i="5"/>
  <c r="A1457" i="3"/>
  <c r="Q1457" i="6"/>
  <c r="R1457" s="1"/>
  <c r="S1457"/>
  <c r="Q1459" i="3"/>
  <c r="R1459" s="1"/>
  <c r="S1459" s="1"/>
  <c r="N1458" i="6"/>
  <c r="P1458" s="1"/>
  <c r="H1459"/>
  <c r="G1459"/>
  <c r="M1459" s="1"/>
  <c r="O1459" s="1"/>
  <c r="F1460"/>
  <c r="N1460" i="3"/>
  <c r="P1460" s="1"/>
  <c r="F1462"/>
  <c r="A1447" i="5" s="1"/>
  <c r="H1461" i="3"/>
  <c r="G1461"/>
  <c r="M1461" s="1"/>
  <c r="O1461" s="1"/>
  <c r="A1458" l="1"/>
  <c r="C1441" i="5"/>
  <c r="D1441" s="1"/>
  <c r="A1456" i="6"/>
  <c r="C1459" i="3"/>
  <c r="B1444" i="5" s="1"/>
  <c r="C1457" i="6"/>
  <c r="Q1458"/>
  <c r="R1458" s="1"/>
  <c r="S1458"/>
  <c r="Q1460" i="3"/>
  <c r="R1460" s="1"/>
  <c r="S1460" s="1"/>
  <c r="N1459" i="6"/>
  <c r="P1459" s="1"/>
  <c r="F1461"/>
  <c r="G1460"/>
  <c r="M1460" s="1"/>
  <c r="O1460" s="1"/>
  <c r="H1460"/>
  <c r="F1463" i="3"/>
  <c r="A1448" i="5" s="1"/>
  <c r="G1462" i="3"/>
  <c r="M1462" s="1"/>
  <c r="O1462" s="1"/>
  <c r="H1462"/>
  <c r="N1461"/>
  <c r="P1461" s="1"/>
  <c r="C1460" l="1"/>
  <c r="A1460" s="1"/>
  <c r="A1459"/>
  <c r="C1458" i="6"/>
  <c r="C1443" i="5" s="1"/>
  <c r="D1443" s="1"/>
  <c r="C1442"/>
  <c r="D1442" s="1"/>
  <c r="A1457" i="6"/>
  <c r="Q1459"/>
  <c r="R1459" s="1"/>
  <c r="S1459"/>
  <c r="Q1461" i="3"/>
  <c r="R1461" s="1"/>
  <c r="S1461"/>
  <c r="N1460" i="6"/>
  <c r="P1460" s="1"/>
  <c r="F1462"/>
  <c r="H1461"/>
  <c r="G1461"/>
  <c r="M1461" s="1"/>
  <c r="O1461" s="1"/>
  <c r="F1464" i="3"/>
  <c r="A1449" i="5" s="1"/>
  <c r="H1463" i="3"/>
  <c r="G1463"/>
  <c r="M1463" s="1"/>
  <c r="O1463" s="1"/>
  <c r="N1462"/>
  <c r="P1462" s="1"/>
  <c r="B1445" i="5" l="1"/>
  <c r="A1458" i="6"/>
  <c r="C1461" i="3"/>
  <c r="Q1460" i="6"/>
  <c r="R1460" s="1"/>
  <c r="S1460"/>
  <c r="C1459"/>
  <c r="Q1462" i="3"/>
  <c r="R1462" s="1"/>
  <c r="S1462" s="1"/>
  <c r="N1461" i="6"/>
  <c r="P1461" s="1"/>
  <c r="G1462"/>
  <c r="M1462" s="1"/>
  <c r="O1462" s="1"/>
  <c r="F1463"/>
  <c r="H1462"/>
  <c r="N1463" i="3"/>
  <c r="P1463" s="1"/>
  <c r="F1465"/>
  <c r="A1450" i="5" s="1"/>
  <c r="G1464" i="3"/>
  <c r="M1464" s="1"/>
  <c r="O1464" s="1"/>
  <c r="H1464"/>
  <c r="C1460" i="6" l="1"/>
  <c r="C1445" i="5" s="1"/>
  <c r="D1445" s="1"/>
  <c r="B1446"/>
  <c r="A1461" i="3"/>
  <c r="C1462"/>
  <c r="A1462" s="1"/>
  <c r="Q1461" i="6"/>
  <c r="R1461" s="1"/>
  <c r="S1461"/>
  <c r="C1444" i="5"/>
  <c r="D1444" s="1"/>
  <c r="A1459" i="6"/>
  <c r="A1460"/>
  <c r="Q1463" i="3"/>
  <c r="R1463" s="1"/>
  <c r="S1463" s="1"/>
  <c r="N1462" i="6"/>
  <c r="P1462" s="1"/>
  <c r="H1463"/>
  <c r="F1464"/>
  <c r="G1463"/>
  <c r="M1463" s="1"/>
  <c r="O1463" s="1"/>
  <c r="N1464" i="3"/>
  <c r="P1464" s="1"/>
  <c r="F1466"/>
  <c r="A1451" i="5" s="1"/>
  <c r="H1465" i="3"/>
  <c r="G1465"/>
  <c r="M1465" s="1"/>
  <c r="O1465" s="1"/>
  <c r="B1447" i="5" l="1"/>
  <c r="C1463" i="3"/>
  <c r="B1448" i="5" s="1"/>
  <c r="C1461" i="6"/>
  <c r="Q1462"/>
  <c r="R1462" s="1"/>
  <c r="S1462"/>
  <c r="Q1464" i="3"/>
  <c r="R1464" s="1"/>
  <c r="S1464" s="1"/>
  <c r="N1463" i="6"/>
  <c r="P1463" s="1"/>
  <c r="F1465"/>
  <c r="G1464"/>
  <c r="M1464" s="1"/>
  <c r="O1464" s="1"/>
  <c r="H1464"/>
  <c r="N1465" i="3"/>
  <c r="P1465" s="1"/>
  <c r="G1466"/>
  <c r="M1466" s="1"/>
  <c r="O1466" s="1"/>
  <c r="H1466"/>
  <c r="A1463" l="1"/>
  <c r="C1464"/>
  <c r="A1464" s="1"/>
  <c r="C1446" i="5"/>
  <c r="D1446" s="1"/>
  <c r="A1461" i="6"/>
  <c r="Q1463"/>
  <c r="R1463" s="1"/>
  <c r="S1463"/>
  <c r="C1462"/>
  <c r="Q1465" i="3"/>
  <c r="R1465" s="1"/>
  <c r="S1465"/>
  <c r="B1449" i="5"/>
  <c r="N1464" i="6"/>
  <c r="P1464" s="1"/>
  <c r="F1466"/>
  <c r="G1465"/>
  <c r="M1465" s="1"/>
  <c r="O1465" s="1"/>
  <c r="H1465"/>
  <c r="N1466" i="3"/>
  <c r="P1466" s="1"/>
  <c r="C1463" i="6" l="1"/>
  <c r="C1448" i="5" s="1"/>
  <c r="D1448" s="1"/>
  <c r="C1465" i="3"/>
  <c r="Q1464" i="6"/>
  <c r="R1464" s="1"/>
  <c r="S1464"/>
  <c r="C1447" i="5"/>
  <c r="D1447" s="1"/>
  <c r="A1462" i="6"/>
  <c r="Q1466" i="3"/>
  <c r="R1466" s="1"/>
  <c r="S1466" s="1"/>
  <c r="N1465" i="6"/>
  <c r="P1465" s="1"/>
  <c r="G1466"/>
  <c r="M1466" s="1"/>
  <c r="O1466" s="1"/>
  <c r="H1466"/>
  <c r="C1466" i="3" l="1"/>
  <c r="A1466" s="1"/>
  <c r="R22"/>
  <c r="D2" i="5" s="1"/>
  <c r="A1463" i="6"/>
  <c r="C1464"/>
  <c r="C1449" i="5" s="1"/>
  <c r="D1449" s="1"/>
  <c r="B1450"/>
  <c r="A1465" i="3"/>
  <c r="Q1465" i="6"/>
  <c r="R1465" s="1"/>
  <c r="S1465"/>
  <c r="N1466"/>
  <c r="P1466" s="1"/>
  <c r="A1468" i="3" l="1"/>
  <c r="B1451" i="5"/>
  <c r="F2" s="1"/>
  <c r="A1464" i="6"/>
  <c r="Q1466"/>
  <c r="R1466" s="1"/>
  <c r="S1466"/>
  <c r="C1466" s="1"/>
  <c r="C1465"/>
  <c r="R22" l="1"/>
  <c r="I2" i="5" s="1"/>
  <c r="B1" s="1"/>
  <c r="A1465" i="6"/>
  <c r="C1450" i="5"/>
  <c r="D1450" s="1"/>
  <c r="A1466" i="6"/>
  <c r="C1451" i="5"/>
  <c r="D1451" l="1"/>
  <c r="K2"/>
  <c r="A1468" i="6"/>
</calcChain>
</file>

<file path=xl/sharedStrings.xml><?xml version="1.0" encoding="utf-8"?>
<sst xmlns="http://schemas.openxmlformats.org/spreadsheetml/2006/main" count="161" uniqueCount="63">
  <si>
    <t>měsíc</t>
  </si>
  <si>
    <t>den</t>
  </si>
  <si>
    <t>hodina</t>
  </si>
  <si>
    <t>čas</t>
  </si>
  <si>
    <t>Parametry</t>
  </si>
  <si>
    <t>azimut kolektoru</t>
  </si>
  <si>
    <t>Rs</t>
  </si>
  <si>
    <t>S</t>
  </si>
  <si>
    <t>m2</t>
  </si>
  <si>
    <t>W/m2</t>
  </si>
  <si>
    <t>°</t>
  </si>
  <si>
    <t>lamda (vd)</t>
  </si>
  <si>
    <t>fí (sš)</t>
  </si>
  <si>
    <t>minuta</t>
  </si>
  <si>
    <t>sekunda</t>
  </si>
  <si>
    <t>odchylka délka</t>
  </si>
  <si>
    <t>hodina dopočtená</t>
  </si>
  <si>
    <t>deklinace [rad]</t>
  </si>
  <si>
    <t>ve stupních</t>
  </si>
  <si>
    <t>výška Slunce nad obzorem</t>
  </si>
  <si>
    <t>denní úhel - t</t>
  </si>
  <si>
    <t>rad</t>
  </si>
  <si>
    <t>azimut Slunce</t>
  </si>
  <si>
    <t>úhel normály kolektoru a Slunce</t>
  </si>
  <si>
    <t>cos úhlu normály</t>
  </si>
  <si>
    <t>krok</t>
  </si>
  <si>
    <t>den v roce</t>
  </si>
  <si>
    <t>časové pásmo</t>
  </si>
  <si>
    <t>čas (UT + 1)</t>
  </si>
  <si>
    <t>deklinace [DEG]</t>
  </si>
  <si>
    <t>hodinový úhel [DEG]</t>
  </si>
  <si>
    <t>délka dne</t>
  </si>
  <si>
    <t xml:space="preserve">čas východu </t>
  </si>
  <si>
    <t>čas západu</t>
  </si>
  <si>
    <t>odchylka od JIHU [DEG]</t>
  </si>
  <si>
    <t>výška Slunce</t>
  </si>
  <si>
    <t>gama</t>
  </si>
  <si>
    <t>azimut (odchylka od jihu)</t>
  </si>
  <si>
    <t>cos gama</t>
  </si>
  <si>
    <t>výkon na m2</t>
  </si>
  <si>
    <t>výkon na kolektor</t>
  </si>
  <si>
    <t>Energie za den [kWh]</t>
  </si>
  <si>
    <t>UT+1</t>
  </si>
  <si>
    <t>alfa - náklon kolektoru</t>
  </si>
  <si>
    <t>výkon kolektoru teoretický</t>
  </si>
  <si>
    <t>výkon kolektoru naměřený</t>
  </si>
  <si>
    <t>účinnost</t>
  </si>
  <si>
    <t>MAX</t>
  </si>
  <si>
    <t>Parametry solárního systému</t>
  </si>
  <si>
    <t>zeměpisná šířka (sš)</t>
  </si>
  <si>
    <t>zeměpisná délka (vd)</t>
  </si>
  <si>
    <t>Rs (solární konstanta)</t>
  </si>
  <si>
    <t>S (celková plocha kolektorů)</t>
  </si>
  <si>
    <t>Datum - půlnoc</t>
  </si>
  <si>
    <t>výkon na kolektor Holcik[W]</t>
  </si>
  <si>
    <t>výkon na kolektor Fory[W]</t>
  </si>
  <si>
    <t>Holcik</t>
  </si>
  <si>
    <t>Fory</t>
  </si>
  <si>
    <t>kWh/den</t>
  </si>
  <si>
    <t>EQAL</t>
  </si>
  <si>
    <t>82,75,68,61,55,48,42,35,28</t>
  </si>
  <si>
    <t>FORY</t>
  </si>
  <si>
    <t>gama [°]</t>
  </si>
</sst>
</file>

<file path=xl/styles.xml><?xml version="1.0" encoding="utf-8"?>
<styleSheet xmlns="http://schemas.openxmlformats.org/spreadsheetml/2006/main">
  <numFmts count="4">
    <numFmt numFmtId="164" formatCode="d/m/yyyy\ h:mm:ss"/>
    <numFmt numFmtId="165" formatCode="0&quot; W&quot;"/>
    <numFmt numFmtId="166" formatCode="0.000"/>
    <numFmt numFmtId="167" formatCode="0.0000"/>
  </numFmts>
  <fonts count="3">
    <font>
      <sz val="11"/>
      <color theme="1"/>
      <name val="Calibri"/>
      <family val="2"/>
      <charset val="238"/>
      <scheme val="minor"/>
    </font>
    <font>
      <b/>
      <sz val="20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1">
    <xf numFmtId="0" fontId="0" fillId="0" borderId="0" xfId="0"/>
    <xf numFmtId="0" fontId="0" fillId="2" borderId="0" xfId="0" applyFill="1" applyBorder="1"/>
    <xf numFmtId="0" fontId="0" fillId="2" borderId="1" xfId="0" applyFill="1" applyBorder="1"/>
    <xf numFmtId="22" fontId="0" fillId="2" borderId="1" xfId="0" applyNumberFormat="1" applyFill="1" applyBorder="1"/>
    <xf numFmtId="0" fontId="0" fillId="3" borderId="0" xfId="0" applyFill="1" applyBorder="1"/>
    <xf numFmtId="0" fontId="0" fillId="3" borderId="0" xfId="0" applyFill="1"/>
    <xf numFmtId="0" fontId="0" fillId="3" borderId="1" xfId="0" applyFill="1" applyBorder="1"/>
    <xf numFmtId="164" fontId="0" fillId="0" borderId="0" xfId="0" applyNumberFormat="1"/>
    <xf numFmtId="0" fontId="0" fillId="0" borderId="1" xfId="0" applyBorder="1"/>
    <xf numFmtId="0" fontId="0" fillId="5" borderId="0" xfId="0" applyFill="1" applyBorder="1"/>
    <xf numFmtId="0" fontId="0" fillId="5" borderId="0" xfId="0" applyFill="1"/>
    <xf numFmtId="0" fontId="0" fillId="2" borderId="2" xfId="0" applyFill="1" applyBorder="1"/>
    <xf numFmtId="22" fontId="0" fillId="0" borderId="1" xfId="0" applyNumberFormat="1" applyFill="1" applyBorder="1"/>
    <xf numFmtId="0" fontId="0" fillId="0" borderId="0" xfId="0" applyFill="1"/>
    <xf numFmtId="22" fontId="0" fillId="5" borderId="1" xfId="0" applyNumberFormat="1" applyFill="1" applyBorder="1"/>
    <xf numFmtId="1" fontId="0" fillId="0" borderId="0" xfId="0" applyNumberFormat="1"/>
    <xf numFmtId="1" fontId="0" fillId="3" borderId="0" xfId="0" applyNumberFormat="1" applyFill="1"/>
    <xf numFmtId="9" fontId="0" fillId="0" borderId="0" xfId="1" applyFont="1"/>
    <xf numFmtId="9" fontId="0" fillId="0" borderId="0" xfId="0" applyNumberFormat="1"/>
    <xf numFmtId="9" fontId="0" fillId="4" borderId="0" xfId="1" applyFont="1" applyFill="1"/>
    <xf numFmtId="0" fontId="0" fillId="4" borderId="0" xfId="0" applyFill="1"/>
    <xf numFmtId="1" fontId="0" fillId="4" borderId="0" xfId="0" applyNumberFormat="1" applyFill="1"/>
    <xf numFmtId="0" fontId="0" fillId="4" borderId="1" xfId="0" applyFill="1" applyBorder="1"/>
    <xf numFmtId="22" fontId="0" fillId="4" borderId="1" xfId="0" applyNumberFormat="1" applyFill="1" applyBorder="1"/>
    <xf numFmtId="0" fontId="0" fillId="6" borderId="0" xfId="0" applyFill="1"/>
    <xf numFmtId="0" fontId="0" fillId="6" borderId="1" xfId="0" applyFill="1" applyBorder="1"/>
    <xf numFmtId="0" fontId="0" fillId="6" borderId="2" xfId="0" applyFill="1" applyBorder="1"/>
    <xf numFmtId="22" fontId="0" fillId="6" borderId="1" xfId="0" applyNumberFormat="1" applyFill="1" applyBorder="1"/>
    <xf numFmtId="14" fontId="0" fillId="2" borderId="1" xfId="0" applyNumberFormat="1" applyFill="1" applyBorder="1"/>
    <xf numFmtId="1" fontId="0" fillId="6" borderId="1" xfId="0" applyNumberFormat="1" applyFill="1" applyBorder="1"/>
    <xf numFmtId="22" fontId="0" fillId="3" borderId="0" xfId="0" applyNumberFormat="1" applyFill="1"/>
    <xf numFmtId="1" fontId="0" fillId="4" borderId="1" xfId="0" applyNumberFormat="1" applyFill="1" applyBorder="1"/>
    <xf numFmtId="1" fontId="0" fillId="6" borderId="0" xfId="0" applyNumberFormat="1" applyFill="1"/>
    <xf numFmtId="166" fontId="0" fillId="3" borderId="1" xfId="0" applyNumberFormat="1" applyFill="1" applyBorder="1"/>
    <xf numFmtId="167" fontId="0" fillId="3" borderId="1" xfId="0" applyNumberFormat="1" applyFill="1" applyBorder="1"/>
    <xf numFmtId="9" fontId="0" fillId="6" borderId="0" xfId="1" applyFont="1" applyFill="1"/>
    <xf numFmtId="167" fontId="1" fillId="6" borderId="0" xfId="0" applyNumberFormat="1" applyFont="1" applyFill="1"/>
    <xf numFmtId="0" fontId="0" fillId="0" borderId="9" xfId="0" applyBorder="1" applyAlignment="1">
      <alignment horizontal="center"/>
    </xf>
    <xf numFmtId="165" fontId="1" fillId="4" borderId="3" xfId="0" applyNumberFormat="1" applyFont="1" applyFill="1" applyBorder="1" applyAlignment="1">
      <alignment horizontal="center" vertical="center"/>
    </xf>
    <xf numFmtId="165" fontId="1" fillId="4" borderId="4" xfId="0" applyNumberFormat="1" applyFont="1" applyFill="1" applyBorder="1" applyAlignment="1">
      <alignment horizontal="center" vertical="center"/>
    </xf>
    <xf numFmtId="165" fontId="1" fillId="4" borderId="5" xfId="0" applyNumberFormat="1" applyFont="1" applyFill="1" applyBorder="1" applyAlignment="1">
      <alignment horizontal="center" vertical="center"/>
    </xf>
    <xf numFmtId="165" fontId="1" fillId="4" borderId="6" xfId="0" applyNumberFormat="1" applyFont="1" applyFill="1" applyBorder="1" applyAlignment="1">
      <alignment horizontal="center" vertical="center"/>
    </xf>
    <xf numFmtId="165" fontId="1" fillId="4" borderId="0" xfId="0" applyNumberFormat="1" applyFont="1" applyFill="1" applyBorder="1" applyAlignment="1">
      <alignment horizontal="center" vertical="center"/>
    </xf>
    <xf numFmtId="165" fontId="1" fillId="4" borderId="7" xfId="0" applyNumberFormat="1" applyFont="1" applyFill="1" applyBorder="1" applyAlignment="1">
      <alignment horizontal="center" vertical="center"/>
    </xf>
    <xf numFmtId="165" fontId="1" fillId="4" borderId="8" xfId="0" applyNumberFormat="1" applyFont="1" applyFill="1" applyBorder="1" applyAlignment="1">
      <alignment horizontal="center" vertical="center"/>
    </xf>
    <xf numFmtId="165" fontId="1" fillId="4" borderId="9" xfId="0" applyNumberFormat="1" applyFont="1" applyFill="1" applyBorder="1" applyAlignment="1">
      <alignment horizontal="center" vertical="center"/>
    </xf>
    <xf numFmtId="165" fontId="1" fillId="4" borderId="10" xfId="0" applyNumberFormat="1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10" xfId="0" applyFill="1" applyBorder="1" applyAlignment="1">
      <alignment horizontal="center"/>
    </xf>
  </cellXfs>
  <cellStyles count="2">
    <cellStyle name="normální" xfId="0" builtinId="0"/>
    <cellStyle name="procent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cs-CZ"/>
  <c:chart>
    <c:plotArea>
      <c:layout/>
      <c:scatterChart>
        <c:scatterStyle val="smoothMarker"/>
        <c:ser>
          <c:idx val="0"/>
          <c:order val="0"/>
          <c:tx>
            <c:strRef>
              <c:f>parametry!$B$11</c:f>
              <c:strCache>
                <c:ptCount val="1"/>
                <c:pt idx="0">
                  <c:v>výkon na kolektor Holcik[W]</c:v>
                </c:pt>
              </c:strCache>
            </c:strRef>
          </c:tx>
          <c:marker>
            <c:symbol val="none"/>
          </c:marker>
          <c:xVal>
            <c:numRef>
              <c:f>parametry!$A$12:$A$1451</c:f>
              <c:numCache>
                <c:formatCode>d/m/yyyy\ h:mm</c:formatCode>
                <c:ptCount val="1440"/>
                <c:pt idx="0">
                  <c:v>41633</c:v>
                </c:pt>
                <c:pt idx="1">
                  <c:v>41633.000694444447</c:v>
                </c:pt>
                <c:pt idx="2">
                  <c:v>41633.001388888893</c:v>
                </c:pt>
                <c:pt idx="3">
                  <c:v>41633.00208333334</c:v>
                </c:pt>
                <c:pt idx="4">
                  <c:v>41633.002777777787</c:v>
                </c:pt>
                <c:pt idx="5">
                  <c:v>41633.003472222234</c:v>
                </c:pt>
                <c:pt idx="6">
                  <c:v>41633.00416666668</c:v>
                </c:pt>
                <c:pt idx="7">
                  <c:v>41633.004861111127</c:v>
                </c:pt>
                <c:pt idx="8">
                  <c:v>41633.005555555574</c:v>
                </c:pt>
                <c:pt idx="9">
                  <c:v>41633.00625000002</c:v>
                </c:pt>
                <c:pt idx="10">
                  <c:v>41633.006944444467</c:v>
                </c:pt>
                <c:pt idx="11">
                  <c:v>41633.007638888914</c:v>
                </c:pt>
                <c:pt idx="12">
                  <c:v>41633.00833333336</c:v>
                </c:pt>
                <c:pt idx="13">
                  <c:v>41633.009027777807</c:v>
                </c:pt>
                <c:pt idx="14">
                  <c:v>41633.009722222254</c:v>
                </c:pt>
                <c:pt idx="15">
                  <c:v>41633.010416666701</c:v>
                </c:pt>
                <c:pt idx="16">
                  <c:v>41633.011111111147</c:v>
                </c:pt>
                <c:pt idx="17">
                  <c:v>41633.011805555594</c:v>
                </c:pt>
                <c:pt idx="18">
                  <c:v>41633.012500000041</c:v>
                </c:pt>
                <c:pt idx="19">
                  <c:v>41633.013194444487</c:v>
                </c:pt>
                <c:pt idx="20">
                  <c:v>41633.013888888934</c:v>
                </c:pt>
                <c:pt idx="21">
                  <c:v>41633.014583333381</c:v>
                </c:pt>
                <c:pt idx="22">
                  <c:v>41633.015277777828</c:v>
                </c:pt>
                <c:pt idx="23">
                  <c:v>41633.015972222274</c:v>
                </c:pt>
                <c:pt idx="24">
                  <c:v>41633.016666666721</c:v>
                </c:pt>
                <c:pt idx="25">
                  <c:v>41633.017361111168</c:v>
                </c:pt>
                <c:pt idx="26">
                  <c:v>41633.018055555614</c:v>
                </c:pt>
                <c:pt idx="27">
                  <c:v>41633.018750000061</c:v>
                </c:pt>
                <c:pt idx="28">
                  <c:v>41633.019444444508</c:v>
                </c:pt>
                <c:pt idx="29">
                  <c:v>41633.020138888955</c:v>
                </c:pt>
                <c:pt idx="30">
                  <c:v>41633.020833333401</c:v>
                </c:pt>
                <c:pt idx="31">
                  <c:v>41633.021527777848</c:v>
                </c:pt>
                <c:pt idx="32">
                  <c:v>41633.022222222295</c:v>
                </c:pt>
                <c:pt idx="33">
                  <c:v>41633.022916666741</c:v>
                </c:pt>
                <c:pt idx="34">
                  <c:v>41633.023611111188</c:v>
                </c:pt>
                <c:pt idx="35">
                  <c:v>41633.024305555635</c:v>
                </c:pt>
                <c:pt idx="36">
                  <c:v>41633.025000000081</c:v>
                </c:pt>
                <c:pt idx="37">
                  <c:v>41633.025694444528</c:v>
                </c:pt>
                <c:pt idx="38">
                  <c:v>41633.026388888975</c:v>
                </c:pt>
                <c:pt idx="39">
                  <c:v>41633.027083333422</c:v>
                </c:pt>
                <c:pt idx="40">
                  <c:v>41633.027777777868</c:v>
                </c:pt>
                <c:pt idx="41">
                  <c:v>41633.028472222315</c:v>
                </c:pt>
                <c:pt idx="42">
                  <c:v>41633.029166666762</c:v>
                </c:pt>
                <c:pt idx="43">
                  <c:v>41633.029861111208</c:v>
                </c:pt>
                <c:pt idx="44">
                  <c:v>41633.030555555655</c:v>
                </c:pt>
                <c:pt idx="45">
                  <c:v>41633.031250000102</c:v>
                </c:pt>
                <c:pt idx="46">
                  <c:v>41633.031944444549</c:v>
                </c:pt>
                <c:pt idx="47">
                  <c:v>41633.032638888995</c:v>
                </c:pt>
                <c:pt idx="48">
                  <c:v>41633.033333333442</c:v>
                </c:pt>
                <c:pt idx="49">
                  <c:v>41633.034027777889</c:v>
                </c:pt>
                <c:pt idx="50">
                  <c:v>41633.034722222335</c:v>
                </c:pt>
                <c:pt idx="51">
                  <c:v>41633.035416666782</c:v>
                </c:pt>
                <c:pt idx="52">
                  <c:v>41633.036111111229</c:v>
                </c:pt>
                <c:pt idx="53">
                  <c:v>41633.036805555676</c:v>
                </c:pt>
                <c:pt idx="54">
                  <c:v>41633.037500000122</c:v>
                </c:pt>
                <c:pt idx="55">
                  <c:v>41633.038194444569</c:v>
                </c:pt>
                <c:pt idx="56">
                  <c:v>41633.038888889016</c:v>
                </c:pt>
                <c:pt idx="57">
                  <c:v>41633.039583333462</c:v>
                </c:pt>
                <c:pt idx="58">
                  <c:v>41633.040277777909</c:v>
                </c:pt>
                <c:pt idx="59">
                  <c:v>41633.040972222356</c:v>
                </c:pt>
                <c:pt idx="60">
                  <c:v>41633.041666666802</c:v>
                </c:pt>
                <c:pt idx="61">
                  <c:v>41633.042361111249</c:v>
                </c:pt>
                <c:pt idx="62">
                  <c:v>41633.043055555696</c:v>
                </c:pt>
                <c:pt idx="63">
                  <c:v>41633.043750000143</c:v>
                </c:pt>
                <c:pt idx="64">
                  <c:v>41633.044444444589</c:v>
                </c:pt>
                <c:pt idx="65">
                  <c:v>41633.045138889036</c:v>
                </c:pt>
                <c:pt idx="66">
                  <c:v>41633.045833333483</c:v>
                </c:pt>
                <c:pt idx="67">
                  <c:v>41633.046527777929</c:v>
                </c:pt>
                <c:pt idx="68">
                  <c:v>41633.047222222376</c:v>
                </c:pt>
                <c:pt idx="69">
                  <c:v>41633.047916666823</c:v>
                </c:pt>
                <c:pt idx="70">
                  <c:v>41633.04861111127</c:v>
                </c:pt>
                <c:pt idx="71">
                  <c:v>41633.049305555716</c:v>
                </c:pt>
                <c:pt idx="72">
                  <c:v>41633.050000000163</c:v>
                </c:pt>
                <c:pt idx="73">
                  <c:v>41633.05069444461</c:v>
                </c:pt>
                <c:pt idx="74">
                  <c:v>41633.051388889056</c:v>
                </c:pt>
                <c:pt idx="75">
                  <c:v>41633.052083333503</c:v>
                </c:pt>
                <c:pt idx="76">
                  <c:v>41633.05277777795</c:v>
                </c:pt>
                <c:pt idx="77">
                  <c:v>41633.053472222397</c:v>
                </c:pt>
                <c:pt idx="78">
                  <c:v>41633.054166666843</c:v>
                </c:pt>
                <c:pt idx="79">
                  <c:v>41633.05486111129</c:v>
                </c:pt>
                <c:pt idx="80">
                  <c:v>41633.055555555737</c:v>
                </c:pt>
                <c:pt idx="81">
                  <c:v>41633.056250000183</c:v>
                </c:pt>
                <c:pt idx="82">
                  <c:v>41633.05694444463</c:v>
                </c:pt>
                <c:pt idx="83">
                  <c:v>41633.057638889077</c:v>
                </c:pt>
                <c:pt idx="84">
                  <c:v>41633.058333333523</c:v>
                </c:pt>
                <c:pt idx="85">
                  <c:v>41633.05902777797</c:v>
                </c:pt>
                <c:pt idx="86">
                  <c:v>41633.059722222417</c:v>
                </c:pt>
                <c:pt idx="87">
                  <c:v>41633.060416666864</c:v>
                </c:pt>
                <c:pt idx="88">
                  <c:v>41633.06111111131</c:v>
                </c:pt>
                <c:pt idx="89">
                  <c:v>41633.061805555757</c:v>
                </c:pt>
                <c:pt idx="90">
                  <c:v>41633.062500000204</c:v>
                </c:pt>
                <c:pt idx="91">
                  <c:v>41633.06319444465</c:v>
                </c:pt>
                <c:pt idx="92">
                  <c:v>41633.063888889097</c:v>
                </c:pt>
                <c:pt idx="93">
                  <c:v>41633.064583333544</c:v>
                </c:pt>
                <c:pt idx="94">
                  <c:v>41633.065277777991</c:v>
                </c:pt>
                <c:pt idx="95">
                  <c:v>41633.065972222437</c:v>
                </c:pt>
                <c:pt idx="96">
                  <c:v>41633.066666666884</c:v>
                </c:pt>
                <c:pt idx="97">
                  <c:v>41633.067361111331</c:v>
                </c:pt>
                <c:pt idx="98">
                  <c:v>41633.068055555777</c:v>
                </c:pt>
                <c:pt idx="99">
                  <c:v>41633.068750000224</c:v>
                </c:pt>
                <c:pt idx="100">
                  <c:v>41633.069444444671</c:v>
                </c:pt>
                <c:pt idx="101">
                  <c:v>41633.070138889118</c:v>
                </c:pt>
                <c:pt idx="102">
                  <c:v>41633.070833333564</c:v>
                </c:pt>
                <c:pt idx="103">
                  <c:v>41633.071527778011</c:v>
                </c:pt>
                <c:pt idx="104">
                  <c:v>41633.072222222458</c:v>
                </c:pt>
                <c:pt idx="105">
                  <c:v>41633.072916666904</c:v>
                </c:pt>
                <c:pt idx="106">
                  <c:v>41633.073611111351</c:v>
                </c:pt>
                <c:pt idx="107">
                  <c:v>41633.074305555798</c:v>
                </c:pt>
                <c:pt idx="108">
                  <c:v>41633.075000000244</c:v>
                </c:pt>
                <c:pt idx="109">
                  <c:v>41633.075694444691</c:v>
                </c:pt>
                <c:pt idx="110">
                  <c:v>41633.076388889138</c:v>
                </c:pt>
                <c:pt idx="111">
                  <c:v>41633.077083333585</c:v>
                </c:pt>
                <c:pt idx="112">
                  <c:v>41633.077777778031</c:v>
                </c:pt>
                <c:pt idx="113">
                  <c:v>41633.078472222478</c:v>
                </c:pt>
                <c:pt idx="114">
                  <c:v>41633.079166666925</c:v>
                </c:pt>
                <c:pt idx="115">
                  <c:v>41633.079861111371</c:v>
                </c:pt>
                <c:pt idx="116">
                  <c:v>41633.080555555818</c:v>
                </c:pt>
                <c:pt idx="117">
                  <c:v>41633.081250000265</c:v>
                </c:pt>
                <c:pt idx="118">
                  <c:v>41633.081944444712</c:v>
                </c:pt>
                <c:pt idx="119">
                  <c:v>41633.082638889158</c:v>
                </c:pt>
                <c:pt idx="120">
                  <c:v>41633.083333333605</c:v>
                </c:pt>
                <c:pt idx="121">
                  <c:v>41633.084027778052</c:v>
                </c:pt>
                <c:pt idx="122">
                  <c:v>41633.084722222498</c:v>
                </c:pt>
                <c:pt idx="123">
                  <c:v>41633.085416666945</c:v>
                </c:pt>
                <c:pt idx="124">
                  <c:v>41633.086111111392</c:v>
                </c:pt>
                <c:pt idx="125">
                  <c:v>41633.086805555839</c:v>
                </c:pt>
                <c:pt idx="126">
                  <c:v>41633.087500000285</c:v>
                </c:pt>
                <c:pt idx="127">
                  <c:v>41633.088194444732</c:v>
                </c:pt>
                <c:pt idx="128">
                  <c:v>41633.088888889179</c:v>
                </c:pt>
                <c:pt idx="129">
                  <c:v>41633.089583333625</c:v>
                </c:pt>
                <c:pt idx="130">
                  <c:v>41633.090277778072</c:v>
                </c:pt>
                <c:pt idx="131">
                  <c:v>41633.090972222519</c:v>
                </c:pt>
                <c:pt idx="132">
                  <c:v>41633.091666666965</c:v>
                </c:pt>
                <c:pt idx="133">
                  <c:v>41633.092361111412</c:v>
                </c:pt>
                <c:pt idx="134">
                  <c:v>41633.093055555859</c:v>
                </c:pt>
                <c:pt idx="135">
                  <c:v>41633.093750000306</c:v>
                </c:pt>
                <c:pt idx="136">
                  <c:v>41633.094444444752</c:v>
                </c:pt>
                <c:pt idx="137">
                  <c:v>41633.095138889199</c:v>
                </c:pt>
                <c:pt idx="138">
                  <c:v>41633.095833333646</c:v>
                </c:pt>
                <c:pt idx="139">
                  <c:v>41633.096527778092</c:v>
                </c:pt>
                <c:pt idx="140">
                  <c:v>41633.097222222539</c:v>
                </c:pt>
                <c:pt idx="141">
                  <c:v>41633.097916666986</c:v>
                </c:pt>
                <c:pt idx="142">
                  <c:v>41633.098611111433</c:v>
                </c:pt>
                <c:pt idx="143">
                  <c:v>41633.099305555879</c:v>
                </c:pt>
                <c:pt idx="144">
                  <c:v>41633.100000000326</c:v>
                </c:pt>
                <c:pt idx="145">
                  <c:v>41633.100694444773</c:v>
                </c:pt>
                <c:pt idx="146">
                  <c:v>41633.101388889219</c:v>
                </c:pt>
                <c:pt idx="147">
                  <c:v>41633.102083333666</c:v>
                </c:pt>
                <c:pt idx="148">
                  <c:v>41633.102777778113</c:v>
                </c:pt>
                <c:pt idx="149">
                  <c:v>41633.10347222256</c:v>
                </c:pt>
                <c:pt idx="150">
                  <c:v>41633.104166667006</c:v>
                </c:pt>
                <c:pt idx="151">
                  <c:v>41633.104861111453</c:v>
                </c:pt>
                <c:pt idx="152">
                  <c:v>41633.1055555559</c:v>
                </c:pt>
                <c:pt idx="153">
                  <c:v>41633.106250000346</c:v>
                </c:pt>
                <c:pt idx="154">
                  <c:v>41633.106944444793</c:v>
                </c:pt>
                <c:pt idx="155">
                  <c:v>41633.10763888924</c:v>
                </c:pt>
                <c:pt idx="156">
                  <c:v>41633.108333333686</c:v>
                </c:pt>
                <c:pt idx="157">
                  <c:v>41633.109027778133</c:v>
                </c:pt>
                <c:pt idx="158">
                  <c:v>41633.10972222258</c:v>
                </c:pt>
                <c:pt idx="159">
                  <c:v>41633.110416667027</c:v>
                </c:pt>
                <c:pt idx="160">
                  <c:v>41633.111111111473</c:v>
                </c:pt>
                <c:pt idx="161">
                  <c:v>41633.11180555592</c:v>
                </c:pt>
                <c:pt idx="162">
                  <c:v>41633.112500000367</c:v>
                </c:pt>
                <c:pt idx="163">
                  <c:v>41633.113194444813</c:v>
                </c:pt>
                <c:pt idx="164">
                  <c:v>41633.11388888926</c:v>
                </c:pt>
                <c:pt idx="165">
                  <c:v>41633.114583333707</c:v>
                </c:pt>
                <c:pt idx="166">
                  <c:v>41633.115277778154</c:v>
                </c:pt>
                <c:pt idx="167">
                  <c:v>41633.1159722226</c:v>
                </c:pt>
                <c:pt idx="168">
                  <c:v>41633.116666667047</c:v>
                </c:pt>
                <c:pt idx="169">
                  <c:v>41633.117361111494</c:v>
                </c:pt>
                <c:pt idx="170">
                  <c:v>41633.11805555594</c:v>
                </c:pt>
                <c:pt idx="171">
                  <c:v>41633.118750000387</c:v>
                </c:pt>
                <c:pt idx="172">
                  <c:v>41633.119444444834</c:v>
                </c:pt>
                <c:pt idx="173">
                  <c:v>41633.12013888928</c:v>
                </c:pt>
                <c:pt idx="174">
                  <c:v>41633.120833333727</c:v>
                </c:pt>
                <c:pt idx="175">
                  <c:v>41633.121527778174</c:v>
                </c:pt>
                <c:pt idx="176">
                  <c:v>41633.122222222621</c:v>
                </c:pt>
                <c:pt idx="177">
                  <c:v>41633.122916667067</c:v>
                </c:pt>
                <c:pt idx="178">
                  <c:v>41633.123611111514</c:v>
                </c:pt>
                <c:pt idx="179">
                  <c:v>41633.124305555961</c:v>
                </c:pt>
                <c:pt idx="180">
                  <c:v>41633.125000000407</c:v>
                </c:pt>
                <c:pt idx="181">
                  <c:v>41633.125694444854</c:v>
                </c:pt>
                <c:pt idx="182">
                  <c:v>41633.126388889301</c:v>
                </c:pt>
                <c:pt idx="183">
                  <c:v>41633.127083333748</c:v>
                </c:pt>
                <c:pt idx="184">
                  <c:v>41633.127777778194</c:v>
                </c:pt>
                <c:pt idx="185">
                  <c:v>41633.128472222641</c:v>
                </c:pt>
                <c:pt idx="186">
                  <c:v>41633.129166667088</c:v>
                </c:pt>
                <c:pt idx="187">
                  <c:v>41633.129861111534</c:v>
                </c:pt>
                <c:pt idx="188">
                  <c:v>41633.130555555981</c:v>
                </c:pt>
                <c:pt idx="189">
                  <c:v>41633.131250000428</c:v>
                </c:pt>
                <c:pt idx="190">
                  <c:v>41633.131944444875</c:v>
                </c:pt>
                <c:pt idx="191">
                  <c:v>41633.132638889321</c:v>
                </c:pt>
                <c:pt idx="192">
                  <c:v>41633.133333333768</c:v>
                </c:pt>
                <c:pt idx="193">
                  <c:v>41633.134027778215</c:v>
                </c:pt>
                <c:pt idx="194">
                  <c:v>41633.134722222661</c:v>
                </c:pt>
                <c:pt idx="195">
                  <c:v>41633.135416667108</c:v>
                </c:pt>
                <c:pt idx="196">
                  <c:v>41633.136111111555</c:v>
                </c:pt>
                <c:pt idx="197">
                  <c:v>41633.136805556001</c:v>
                </c:pt>
                <c:pt idx="198">
                  <c:v>41633.137500000448</c:v>
                </c:pt>
                <c:pt idx="199">
                  <c:v>41633.138194444895</c:v>
                </c:pt>
                <c:pt idx="200">
                  <c:v>41633.138888889342</c:v>
                </c:pt>
                <c:pt idx="201">
                  <c:v>41633.139583333788</c:v>
                </c:pt>
                <c:pt idx="202">
                  <c:v>41633.140277778235</c:v>
                </c:pt>
                <c:pt idx="203">
                  <c:v>41633.140972222682</c:v>
                </c:pt>
                <c:pt idx="204">
                  <c:v>41633.141666667128</c:v>
                </c:pt>
                <c:pt idx="205">
                  <c:v>41633.142361111575</c:v>
                </c:pt>
                <c:pt idx="206">
                  <c:v>41633.143055556022</c:v>
                </c:pt>
                <c:pt idx="207">
                  <c:v>41633.143750000469</c:v>
                </c:pt>
                <c:pt idx="208">
                  <c:v>41633.144444444915</c:v>
                </c:pt>
                <c:pt idx="209">
                  <c:v>41633.145138889362</c:v>
                </c:pt>
                <c:pt idx="210">
                  <c:v>41633.145833333809</c:v>
                </c:pt>
                <c:pt idx="211">
                  <c:v>41633.146527778255</c:v>
                </c:pt>
                <c:pt idx="212">
                  <c:v>41633.147222222702</c:v>
                </c:pt>
                <c:pt idx="213">
                  <c:v>41633.147916667149</c:v>
                </c:pt>
                <c:pt idx="214">
                  <c:v>41633.148611111596</c:v>
                </c:pt>
                <c:pt idx="215">
                  <c:v>41633.149305556042</c:v>
                </c:pt>
                <c:pt idx="216">
                  <c:v>41633.150000000489</c:v>
                </c:pt>
                <c:pt idx="217">
                  <c:v>41633.150694444936</c:v>
                </c:pt>
                <c:pt idx="218">
                  <c:v>41633.151388889382</c:v>
                </c:pt>
                <c:pt idx="219">
                  <c:v>41633.152083333829</c:v>
                </c:pt>
                <c:pt idx="220">
                  <c:v>41633.152777778276</c:v>
                </c:pt>
                <c:pt idx="221">
                  <c:v>41633.153472222722</c:v>
                </c:pt>
                <c:pt idx="222">
                  <c:v>41633.154166667169</c:v>
                </c:pt>
                <c:pt idx="223">
                  <c:v>41633.154861111616</c:v>
                </c:pt>
                <c:pt idx="224">
                  <c:v>41633.155555556063</c:v>
                </c:pt>
                <c:pt idx="225">
                  <c:v>41633.156250000509</c:v>
                </c:pt>
                <c:pt idx="226">
                  <c:v>41633.156944444956</c:v>
                </c:pt>
                <c:pt idx="227">
                  <c:v>41633.157638889403</c:v>
                </c:pt>
                <c:pt idx="228">
                  <c:v>41633.158333333849</c:v>
                </c:pt>
                <c:pt idx="229">
                  <c:v>41633.159027778296</c:v>
                </c:pt>
                <c:pt idx="230">
                  <c:v>41633.159722222743</c:v>
                </c:pt>
                <c:pt idx="231">
                  <c:v>41633.16041666719</c:v>
                </c:pt>
                <c:pt idx="232">
                  <c:v>41633.161111111636</c:v>
                </c:pt>
                <c:pt idx="233">
                  <c:v>41633.161805556083</c:v>
                </c:pt>
                <c:pt idx="234">
                  <c:v>41633.16250000053</c:v>
                </c:pt>
                <c:pt idx="235">
                  <c:v>41633.163194444976</c:v>
                </c:pt>
                <c:pt idx="236">
                  <c:v>41633.163888889423</c:v>
                </c:pt>
                <c:pt idx="237">
                  <c:v>41633.16458333387</c:v>
                </c:pt>
                <c:pt idx="238">
                  <c:v>41633.165277778317</c:v>
                </c:pt>
                <c:pt idx="239">
                  <c:v>41633.165972222763</c:v>
                </c:pt>
                <c:pt idx="240">
                  <c:v>41633.16666666721</c:v>
                </c:pt>
                <c:pt idx="241">
                  <c:v>41633.167361111657</c:v>
                </c:pt>
                <c:pt idx="242">
                  <c:v>41633.168055556103</c:v>
                </c:pt>
                <c:pt idx="243">
                  <c:v>41633.16875000055</c:v>
                </c:pt>
                <c:pt idx="244">
                  <c:v>41633.169444444997</c:v>
                </c:pt>
                <c:pt idx="245">
                  <c:v>41633.170138889443</c:v>
                </c:pt>
                <c:pt idx="246">
                  <c:v>41633.17083333389</c:v>
                </c:pt>
                <c:pt idx="247">
                  <c:v>41633.171527778337</c:v>
                </c:pt>
                <c:pt idx="248">
                  <c:v>41633.172222222784</c:v>
                </c:pt>
                <c:pt idx="249">
                  <c:v>41633.17291666723</c:v>
                </c:pt>
                <c:pt idx="250">
                  <c:v>41633.173611111677</c:v>
                </c:pt>
                <c:pt idx="251">
                  <c:v>41633.174305556124</c:v>
                </c:pt>
                <c:pt idx="252">
                  <c:v>41633.17500000057</c:v>
                </c:pt>
                <c:pt idx="253">
                  <c:v>41633.175694445017</c:v>
                </c:pt>
                <c:pt idx="254">
                  <c:v>41633.176388889464</c:v>
                </c:pt>
                <c:pt idx="255">
                  <c:v>41633.177083333911</c:v>
                </c:pt>
                <c:pt idx="256">
                  <c:v>41633.177777778357</c:v>
                </c:pt>
                <c:pt idx="257">
                  <c:v>41633.178472222804</c:v>
                </c:pt>
                <c:pt idx="258">
                  <c:v>41633.179166667251</c:v>
                </c:pt>
                <c:pt idx="259">
                  <c:v>41633.179861111697</c:v>
                </c:pt>
                <c:pt idx="260">
                  <c:v>41633.180555556144</c:v>
                </c:pt>
                <c:pt idx="261">
                  <c:v>41633.181250000591</c:v>
                </c:pt>
                <c:pt idx="262">
                  <c:v>41633.181944445038</c:v>
                </c:pt>
                <c:pt idx="263">
                  <c:v>41633.182638889484</c:v>
                </c:pt>
                <c:pt idx="264">
                  <c:v>41633.183333333931</c:v>
                </c:pt>
                <c:pt idx="265">
                  <c:v>41633.184027778378</c:v>
                </c:pt>
                <c:pt idx="266">
                  <c:v>41633.184722222824</c:v>
                </c:pt>
                <c:pt idx="267">
                  <c:v>41633.185416667271</c:v>
                </c:pt>
                <c:pt idx="268">
                  <c:v>41633.186111111718</c:v>
                </c:pt>
                <c:pt idx="269">
                  <c:v>41633.186805556164</c:v>
                </c:pt>
                <c:pt idx="270">
                  <c:v>41633.187500000611</c:v>
                </c:pt>
                <c:pt idx="271">
                  <c:v>41633.188194445058</c:v>
                </c:pt>
                <c:pt idx="272">
                  <c:v>41633.188888889505</c:v>
                </c:pt>
                <c:pt idx="273">
                  <c:v>41633.189583333951</c:v>
                </c:pt>
                <c:pt idx="274">
                  <c:v>41633.190277778398</c:v>
                </c:pt>
                <c:pt idx="275">
                  <c:v>41633.190972222845</c:v>
                </c:pt>
                <c:pt idx="276">
                  <c:v>41633.191666667291</c:v>
                </c:pt>
                <c:pt idx="277">
                  <c:v>41633.192361111738</c:v>
                </c:pt>
                <c:pt idx="278">
                  <c:v>41633.193055556185</c:v>
                </c:pt>
                <c:pt idx="279">
                  <c:v>41633.193750000632</c:v>
                </c:pt>
                <c:pt idx="280">
                  <c:v>41633.194444445078</c:v>
                </c:pt>
                <c:pt idx="281">
                  <c:v>41633.195138889525</c:v>
                </c:pt>
                <c:pt idx="282">
                  <c:v>41633.195833333972</c:v>
                </c:pt>
                <c:pt idx="283">
                  <c:v>41633.196527778418</c:v>
                </c:pt>
                <c:pt idx="284">
                  <c:v>41633.197222222865</c:v>
                </c:pt>
                <c:pt idx="285">
                  <c:v>41633.197916667312</c:v>
                </c:pt>
                <c:pt idx="286">
                  <c:v>41633.198611111759</c:v>
                </c:pt>
                <c:pt idx="287">
                  <c:v>41633.199305556205</c:v>
                </c:pt>
                <c:pt idx="288">
                  <c:v>41633.200000000652</c:v>
                </c:pt>
                <c:pt idx="289">
                  <c:v>41633.200694445099</c:v>
                </c:pt>
                <c:pt idx="290">
                  <c:v>41633.201388889545</c:v>
                </c:pt>
                <c:pt idx="291">
                  <c:v>41633.202083333992</c:v>
                </c:pt>
                <c:pt idx="292">
                  <c:v>41633.202777778439</c:v>
                </c:pt>
                <c:pt idx="293">
                  <c:v>41633.203472222885</c:v>
                </c:pt>
                <c:pt idx="294">
                  <c:v>41633.204166667332</c:v>
                </c:pt>
                <c:pt idx="295">
                  <c:v>41633.204861111779</c:v>
                </c:pt>
                <c:pt idx="296">
                  <c:v>41633.205555556226</c:v>
                </c:pt>
                <c:pt idx="297">
                  <c:v>41633.206250000672</c:v>
                </c:pt>
                <c:pt idx="298">
                  <c:v>41633.206944445119</c:v>
                </c:pt>
                <c:pt idx="299">
                  <c:v>41633.207638889566</c:v>
                </c:pt>
                <c:pt idx="300">
                  <c:v>41633.208333334012</c:v>
                </c:pt>
                <c:pt idx="301">
                  <c:v>41633.209027778459</c:v>
                </c:pt>
                <c:pt idx="302">
                  <c:v>41633.209722222906</c:v>
                </c:pt>
                <c:pt idx="303">
                  <c:v>41633.210416667353</c:v>
                </c:pt>
                <c:pt idx="304">
                  <c:v>41633.211111111799</c:v>
                </c:pt>
                <c:pt idx="305">
                  <c:v>41633.211805556246</c:v>
                </c:pt>
                <c:pt idx="306">
                  <c:v>41633.212500000693</c:v>
                </c:pt>
                <c:pt idx="307">
                  <c:v>41633.213194445139</c:v>
                </c:pt>
                <c:pt idx="308">
                  <c:v>41633.213888889586</c:v>
                </c:pt>
                <c:pt idx="309">
                  <c:v>41633.214583334033</c:v>
                </c:pt>
                <c:pt idx="310">
                  <c:v>41633.21527777848</c:v>
                </c:pt>
                <c:pt idx="311">
                  <c:v>41633.215972222926</c:v>
                </c:pt>
                <c:pt idx="312">
                  <c:v>41633.216666667373</c:v>
                </c:pt>
                <c:pt idx="313">
                  <c:v>41633.21736111182</c:v>
                </c:pt>
                <c:pt idx="314">
                  <c:v>41633.218055556266</c:v>
                </c:pt>
                <c:pt idx="315">
                  <c:v>41633.218750000713</c:v>
                </c:pt>
                <c:pt idx="316">
                  <c:v>41633.21944444516</c:v>
                </c:pt>
                <c:pt idx="317">
                  <c:v>41633.220138889606</c:v>
                </c:pt>
                <c:pt idx="318">
                  <c:v>41633.220833334053</c:v>
                </c:pt>
                <c:pt idx="319">
                  <c:v>41633.2215277785</c:v>
                </c:pt>
                <c:pt idx="320">
                  <c:v>41633.222222222947</c:v>
                </c:pt>
                <c:pt idx="321">
                  <c:v>41633.222916667393</c:v>
                </c:pt>
                <c:pt idx="322">
                  <c:v>41633.22361111184</c:v>
                </c:pt>
                <c:pt idx="323">
                  <c:v>41633.224305556287</c:v>
                </c:pt>
                <c:pt idx="324">
                  <c:v>41633.225000000733</c:v>
                </c:pt>
                <c:pt idx="325">
                  <c:v>41633.22569444518</c:v>
                </c:pt>
                <c:pt idx="326">
                  <c:v>41633.226388889627</c:v>
                </c:pt>
                <c:pt idx="327">
                  <c:v>41633.227083334074</c:v>
                </c:pt>
                <c:pt idx="328">
                  <c:v>41633.22777777852</c:v>
                </c:pt>
                <c:pt idx="329">
                  <c:v>41633.228472222967</c:v>
                </c:pt>
                <c:pt idx="330">
                  <c:v>41633.229166667414</c:v>
                </c:pt>
                <c:pt idx="331">
                  <c:v>41633.22986111186</c:v>
                </c:pt>
                <c:pt idx="332">
                  <c:v>41633.230555556307</c:v>
                </c:pt>
                <c:pt idx="333">
                  <c:v>41633.231250000754</c:v>
                </c:pt>
                <c:pt idx="334">
                  <c:v>41633.2319444452</c:v>
                </c:pt>
                <c:pt idx="335">
                  <c:v>41633.232638889647</c:v>
                </c:pt>
                <c:pt idx="336">
                  <c:v>41633.233333334094</c:v>
                </c:pt>
                <c:pt idx="337">
                  <c:v>41633.234027778541</c:v>
                </c:pt>
                <c:pt idx="338">
                  <c:v>41633.234722222987</c:v>
                </c:pt>
                <c:pt idx="339">
                  <c:v>41633.235416667434</c:v>
                </c:pt>
                <c:pt idx="340">
                  <c:v>41633.236111111881</c:v>
                </c:pt>
                <c:pt idx="341">
                  <c:v>41633.236805556327</c:v>
                </c:pt>
                <c:pt idx="342">
                  <c:v>41633.237500000774</c:v>
                </c:pt>
                <c:pt idx="343">
                  <c:v>41633.238194445221</c:v>
                </c:pt>
                <c:pt idx="344">
                  <c:v>41633.238888889668</c:v>
                </c:pt>
                <c:pt idx="345">
                  <c:v>41633.239583334114</c:v>
                </c:pt>
                <c:pt idx="346">
                  <c:v>41633.240277778561</c:v>
                </c:pt>
                <c:pt idx="347">
                  <c:v>41633.240972223008</c:v>
                </c:pt>
                <c:pt idx="348">
                  <c:v>41633.241666667454</c:v>
                </c:pt>
                <c:pt idx="349">
                  <c:v>41633.242361111901</c:v>
                </c:pt>
                <c:pt idx="350">
                  <c:v>41633.243055556348</c:v>
                </c:pt>
                <c:pt idx="351">
                  <c:v>41633.243750000795</c:v>
                </c:pt>
                <c:pt idx="352">
                  <c:v>41633.244444445241</c:v>
                </c:pt>
                <c:pt idx="353">
                  <c:v>41633.245138889688</c:v>
                </c:pt>
                <c:pt idx="354">
                  <c:v>41633.245833334135</c:v>
                </c:pt>
                <c:pt idx="355">
                  <c:v>41633.246527778581</c:v>
                </c:pt>
                <c:pt idx="356">
                  <c:v>41633.247222223028</c:v>
                </c:pt>
                <c:pt idx="357">
                  <c:v>41633.247916667475</c:v>
                </c:pt>
                <c:pt idx="358">
                  <c:v>41633.248611111921</c:v>
                </c:pt>
                <c:pt idx="359">
                  <c:v>41633.249305556368</c:v>
                </c:pt>
                <c:pt idx="360">
                  <c:v>41633.250000000815</c:v>
                </c:pt>
                <c:pt idx="361">
                  <c:v>41633.250694445262</c:v>
                </c:pt>
                <c:pt idx="362">
                  <c:v>41633.251388889708</c:v>
                </c:pt>
                <c:pt idx="363">
                  <c:v>41633.252083334155</c:v>
                </c:pt>
                <c:pt idx="364">
                  <c:v>41633.252777778602</c:v>
                </c:pt>
                <c:pt idx="365">
                  <c:v>41633.253472223048</c:v>
                </c:pt>
                <c:pt idx="366">
                  <c:v>41633.254166667495</c:v>
                </c:pt>
                <c:pt idx="367">
                  <c:v>41633.254861111942</c:v>
                </c:pt>
                <c:pt idx="368">
                  <c:v>41633.255555556389</c:v>
                </c:pt>
                <c:pt idx="369">
                  <c:v>41633.256250000835</c:v>
                </c:pt>
                <c:pt idx="370">
                  <c:v>41633.256944445282</c:v>
                </c:pt>
                <c:pt idx="371">
                  <c:v>41633.257638889729</c:v>
                </c:pt>
                <c:pt idx="372">
                  <c:v>41633.258333334175</c:v>
                </c:pt>
                <c:pt idx="373">
                  <c:v>41633.259027778622</c:v>
                </c:pt>
                <c:pt idx="374">
                  <c:v>41633.259722223069</c:v>
                </c:pt>
                <c:pt idx="375">
                  <c:v>41633.260416667516</c:v>
                </c:pt>
                <c:pt idx="376">
                  <c:v>41633.261111111962</c:v>
                </c:pt>
                <c:pt idx="377">
                  <c:v>41633.261805556409</c:v>
                </c:pt>
                <c:pt idx="378">
                  <c:v>41633.262500000856</c:v>
                </c:pt>
                <c:pt idx="379">
                  <c:v>41633.263194445302</c:v>
                </c:pt>
                <c:pt idx="380">
                  <c:v>41633.263888889749</c:v>
                </c:pt>
                <c:pt idx="381">
                  <c:v>41633.264583334196</c:v>
                </c:pt>
                <c:pt idx="382">
                  <c:v>41633.265277778642</c:v>
                </c:pt>
                <c:pt idx="383">
                  <c:v>41633.265972223089</c:v>
                </c:pt>
                <c:pt idx="384">
                  <c:v>41633.266666667536</c:v>
                </c:pt>
                <c:pt idx="385">
                  <c:v>41633.267361111983</c:v>
                </c:pt>
                <c:pt idx="386">
                  <c:v>41633.268055556429</c:v>
                </c:pt>
                <c:pt idx="387">
                  <c:v>41633.268750000876</c:v>
                </c:pt>
                <c:pt idx="388">
                  <c:v>41633.269444445323</c:v>
                </c:pt>
                <c:pt idx="389">
                  <c:v>41633.270138889769</c:v>
                </c:pt>
                <c:pt idx="390">
                  <c:v>41633.270833334216</c:v>
                </c:pt>
                <c:pt idx="391">
                  <c:v>41633.271527778663</c:v>
                </c:pt>
                <c:pt idx="392">
                  <c:v>41633.27222222311</c:v>
                </c:pt>
                <c:pt idx="393">
                  <c:v>41633.272916667556</c:v>
                </c:pt>
                <c:pt idx="394">
                  <c:v>41633.273611112003</c:v>
                </c:pt>
                <c:pt idx="395">
                  <c:v>41633.27430555645</c:v>
                </c:pt>
                <c:pt idx="396">
                  <c:v>41633.275000000896</c:v>
                </c:pt>
                <c:pt idx="397">
                  <c:v>41633.275694445343</c:v>
                </c:pt>
                <c:pt idx="398">
                  <c:v>41633.27638888979</c:v>
                </c:pt>
                <c:pt idx="399">
                  <c:v>41633.277083334237</c:v>
                </c:pt>
                <c:pt idx="400">
                  <c:v>41633.277777778683</c:v>
                </c:pt>
                <c:pt idx="401">
                  <c:v>41633.27847222313</c:v>
                </c:pt>
                <c:pt idx="402">
                  <c:v>41633.279166667577</c:v>
                </c:pt>
                <c:pt idx="403">
                  <c:v>41633.279861112023</c:v>
                </c:pt>
                <c:pt idx="404">
                  <c:v>41633.28055555647</c:v>
                </c:pt>
                <c:pt idx="405">
                  <c:v>41633.281250000917</c:v>
                </c:pt>
                <c:pt idx="406">
                  <c:v>41633.281944445363</c:v>
                </c:pt>
                <c:pt idx="407">
                  <c:v>41633.28263888981</c:v>
                </c:pt>
                <c:pt idx="408">
                  <c:v>41633.283333334257</c:v>
                </c:pt>
                <c:pt idx="409">
                  <c:v>41633.284027778704</c:v>
                </c:pt>
                <c:pt idx="410">
                  <c:v>41633.28472222315</c:v>
                </c:pt>
                <c:pt idx="411">
                  <c:v>41633.285416667597</c:v>
                </c:pt>
                <c:pt idx="412">
                  <c:v>41633.286111112044</c:v>
                </c:pt>
                <c:pt idx="413">
                  <c:v>41633.28680555649</c:v>
                </c:pt>
                <c:pt idx="414">
                  <c:v>41633.287500000937</c:v>
                </c:pt>
                <c:pt idx="415">
                  <c:v>41633.288194445384</c:v>
                </c:pt>
                <c:pt idx="416">
                  <c:v>41633.288888889831</c:v>
                </c:pt>
                <c:pt idx="417">
                  <c:v>41633.289583334277</c:v>
                </c:pt>
                <c:pt idx="418">
                  <c:v>41633.290277778724</c:v>
                </c:pt>
                <c:pt idx="419">
                  <c:v>41633.290972223171</c:v>
                </c:pt>
                <c:pt idx="420">
                  <c:v>41633.291666667617</c:v>
                </c:pt>
                <c:pt idx="421">
                  <c:v>41633.292361112064</c:v>
                </c:pt>
                <c:pt idx="422">
                  <c:v>41633.293055556511</c:v>
                </c:pt>
                <c:pt idx="423">
                  <c:v>41633.293750000958</c:v>
                </c:pt>
                <c:pt idx="424">
                  <c:v>41633.294444445404</c:v>
                </c:pt>
                <c:pt idx="425">
                  <c:v>41633.295138889851</c:v>
                </c:pt>
                <c:pt idx="426">
                  <c:v>41633.295833334298</c:v>
                </c:pt>
                <c:pt idx="427">
                  <c:v>41633.296527778744</c:v>
                </c:pt>
                <c:pt idx="428">
                  <c:v>41633.297222223191</c:v>
                </c:pt>
                <c:pt idx="429">
                  <c:v>41633.297916667638</c:v>
                </c:pt>
                <c:pt idx="430">
                  <c:v>41633.298611112084</c:v>
                </c:pt>
                <c:pt idx="431">
                  <c:v>41633.299305556531</c:v>
                </c:pt>
                <c:pt idx="432">
                  <c:v>41633.300000000978</c:v>
                </c:pt>
                <c:pt idx="433">
                  <c:v>41633.300694445425</c:v>
                </c:pt>
                <c:pt idx="434">
                  <c:v>41633.301388889871</c:v>
                </c:pt>
                <c:pt idx="435">
                  <c:v>41633.302083334318</c:v>
                </c:pt>
                <c:pt idx="436">
                  <c:v>41633.302777778765</c:v>
                </c:pt>
                <c:pt idx="437">
                  <c:v>41633.303472223211</c:v>
                </c:pt>
                <c:pt idx="438">
                  <c:v>41633.304166667658</c:v>
                </c:pt>
                <c:pt idx="439">
                  <c:v>41633.304861112105</c:v>
                </c:pt>
                <c:pt idx="440">
                  <c:v>41633.305555556552</c:v>
                </c:pt>
                <c:pt idx="441">
                  <c:v>41633.306250000998</c:v>
                </c:pt>
                <c:pt idx="442">
                  <c:v>41633.306944445445</c:v>
                </c:pt>
                <c:pt idx="443">
                  <c:v>41633.307638889892</c:v>
                </c:pt>
                <c:pt idx="444">
                  <c:v>41633.308333334338</c:v>
                </c:pt>
                <c:pt idx="445">
                  <c:v>41633.309027778785</c:v>
                </c:pt>
                <c:pt idx="446">
                  <c:v>41633.309722223232</c:v>
                </c:pt>
                <c:pt idx="447">
                  <c:v>41633.310416667679</c:v>
                </c:pt>
                <c:pt idx="448">
                  <c:v>41633.311111112125</c:v>
                </c:pt>
                <c:pt idx="449">
                  <c:v>41633.311805556572</c:v>
                </c:pt>
                <c:pt idx="450">
                  <c:v>41633.312500001019</c:v>
                </c:pt>
                <c:pt idx="451">
                  <c:v>41633.313194445465</c:v>
                </c:pt>
                <c:pt idx="452">
                  <c:v>41633.313888889912</c:v>
                </c:pt>
                <c:pt idx="453">
                  <c:v>41633.314583334359</c:v>
                </c:pt>
                <c:pt idx="454">
                  <c:v>41633.315277778805</c:v>
                </c:pt>
                <c:pt idx="455">
                  <c:v>41633.315972223252</c:v>
                </c:pt>
                <c:pt idx="456">
                  <c:v>41633.316666667699</c:v>
                </c:pt>
                <c:pt idx="457">
                  <c:v>41633.317361112146</c:v>
                </c:pt>
                <c:pt idx="458">
                  <c:v>41633.318055556592</c:v>
                </c:pt>
                <c:pt idx="459">
                  <c:v>41633.318750001039</c:v>
                </c:pt>
                <c:pt idx="460">
                  <c:v>41633.319444445486</c:v>
                </c:pt>
                <c:pt idx="461">
                  <c:v>41633.320138889932</c:v>
                </c:pt>
                <c:pt idx="462">
                  <c:v>41633.320833334379</c:v>
                </c:pt>
                <c:pt idx="463">
                  <c:v>41633.321527778826</c:v>
                </c:pt>
                <c:pt idx="464">
                  <c:v>41633.322222223273</c:v>
                </c:pt>
                <c:pt idx="465">
                  <c:v>41633.322916667719</c:v>
                </c:pt>
                <c:pt idx="466">
                  <c:v>41633.323611112166</c:v>
                </c:pt>
                <c:pt idx="467">
                  <c:v>41633.324305556613</c:v>
                </c:pt>
                <c:pt idx="468">
                  <c:v>41633.325000001059</c:v>
                </c:pt>
                <c:pt idx="469">
                  <c:v>41633.325694445506</c:v>
                </c:pt>
                <c:pt idx="470">
                  <c:v>41633.326388889953</c:v>
                </c:pt>
                <c:pt idx="471">
                  <c:v>41633.3270833344</c:v>
                </c:pt>
                <c:pt idx="472">
                  <c:v>41633.327777778846</c:v>
                </c:pt>
                <c:pt idx="473">
                  <c:v>41633.328472223293</c:v>
                </c:pt>
                <c:pt idx="474">
                  <c:v>41633.32916666774</c:v>
                </c:pt>
                <c:pt idx="475">
                  <c:v>41633.329861112186</c:v>
                </c:pt>
                <c:pt idx="476">
                  <c:v>41633.330555556633</c:v>
                </c:pt>
                <c:pt idx="477">
                  <c:v>41633.33125000108</c:v>
                </c:pt>
                <c:pt idx="478">
                  <c:v>41633.331944445526</c:v>
                </c:pt>
                <c:pt idx="479">
                  <c:v>41633.332638889973</c:v>
                </c:pt>
                <c:pt idx="480">
                  <c:v>41633.33333333442</c:v>
                </c:pt>
                <c:pt idx="481">
                  <c:v>41633.334027778867</c:v>
                </c:pt>
                <c:pt idx="482">
                  <c:v>41633.334722223313</c:v>
                </c:pt>
                <c:pt idx="483">
                  <c:v>41633.33541666776</c:v>
                </c:pt>
                <c:pt idx="484">
                  <c:v>41633.336111112207</c:v>
                </c:pt>
                <c:pt idx="485">
                  <c:v>41633.336805556653</c:v>
                </c:pt>
                <c:pt idx="486">
                  <c:v>41633.3375000011</c:v>
                </c:pt>
                <c:pt idx="487">
                  <c:v>41633.338194445547</c:v>
                </c:pt>
                <c:pt idx="488">
                  <c:v>41633.338888889994</c:v>
                </c:pt>
                <c:pt idx="489">
                  <c:v>41633.33958333444</c:v>
                </c:pt>
                <c:pt idx="490">
                  <c:v>41633.340277778887</c:v>
                </c:pt>
                <c:pt idx="491">
                  <c:v>41633.340972223334</c:v>
                </c:pt>
                <c:pt idx="492">
                  <c:v>41633.34166666778</c:v>
                </c:pt>
                <c:pt idx="493">
                  <c:v>41633.342361112227</c:v>
                </c:pt>
                <c:pt idx="494">
                  <c:v>41633.343055556674</c:v>
                </c:pt>
                <c:pt idx="495">
                  <c:v>41633.34375000112</c:v>
                </c:pt>
                <c:pt idx="496">
                  <c:v>41633.344444445567</c:v>
                </c:pt>
                <c:pt idx="497">
                  <c:v>41633.345138890014</c:v>
                </c:pt>
                <c:pt idx="498">
                  <c:v>41633.345833334461</c:v>
                </c:pt>
                <c:pt idx="499">
                  <c:v>41633.346527778907</c:v>
                </c:pt>
                <c:pt idx="500">
                  <c:v>41633.347222223354</c:v>
                </c:pt>
                <c:pt idx="501">
                  <c:v>41633.347916667801</c:v>
                </c:pt>
                <c:pt idx="502">
                  <c:v>41633.348611112247</c:v>
                </c:pt>
                <c:pt idx="503">
                  <c:v>41633.349305556694</c:v>
                </c:pt>
                <c:pt idx="504">
                  <c:v>41633.350000001141</c:v>
                </c:pt>
                <c:pt idx="505">
                  <c:v>41633.350694445588</c:v>
                </c:pt>
                <c:pt idx="506">
                  <c:v>41633.351388890034</c:v>
                </c:pt>
                <c:pt idx="507">
                  <c:v>41633.352083334481</c:v>
                </c:pt>
                <c:pt idx="508">
                  <c:v>41633.352777778928</c:v>
                </c:pt>
                <c:pt idx="509">
                  <c:v>41633.353472223374</c:v>
                </c:pt>
                <c:pt idx="510">
                  <c:v>41633.354166667821</c:v>
                </c:pt>
                <c:pt idx="511">
                  <c:v>41633.354861112268</c:v>
                </c:pt>
                <c:pt idx="512">
                  <c:v>41633.355555556715</c:v>
                </c:pt>
                <c:pt idx="513">
                  <c:v>41633.356250001161</c:v>
                </c:pt>
                <c:pt idx="514">
                  <c:v>41633.356944445608</c:v>
                </c:pt>
                <c:pt idx="515">
                  <c:v>41633.357638890055</c:v>
                </c:pt>
                <c:pt idx="516">
                  <c:v>41633.358333334501</c:v>
                </c:pt>
                <c:pt idx="517">
                  <c:v>41633.359027778948</c:v>
                </c:pt>
                <c:pt idx="518">
                  <c:v>41633.359722223395</c:v>
                </c:pt>
                <c:pt idx="519">
                  <c:v>41633.360416667841</c:v>
                </c:pt>
                <c:pt idx="520">
                  <c:v>41633.361111112288</c:v>
                </c:pt>
                <c:pt idx="521">
                  <c:v>41633.361805556735</c:v>
                </c:pt>
                <c:pt idx="522">
                  <c:v>41633.362500001182</c:v>
                </c:pt>
                <c:pt idx="523">
                  <c:v>41633.363194445628</c:v>
                </c:pt>
                <c:pt idx="524">
                  <c:v>41633.363888890075</c:v>
                </c:pt>
                <c:pt idx="525">
                  <c:v>41633.364583334522</c:v>
                </c:pt>
                <c:pt idx="526">
                  <c:v>41633.365277778968</c:v>
                </c:pt>
                <c:pt idx="527">
                  <c:v>41633.365972223415</c:v>
                </c:pt>
                <c:pt idx="528">
                  <c:v>41633.366666667862</c:v>
                </c:pt>
                <c:pt idx="529">
                  <c:v>41633.367361112309</c:v>
                </c:pt>
                <c:pt idx="530">
                  <c:v>41633.368055556755</c:v>
                </c:pt>
                <c:pt idx="531">
                  <c:v>41633.368750001202</c:v>
                </c:pt>
                <c:pt idx="532">
                  <c:v>41633.369444445649</c:v>
                </c:pt>
                <c:pt idx="533">
                  <c:v>41633.370138890095</c:v>
                </c:pt>
                <c:pt idx="534">
                  <c:v>41633.370833334542</c:v>
                </c:pt>
                <c:pt idx="535">
                  <c:v>41633.371527778989</c:v>
                </c:pt>
                <c:pt idx="536">
                  <c:v>41633.372222223436</c:v>
                </c:pt>
                <c:pt idx="537">
                  <c:v>41633.372916667882</c:v>
                </c:pt>
                <c:pt idx="538">
                  <c:v>41633.373611112329</c:v>
                </c:pt>
                <c:pt idx="539">
                  <c:v>41633.374305556776</c:v>
                </c:pt>
                <c:pt idx="540">
                  <c:v>41633.375000001222</c:v>
                </c:pt>
                <c:pt idx="541">
                  <c:v>41633.375694445669</c:v>
                </c:pt>
                <c:pt idx="542">
                  <c:v>41633.376388890116</c:v>
                </c:pt>
                <c:pt idx="543">
                  <c:v>41633.377083334562</c:v>
                </c:pt>
                <c:pt idx="544">
                  <c:v>41633.377777779009</c:v>
                </c:pt>
                <c:pt idx="545">
                  <c:v>41633.378472223456</c:v>
                </c:pt>
                <c:pt idx="546">
                  <c:v>41633.379166667903</c:v>
                </c:pt>
                <c:pt idx="547">
                  <c:v>41633.379861112349</c:v>
                </c:pt>
                <c:pt idx="548">
                  <c:v>41633.380555556796</c:v>
                </c:pt>
                <c:pt idx="549">
                  <c:v>41633.381250001243</c:v>
                </c:pt>
                <c:pt idx="550">
                  <c:v>41633.381944445689</c:v>
                </c:pt>
                <c:pt idx="551">
                  <c:v>41633.382638890136</c:v>
                </c:pt>
                <c:pt idx="552">
                  <c:v>41633.383333334583</c:v>
                </c:pt>
                <c:pt idx="553">
                  <c:v>41633.38402777903</c:v>
                </c:pt>
                <c:pt idx="554">
                  <c:v>41633.384722223476</c:v>
                </c:pt>
                <c:pt idx="555">
                  <c:v>41633.385416667923</c:v>
                </c:pt>
                <c:pt idx="556">
                  <c:v>41633.38611111237</c:v>
                </c:pt>
                <c:pt idx="557">
                  <c:v>41633.386805556816</c:v>
                </c:pt>
                <c:pt idx="558">
                  <c:v>41633.387500001263</c:v>
                </c:pt>
                <c:pt idx="559">
                  <c:v>41633.38819444571</c:v>
                </c:pt>
                <c:pt idx="560">
                  <c:v>41633.388888890157</c:v>
                </c:pt>
                <c:pt idx="561">
                  <c:v>41633.389583334603</c:v>
                </c:pt>
                <c:pt idx="562">
                  <c:v>41633.39027777905</c:v>
                </c:pt>
                <c:pt idx="563">
                  <c:v>41633.390972223497</c:v>
                </c:pt>
                <c:pt idx="564">
                  <c:v>41633.391666667943</c:v>
                </c:pt>
                <c:pt idx="565">
                  <c:v>41633.39236111239</c:v>
                </c:pt>
                <c:pt idx="566">
                  <c:v>41633.393055556837</c:v>
                </c:pt>
                <c:pt idx="567">
                  <c:v>41633.393750001283</c:v>
                </c:pt>
                <c:pt idx="568">
                  <c:v>41633.39444444573</c:v>
                </c:pt>
                <c:pt idx="569">
                  <c:v>41633.395138890177</c:v>
                </c:pt>
                <c:pt idx="570">
                  <c:v>41633.395833334624</c:v>
                </c:pt>
                <c:pt idx="571">
                  <c:v>41633.39652777907</c:v>
                </c:pt>
                <c:pt idx="572">
                  <c:v>41633.397222223517</c:v>
                </c:pt>
                <c:pt idx="573">
                  <c:v>41633.397916667964</c:v>
                </c:pt>
                <c:pt idx="574">
                  <c:v>41633.39861111241</c:v>
                </c:pt>
                <c:pt idx="575">
                  <c:v>41633.399305556857</c:v>
                </c:pt>
                <c:pt idx="576">
                  <c:v>41633.400000001304</c:v>
                </c:pt>
                <c:pt idx="577">
                  <c:v>41633.400694445751</c:v>
                </c:pt>
                <c:pt idx="578">
                  <c:v>41633.401388890197</c:v>
                </c:pt>
                <c:pt idx="579">
                  <c:v>41633.402083334644</c:v>
                </c:pt>
                <c:pt idx="580">
                  <c:v>41633.402777779091</c:v>
                </c:pt>
                <c:pt idx="581">
                  <c:v>41633.403472223537</c:v>
                </c:pt>
                <c:pt idx="582">
                  <c:v>41633.404166667984</c:v>
                </c:pt>
                <c:pt idx="583">
                  <c:v>41633.404861112431</c:v>
                </c:pt>
                <c:pt idx="584">
                  <c:v>41633.405555556878</c:v>
                </c:pt>
                <c:pt idx="585">
                  <c:v>41633.406250001324</c:v>
                </c:pt>
                <c:pt idx="586">
                  <c:v>41633.406944445771</c:v>
                </c:pt>
                <c:pt idx="587">
                  <c:v>41633.407638890218</c:v>
                </c:pt>
                <c:pt idx="588">
                  <c:v>41633.408333334664</c:v>
                </c:pt>
                <c:pt idx="589">
                  <c:v>41633.409027779111</c:v>
                </c:pt>
                <c:pt idx="590">
                  <c:v>41633.409722223558</c:v>
                </c:pt>
                <c:pt idx="591">
                  <c:v>41633.410416668004</c:v>
                </c:pt>
                <c:pt idx="592">
                  <c:v>41633.411111112451</c:v>
                </c:pt>
                <c:pt idx="593">
                  <c:v>41633.411805556898</c:v>
                </c:pt>
                <c:pt idx="594">
                  <c:v>41633.412500001345</c:v>
                </c:pt>
                <c:pt idx="595">
                  <c:v>41633.413194445791</c:v>
                </c:pt>
                <c:pt idx="596">
                  <c:v>41633.413888890238</c:v>
                </c:pt>
                <c:pt idx="597">
                  <c:v>41633.414583334685</c:v>
                </c:pt>
                <c:pt idx="598">
                  <c:v>41633.415277779131</c:v>
                </c:pt>
                <c:pt idx="599">
                  <c:v>41633.415972223578</c:v>
                </c:pt>
                <c:pt idx="600">
                  <c:v>41633.416666668025</c:v>
                </c:pt>
                <c:pt idx="601">
                  <c:v>41633.417361112472</c:v>
                </c:pt>
                <c:pt idx="602">
                  <c:v>41633.418055556918</c:v>
                </c:pt>
                <c:pt idx="603">
                  <c:v>41633.418750001365</c:v>
                </c:pt>
                <c:pt idx="604">
                  <c:v>41633.419444445812</c:v>
                </c:pt>
                <c:pt idx="605">
                  <c:v>41633.420138890258</c:v>
                </c:pt>
                <c:pt idx="606">
                  <c:v>41633.420833334705</c:v>
                </c:pt>
                <c:pt idx="607">
                  <c:v>41633.421527779152</c:v>
                </c:pt>
                <c:pt idx="608">
                  <c:v>41633.422222223599</c:v>
                </c:pt>
                <c:pt idx="609">
                  <c:v>41633.422916668045</c:v>
                </c:pt>
                <c:pt idx="610">
                  <c:v>41633.423611112492</c:v>
                </c:pt>
                <c:pt idx="611">
                  <c:v>41633.424305556939</c:v>
                </c:pt>
                <c:pt idx="612">
                  <c:v>41633.425000001385</c:v>
                </c:pt>
                <c:pt idx="613">
                  <c:v>41633.425694445832</c:v>
                </c:pt>
                <c:pt idx="614">
                  <c:v>41633.426388890279</c:v>
                </c:pt>
                <c:pt idx="615">
                  <c:v>41633.427083334725</c:v>
                </c:pt>
                <c:pt idx="616">
                  <c:v>41633.427777779172</c:v>
                </c:pt>
                <c:pt idx="617">
                  <c:v>41633.428472223619</c:v>
                </c:pt>
                <c:pt idx="618">
                  <c:v>41633.429166668066</c:v>
                </c:pt>
                <c:pt idx="619">
                  <c:v>41633.429861112512</c:v>
                </c:pt>
                <c:pt idx="620">
                  <c:v>41633.430555556959</c:v>
                </c:pt>
                <c:pt idx="621">
                  <c:v>41633.431250001406</c:v>
                </c:pt>
                <c:pt idx="622">
                  <c:v>41633.431944445852</c:v>
                </c:pt>
                <c:pt idx="623">
                  <c:v>41633.432638890299</c:v>
                </c:pt>
                <c:pt idx="624">
                  <c:v>41633.433333334746</c:v>
                </c:pt>
                <c:pt idx="625">
                  <c:v>41633.434027779193</c:v>
                </c:pt>
                <c:pt idx="626">
                  <c:v>41633.434722223639</c:v>
                </c:pt>
                <c:pt idx="627">
                  <c:v>41633.435416668086</c:v>
                </c:pt>
                <c:pt idx="628">
                  <c:v>41633.436111112533</c:v>
                </c:pt>
                <c:pt idx="629">
                  <c:v>41633.436805556979</c:v>
                </c:pt>
                <c:pt idx="630">
                  <c:v>41633.437500001426</c:v>
                </c:pt>
                <c:pt idx="631">
                  <c:v>41633.438194445873</c:v>
                </c:pt>
                <c:pt idx="632">
                  <c:v>41633.43888889032</c:v>
                </c:pt>
                <c:pt idx="633">
                  <c:v>41633.439583334766</c:v>
                </c:pt>
                <c:pt idx="634">
                  <c:v>41633.440277779213</c:v>
                </c:pt>
                <c:pt idx="635">
                  <c:v>41633.44097222366</c:v>
                </c:pt>
                <c:pt idx="636">
                  <c:v>41633.441666668106</c:v>
                </c:pt>
                <c:pt idx="637">
                  <c:v>41633.442361112553</c:v>
                </c:pt>
                <c:pt idx="638">
                  <c:v>41633.443055557</c:v>
                </c:pt>
                <c:pt idx="639">
                  <c:v>41633.443750001446</c:v>
                </c:pt>
                <c:pt idx="640">
                  <c:v>41633.444444445893</c:v>
                </c:pt>
                <c:pt idx="641">
                  <c:v>41633.44513889034</c:v>
                </c:pt>
                <c:pt idx="642">
                  <c:v>41633.445833334787</c:v>
                </c:pt>
                <c:pt idx="643">
                  <c:v>41633.446527779233</c:v>
                </c:pt>
                <c:pt idx="644">
                  <c:v>41633.44722222368</c:v>
                </c:pt>
                <c:pt idx="645">
                  <c:v>41633.447916668127</c:v>
                </c:pt>
                <c:pt idx="646">
                  <c:v>41633.448611112573</c:v>
                </c:pt>
                <c:pt idx="647">
                  <c:v>41633.44930555702</c:v>
                </c:pt>
                <c:pt idx="648">
                  <c:v>41633.450000001467</c:v>
                </c:pt>
                <c:pt idx="649">
                  <c:v>41633.450694445914</c:v>
                </c:pt>
                <c:pt idx="650">
                  <c:v>41633.45138889036</c:v>
                </c:pt>
                <c:pt idx="651">
                  <c:v>41633.452083334807</c:v>
                </c:pt>
                <c:pt idx="652">
                  <c:v>41633.452777779254</c:v>
                </c:pt>
                <c:pt idx="653">
                  <c:v>41633.4534722237</c:v>
                </c:pt>
                <c:pt idx="654">
                  <c:v>41633.454166668147</c:v>
                </c:pt>
                <c:pt idx="655">
                  <c:v>41633.454861112594</c:v>
                </c:pt>
                <c:pt idx="656">
                  <c:v>41633.45555555704</c:v>
                </c:pt>
                <c:pt idx="657">
                  <c:v>41633.456250001487</c:v>
                </c:pt>
                <c:pt idx="658">
                  <c:v>41633.456944445934</c:v>
                </c:pt>
                <c:pt idx="659">
                  <c:v>41633.457638890381</c:v>
                </c:pt>
                <c:pt idx="660">
                  <c:v>41633.458333334827</c:v>
                </c:pt>
                <c:pt idx="661">
                  <c:v>41633.459027779274</c:v>
                </c:pt>
                <c:pt idx="662">
                  <c:v>41633.459722223721</c:v>
                </c:pt>
                <c:pt idx="663">
                  <c:v>41633.460416668167</c:v>
                </c:pt>
                <c:pt idx="664">
                  <c:v>41633.461111112614</c:v>
                </c:pt>
                <c:pt idx="665">
                  <c:v>41633.461805557061</c:v>
                </c:pt>
                <c:pt idx="666">
                  <c:v>41633.462500001508</c:v>
                </c:pt>
                <c:pt idx="667">
                  <c:v>41633.463194445954</c:v>
                </c:pt>
                <c:pt idx="668">
                  <c:v>41633.463888890401</c:v>
                </c:pt>
                <c:pt idx="669">
                  <c:v>41633.464583334848</c:v>
                </c:pt>
                <c:pt idx="670">
                  <c:v>41633.465277779294</c:v>
                </c:pt>
                <c:pt idx="671">
                  <c:v>41633.465972223741</c:v>
                </c:pt>
                <c:pt idx="672">
                  <c:v>41633.466666668188</c:v>
                </c:pt>
                <c:pt idx="673">
                  <c:v>41633.467361112635</c:v>
                </c:pt>
                <c:pt idx="674">
                  <c:v>41633.468055557081</c:v>
                </c:pt>
                <c:pt idx="675">
                  <c:v>41633.468750001528</c:v>
                </c:pt>
                <c:pt idx="676">
                  <c:v>41633.469444445975</c:v>
                </c:pt>
                <c:pt idx="677">
                  <c:v>41633.470138890421</c:v>
                </c:pt>
                <c:pt idx="678">
                  <c:v>41633.470833334868</c:v>
                </c:pt>
                <c:pt idx="679">
                  <c:v>41633.471527779315</c:v>
                </c:pt>
                <c:pt idx="680">
                  <c:v>41633.472222223761</c:v>
                </c:pt>
                <c:pt idx="681">
                  <c:v>41633.472916668208</c:v>
                </c:pt>
                <c:pt idx="682">
                  <c:v>41633.473611112655</c:v>
                </c:pt>
                <c:pt idx="683">
                  <c:v>41633.474305557102</c:v>
                </c:pt>
                <c:pt idx="684">
                  <c:v>41633.475000001548</c:v>
                </c:pt>
                <c:pt idx="685">
                  <c:v>41633.475694445995</c:v>
                </c:pt>
                <c:pt idx="686">
                  <c:v>41633.476388890442</c:v>
                </c:pt>
                <c:pt idx="687">
                  <c:v>41633.477083334888</c:v>
                </c:pt>
                <c:pt idx="688">
                  <c:v>41633.477777779335</c:v>
                </c:pt>
                <c:pt idx="689">
                  <c:v>41633.478472223782</c:v>
                </c:pt>
                <c:pt idx="690">
                  <c:v>41633.479166668229</c:v>
                </c:pt>
                <c:pt idx="691">
                  <c:v>41633.479861112675</c:v>
                </c:pt>
                <c:pt idx="692">
                  <c:v>41633.480555557122</c:v>
                </c:pt>
                <c:pt idx="693">
                  <c:v>41633.481250001569</c:v>
                </c:pt>
                <c:pt idx="694">
                  <c:v>41633.481944446015</c:v>
                </c:pt>
                <c:pt idx="695">
                  <c:v>41633.482638890462</c:v>
                </c:pt>
                <c:pt idx="696">
                  <c:v>41633.483333334909</c:v>
                </c:pt>
                <c:pt idx="697">
                  <c:v>41633.484027779356</c:v>
                </c:pt>
                <c:pt idx="698">
                  <c:v>41633.484722223802</c:v>
                </c:pt>
                <c:pt idx="699">
                  <c:v>41633.485416668249</c:v>
                </c:pt>
                <c:pt idx="700">
                  <c:v>41633.486111112696</c:v>
                </c:pt>
                <c:pt idx="701">
                  <c:v>41633.486805557142</c:v>
                </c:pt>
                <c:pt idx="702">
                  <c:v>41633.487500001589</c:v>
                </c:pt>
                <c:pt idx="703">
                  <c:v>41633.488194446036</c:v>
                </c:pt>
                <c:pt idx="704">
                  <c:v>41633.488888890482</c:v>
                </c:pt>
                <c:pt idx="705">
                  <c:v>41633.489583334929</c:v>
                </c:pt>
                <c:pt idx="706">
                  <c:v>41633.490277779376</c:v>
                </c:pt>
                <c:pt idx="707">
                  <c:v>41633.490972223823</c:v>
                </c:pt>
                <c:pt idx="708">
                  <c:v>41633.491666668269</c:v>
                </c:pt>
                <c:pt idx="709">
                  <c:v>41633.492361112716</c:v>
                </c:pt>
                <c:pt idx="710">
                  <c:v>41633.493055557163</c:v>
                </c:pt>
                <c:pt idx="711">
                  <c:v>41633.493750001609</c:v>
                </c:pt>
                <c:pt idx="712">
                  <c:v>41633.494444446056</c:v>
                </c:pt>
                <c:pt idx="713">
                  <c:v>41633.495138890503</c:v>
                </c:pt>
                <c:pt idx="714">
                  <c:v>41633.49583333495</c:v>
                </c:pt>
                <c:pt idx="715">
                  <c:v>41633.496527779396</c:v>
                </c:pt>
                <c:pt idx="716">
                  <c:v>41633.497222223843</c:v>
                </c:pt>
                <c:pt idx="717">
                  <c:v>41633.49791666829</c:v>
                </c:pt>
                <c:pt idx="718">
                  <c:v>41633.498611112736</c:v>
                </c:pt>
                <c:pt idx="719">
                  <c:v>41633.499305557183</c:v>
                </c:pt>
                <c:pt idx="720">
                  <c:v>41633.50000000163</c:v>
                </c:pt>
                <c:pt idx="721">
                  <c:v>41633.500694446077</c:v>
                </c:pt>
                <c:pt idx="722">
                  <c:v>41633.501388890523</c:v>
                </c:pt>
                <c:pt idx="723">
                  <c:v>41633.50208333497</c:v>
                </c:pt>
                <c:pt idx="724">
                  <c:v>41633.502777779417</c:v>
                </c:pt>
                <c:pt idx="725">
                  <c:v>41633.503472223863</c:v>
                </c:pt>
                <c:pt idx="726">
                  <c:v>41633.50416666831</c:v>
                </c:pt>
                <c:pt idx="727">
                  <c:v>41633.504861112757</c:v>
                </c:pt>
                <c:pt idx="728">
                  <c:v>41633.505555557203</c:v>
                </c:pt>
                <c:pt idx="729">
                  <c:v>41633.50625000165</c:v>
                </c:pt>
                <c:pt idx="730">
                  <c:v>41633.506944446097</c:v>
                </c:pt>
                <c:pt idx="731">
                  <c:v>41633.507638890544</c:v>
                </c:pt>
                <c:pt idx="732">
                  <c:v>41633.50833333499</c:v>
                </c:pt>
                <c:pt idx="733">
                  <c:v>41633.509027779437</c:v>
                </c:pt>
                <c:pt idx="734">
                  <c:v>41633.509722223884</c:v>
                </c:pt>
                <c:pt idx="735">
                  <c:v>41633.51041666833</c:v>
                </c:pt>
                <c:pt idx="736">
                  <c:v>41633.511111112777</c:v>
                </c:pt>
                <c:pt idx="737">
                  <c:v>41633.511805557224</c:v>
                </c:pt>
                <c:pt idx="738">
                  <c:v>41633.512500001671</c:v>
                </c:pt>
                <c:pt idx="739">
                  <c:v>41633.513194446117</c:v>
                </c:pt>
                <c:pt idx="740">
                  <c:v>41633.513888890564</c:v>
                </c:pt>
                <c:pt idx="741">
                  <c:v>41633.514583335011</c:v>
                </c:pt>
                <c:pt idx="742">
                  <c:v>41633.515277779457</c:v>
                </c:pt>
                <c:pt idx="743">
                  <c:v>41633.515972223904</c:v>
                </c:pt>
                <c:pt idx="744">
                  <c:v>41633.516666668351</c:v>
                </c:pt>
                <c:pt idx="745">
                  <c:v>41633.517361112798</c:v>
                </c:pt>
                <c:pt idx="746">
                  <c:v>41633.518055557244</c:v>
                </c:pt>
                <c:pt idx="747">
                  <c:v>41633.518750001691</c:v>
                </c:pt>
                <c:pt idx="748">
                  <c:v>41633.519444446138</c:v>
                </c:pt>
                <c:pt idx="749">
                  <c:v>41633.520138890584</c:v>
                </c:pt>
                <c:pt idx="750">
                  <c:v>41633.520833335031</c:v>
                </c:pt>
                <c:pt idx="751">
                  <c:v>41633.521527779478</c:v>
                </c:pt>
                <c:pt idx="752">
                  <c:v>41633.522222223924</c:v>
                </c:pt>
                <c:pt idx="753">
                  <c:v>41633.522916668371</c:v>
                </c:pt>
                <c:pt idx="754">
                  <c:v>41633.523611112818</c:v>
                </c:pt>
                <c:pt idx="755">
                  <c:v>41633.524305557265</c:v>
                </c:pt>
                <c:pt idx="756">
                  <c:v>41633.525000001711</c:v>
                </c:pt>
                <c:pt idx="757">
                  <c:v>41633.525694446158</c:v>
                </c:pt>
                <c:pt idx="758">
                  <c:v>41633.526388890605</c:v>
                </c:pt>
                <c:pt idx="759">
                  <c:v>41633.527083335051</c:v>
                </c:pt>
                <c:pt idx="760">
                  <c:v>41633.527777779498</c:v>
                </c:pt>
                <c:pt idx="761">
                  <c:v>41633.528472223945</c:v>
                </c:pt>
                <c:pt idx="762">
                  <c:v>41633.529166668392</c:v>
                </c:pt>
                <c:pt idx="763">
                  <c:v>41633.529861112838</c:v>
                </c:pt>
                <c:pt idx="764">
                  <c:v>41633.530555557285</c:v>
                </c:pt>
                <c:pt idx="765">
                  <c:v>41633.531250001732</c:v>
                </c:pt>
                <c:pt idx="766">
                  <c:v>41633.531944446178</c:v>
                </c:pt>
                <c:pt idx="767">
                  <c:v>41633.532638890625</c:v>
                </c:pt>
                <c:pt idx="768">
                  <c:v>41633.533333335072</c:v>
                </c:pt>
                <c:pt idx="769">
                  <c:v>41633.534027779519</c:v>
                </c:pt>
                <c:pt idx="770">
                  <c:v>41633.534722223965</c:v>
                </c:pt>
                <c:pt idx="771">
                  <c:v>41633.535416668412</c:v>
                </c:pt>
                <c:pt idx="772">
                  <c:v>41633.536111112859</c:v>
                </c:pt>
                <c:pt idx="773">
                  <c:v>41633.536805557305</c:v>
                </c:pt>
                <c:pt idx="774">
                  <c:v>41633.537500001752</c:v>
                </c:pt>
                <c:pt idx="775">
                  <c:v>41633.538194446199</c:v>
                </c:pt>
                <c:pt idx="776">
                  <c:v>41633.538888890645</c:v>
                </c:pt>
                <c:pt idx="777">
                  <c:v>41633.539583335092</c:v>
                </c:pt>
                <c:pt idx="778">
                  <c:v>41633.540277779539</c:v>
                </c:pt>
                <c:pt idx="779">
                  <c:v>41633.540972223986</c:v>
                </c:pt>
                <c:pt idx="780">
                  <c:v>41633.541666668432</c:v>
                </c:pt>
                <c:pt idx="781">
                  <c:v>41633.542361112879</c:v>
                </c:pt>
                <c:pt idx="782">
                  <c:v>41633.543055557326</c:v>
                </c:pt>
                <c:pt idx="783">
                  <c:v>41633.543750001772</c:v>
                </c:pt>
                <c:pt idx="784">
                  <c:v>41633.544444446219</c:v>
                </c:pt>
                <c:pt idx="785">
                  <c:v>41633.545138890666</c:v>
                </c:pt>
                <c:pt idx="786">
                  <c:v>41633.545833335113</c:v>
                </c:pt>
                <c:pt idx="787">
                  <c:v>41633.546527779559</c:v>
                </c:pt>
                <c:pt idx="788">
                  <c:v>41633.547222224006</c:v>
                </c:pt>
                <c:pt idx="789">
                  <c:v>41633.547916668453</c:v>
                </c:pt>
                <c:pt idx="790">
                  <c:v>41633.548611112899</c:v>
                </c:pt>
                <c:pt idx="791">
                  <c:v>41633.549305557346</c:v>
                </c:pt>
                <c:pt idx="792">
                  <c:v>41633.550000001793</c:v>
                </c:pt>
                <c:pt idx="793">
                  <c:v>41633.55069444624</c:v>
                </c:pt>
                <c:pt idx="794">
                  <c:v>41633.551388890686</c:v>
                </c:pt>
                <c:pt idx="795">
                  <c:v>41633.552083335133</c:v>
                </c:pt>
                <c:pt idx="796">
                  <c:v>41633.55277777958</c:v>
                </c:pt>
                <c:pt idx="797">
                  <c:v>41633.553472224026</c:v>
                </c:pt>
                <c:pt idx="798">
                  <c:v>41633.554166668473</c:v>
                </c:pt>
                <c:pt idx="799">
                  <c:v>41633.55486111292</c:v>
                </c:pt>
                <c:pt idx="800">
                  <c:v>41633.555555557366</c:v>
                </c:pt>
                <c:pt idx="801">
                  <c:v>41633.556250001813</c:v>
                </c:pt>
                <c:pt idx="802">
                  <c:v>41633.55694444626</c:v>
                </c:pt>
                <c:pt idx="803">
                  <c:v>41633.557638890707</c:v>
                </c:pt>
                <c:pt idx="804">
                  <c:v>41633.558333335153</c:v>
                </c:pt>
                <c:pt idx="805">
                  <c:v>41633.5590277796</c:v>
                </c:pt>
                <c:pt idx="806">
                  <c:v>41633.559722224047</c:v>
                </c:pt>
                <c:pt idx="807">
                  <c:v>41633.560416668493</c:v>
                </c:pt>
                <c:pt idx="808">
                  <c:v>41633.56111111294</c:v>
                </c:pt>
                <c:pt idx="809">
                  <c:v>41633.561805557387</c:v>
                </c:pt>
                <c:pt idx="810">
                  <c:v>41633.562500001834</c:v>
                </c:pt>
                <c:pt idx="811">
                  <c:v>41633.56319444628</c:v>
                </c:pt>
                <c:pt idx="812">
                  <c:v>41633.563888890727</c:v>
                </c:pt>
                <c:pt idx="813">
                  <c:v>41633.564583335174</c:v>
                </c:pt>
                <c:pt idx="814">
                  <c:v>41633.56527777962</c:v>
                </c:pt>
                <c:pt idx="815">
                  <c:v>41633.565972224067</c:v>
                </c:pt>
                <c:pt idx="816">
                  <c:v>41633.566666668514</c:v>
                </c:pt>
                <c:pt idx="817">
                  <c:v>41633.56736111296</c:v>
                </c:pt>
                <c:pt idx="818">
                  <c:v>41633.568055557407</c:v>
                </c:pt>
                <c:pt idx="819">
                  <c:v>41633.568750001854</c:v>
                </c:pt>
                <c:pt idx="820">
                  <c:v>41633.569444446301</c:v>
                </c:pt>
                <c:pt idx="821">
                  <c:v>41633.570138890747</c:v>
                </c:pt>
                <c:pt idx="822">
                  <c:v>41633.570833335194</c:v>
                </c:pt>
                <c:pt idx="823">
                  <c:v>41633.571527779641</c:v>
                </c:pt>
                <c:pt idx="824">
                  <c:v>41633.572222224087</c:v>
                </c:pt>
                <c:pt idx="825">
                  <c:v>41633.572916668534</c:v>
                </c:pt>
                <c:pt idx="826">
                  <c:v>41633.573611112981</c:v>
                </c:pt>
                <c:pt idx="827">
                  <c:v>41633.574305557428</c:v>
                </c:pt>
                <c:pt idx="828">
                  <c:v>41633.575000001874</c:v>
                </c:pt>
                <c:pt idx="829">
                  <c:v>41633.575694446321</c:v>
                </c:pt>
                <c:pt idx="830">
                  <c:v>41633.576388890768</c:v>
                </c:pt>
                <c:pt idx="831">
                  <c:v>41633.577083335214</c:v>
                </c:pt>
                <c:pt idx="832">
                  <c:v>41633.577777779661</c:v>
                </c:pt>
                <c:pt idx="833">
                  <c:v>41633.578472224108</c:v>
                </c:pt>
                <c:pt idx="834">
                  <c:v>41633.579166668555</c:v>
                </c:pt>
                <c:pt idx="835">
                  <c:v>41633.579861113001</c:v>
                </c:pt>
                <c:pt idx="836">
                  <c:v>41633.580555557448</c:v>
                </c:pt>
                <c:pt idx="837">
                  <c:v>41633.581250001895</c:v>
                </c:pt>
                <c:pt idx="838">
                  <c:v>41633.581944446341</c:v>
                </c:pt>
                <c:pt idx="839">
                  <c:v>41633.582638890788</c:v>
                </c:pt>
                <c:pt idx="840">
                  <c:v>41633.583333335235</c:v>
                </c:pt>
                <c:pt idx="841">
                  <c:v>41633.584027779681</c:v>
                </c:pt>
                <c:pt idx="842">
                  <c:v>41633.584722224128</c:v>
                </c:pt>
                <c:pt idx="843">
                  <c:v>41633.585416668575</c:v>
                </c:pt>
                <c:pt idx="844">
                  <c:v>41633.586111113022</c:v>
                </c:pt>
                <c:pt idx="845">
                  <c:v>41633.586805557468</c:v>
                </c:pt>
                <c:pt idx="846">
                  <c:v>41633.587500001915</c:v>
                </c:pt>
                <c:pt idx="847">
                  <c:v>41633.588194446362</c:v>
                </c:pt>
                <c:pt idx="848">
                  <c:v>41633.588888890808</c:v>
                </c:pt>
                <c:pt idx="849">
                  <c:v>41633.589583335255</c:v>
                </c:pt>
                <c:pt idx="850">
                  <c:v>41633.590277779702</c:v>
                </c:pt>
                <c:pt idx="851">
                  <c:v>41633.590972224149</c:v>
                </c:pt>
                <c:pt idx="852">
                  <c:v>41633.591666668595</c:v>
                </c:pt>
                <c:pt idx="853">
                  <c:v>41633.592361113042</c:v>
                </c:pt>
                <c:pt idx="854">
                  <c:v>41633.593055557489</c:v>
                </c:pt>
                <c:pt idx="855">
                  <c:v>41633.593750001935</c:v>
                </c:pt>
                <c:pt idx="856">
                  <c:v>41633.594444446382</c:v>
                </c:pt>
                <c:pt idx="857">
                  <c:v>41633.595138890829</c:v>
                </c:pt>
                <c:pt idx="858">
                  <c:v>41633.595833335276</c:v>
                </c:pt>
                <c:pt idx="859">
                  <c:v>41633.596527779722</c:v>
                </c:pt>
                <c:pt idx="860">
                  <c:v>41633.597222224169</c:v>
                </c:pt>
                <c:pt idx="861">
                  <c:v>41633.597916668616</c:v>
                </c:pt>
                <c:pt idx="862">
                  <c:v>41633.598611113062</c:v>
                </c:pt>
                <c:pt idx="863">
                  <c:v>41633.599305557509</c:v>
                </c:pt>
                <c:pt idx="864">
                  <c:v>41633.600000001956</c:v>
                </c:pt>
                <c:pt idx="865">
                  <c:v>41633.600694446402</c:v>
                </c:pt>
                <c:pt idx="866">
                  <c:v>41633.601388890849</c:v>
                </c:pt>
                <c:pt idx="867">
                  <c:v>41633.602083335296</c:v>
                </c:pt>
                <c:pt idx="868">
                  <c:v>41633.602777779743</c:v>
                </c:pt>
                <c:pt idx="869">
                  <c:v>41633.603472224189</c:v>
                </c:pt>
                <c:pt idx="870">
                  <c:v>41633.604166668636</c:v>
                </c:pt>
                <c:pt idx="871">
                  <c:v>41633.604861113083</c:v>
                </c:pt>
                <c:pt idx="872">
                  <c:v>41633.605555557529</c:v>
                </c:pt>
                <c:pt idx="873">
                  <c:v>41633.606250001976</c:v>
                </c:pt>
                <c:pt idx="874">
                  <c:v>41633.606944446423</c:v>
                </c:pt>
                <c:pt idx="875">
                  <c:v>41633.60763889087</c:v>
                </c:pt>
                <c:pt idx="876">
                  <c:v>41633.608333335316</c:v>
                </c:pt>
                <c:pt idx="877">
                  <c:v>41633.609027779763</c:v>
                </c:pt>
                <c:pt idx="878">
                  <c:v>41633.60972222421</c:v>
                </c:pt>
                <c:pt idx="879">
                  <c:v>41633.610416668656</c:v>
                </c:pt>
                <c:pt idx="880">
                  <c:v>41633.611111113103</c:v>
                </c:pt>
                <c:pt idx="881">
                  <c:v>41633.61180555755</c:v>
                </c:pt>
                <c:pt idx="882">
                  <c:v>41633.612500001997</c:v>
                </c:pt>
                <c:pt idx="883">
                  <c:v>41633.613194446443</c:v>
                </c:pt>
                <c:pt idx="884">
                  <c:v>41633.61388889089</c:v>
                </c:pt>
                <c:pt idx="885">
                  <c:v>41633.614583335337</c:v>
                </c:pt>
                <c:pt idx="886">
                  <c:v>41633.615277779783</c:v>
                </c:pt>
                <c:pt idx="887">
                  <c:v>41633.61597222423</c:v>
                </c:pt>
                <c:pt idx="888">
                  <c:v>41633.616666668677</c:v>
                </c:pt>
                <c:pt idx="889">
                  <c:v>41633.617361113123</c:v>
                </c:pt>
                <c:pt idx="890">
                  <c:v>41633.61805555757</c:v>
                </c:pt>
                <c:pt idx="891">
                  <c:v>41633.618750002017</c:v>
                </c:pt>
                <c:pt idx="892">
                  <c:v>41633.619444446464</c:v>
                </c:pt>
                <c:pt idx="893">
                  <c:v>41633.62013889091</c:v>
                </c:pt>
                <c:pt idx="894">
                  <c:v>41633.620833335357</c:v>
                </c:pt>
                <c:pt idx="895">
                  <c:v>41633.621527779804</c:v>
                </c:pt>
                <c:pt idx="896">
                  <c:v>41633.62222222425</c:v>
                </c:pt>
                <c:pt idx="897">
                  <c:v>41633.622916668697</c:v>
                </c:pt>
                <c:pt idx="898">
                  <c:v>41633.623611113144</c:v>
                </c:pt>
                <c:pt idx="899">
                  <c:v>41633.624305557591</c:v>
                </c:pt>
                <c:pt idx="900">
                  <c:v>41633.625000002037</c:v>
                </c:pt>
                <c:pt idx="901">
                  <c:v>41633.625694446484</c:v>
                </c:pt>
                <c:pt idx="902">
                  <c:v>41633.626388890931</c:v>
                </c:pt>
                <c:pt idx="903">
                  <c:v>41633.627083335377</c:v>
                </c:pt>
                <c:pt idx="904">
                  <c:v>41633.627777779824</c:v>
                </c:pt>
                <c:pt idx="905">
                  <c:v>41633.628472224271</c:v>
                </c:pt>
                <c:pt idx="906">
                  <c:v>41633.629166668718</c:v>
                </c:pt>
                <c:pt idx="907">
                  <c:v>41633.629861113164</c:v>
                </c:pt>
                <c:pt idx="908">
                  <c:v>41633.630555557611</c:v>
                </c:pt>
                <c:pt idx="909">
                  <c:v>41633.631250002058</c:v>
                </c:pt>
                <c:pt idx="910">
                  <c:v>41633.631944446504</c:v>
                </c:pt>
                <c:pt idx="911">
                  <c:v>41633.632638890951</c:v>
                </c:pt>
                <c:pt idx="912">
                  <c:v>41633.633333335398</c:v>
                </c:pt>
                <c:pt idx="913">
                  <c:v>41633.634027779844</c:v>
                </c:pt>
                <c:pt idx="914">
                  <c:v>41633.634722224291</c:v>
                </c:pt>
                <c:pt idx="915">
                  <c:v>41633.635416668738</c:v>
                </c:pt>
                <c:pt idx="916">
                  <c:v>41633.636111113185</c:v>
                </c:pt>
                <c:pt idx="917">
                  <c:v>41633.636805557631</c:v>
                </c:pt>
                <c:pt idx="918">
                  <c:v>41633.637500002078</c:v>
                </c:pt>
                <c:pt idx="919">
                  <c:v>41633.638194446525</c:v>
                </c:pt>
                <c:pt idx="920">
                  <c:v>41633.638888890971</c:v>
                </c:pt>
                <c:pt idx="921">
                  <c:v>41633.639583335418</c:v>
                </c:pt>
                <c:pt idx="922">
                  <c:v>41633.640277779865</c:v>
                </c:pt>
                <c:pt idx="923">
                  <c:v>41633.640972224312</c:v>
                </c:pt>
                <c:pt idx="924">
                  <c:v>41633.641666668758</c:v>
                </c:pt>
                <c:pt idx="925">
                  <c:v>41633.642361113205</c:v>
                </c:pt>
                <c:pt idx="926">
                  <c:v>41633.643055557652</c:v>
                </c:pt>
                <c:pt idx="927">
                  <c:v>41633.643750002098</c:v>
                </c:pt>
                <c:pt idx="928">
                  <c:v>41633.644444446545</c:v>
                </c:pt>
                <c:pt idx="929">
                  <c:v>41633.645138890992</c:v>
                </c:pt>
                <c:pt idx="930">
                  <c:v>41633.645833335439</c:v>
                </c:pt>
                <c:pt idx="931">
                  <c:v>41633.646527779885</c:v>
                </c:pt>
                <c:pt idx="932">
                  <c:v>41633.647222224332</c:v>
                </c:pt>
                <c:pt idx="933">
                  <c:v>41633.647916668779</c:v>
                </c:pt>
                <c:pt idx="934">
                  <c:v>41633.648611113225</c:v>
                </c:pt>
                <c:pt idx="935">
                  <c:v>41633.649305557672</c:v>
                </c:pt>
                <c:pt idx="936">
                  <c:v>41633.650000002119</c:v>
                </c:pt>
                <c:pt idx="937">
                  <c:v>41633.650694446565</c:v>
                </c:pt>
                <c:pt idx="938">
                  <c:v>41633.651388891012</c:v>
                </c:pt>
                <c:pt idx="939">
                  <c:v>41633.652083335459</c:v>
                </c:pt>
                <c:pt idx="940">
                  <c:v>41633.652777779906</c:v>
                </c:pt>
                <c:pt idx="941">
                  <c:v>41633.653472224352</c:v>
                </c:pt>
                <c:pt idx="942">
                  <c:v>41633.654166668799</c:v>
                </c:pt>
                <c:pt idx="943">
                  <c:v>41633.654861113246</c:v>
                </c:pt>
                <c:pt idx="944">
                  <c:v>41633.655555557692</c:v>
                </c:pt>
                <c:pt idx="945">
                  <c:v>41633.656250002139</c:v>
                </c:pt>
                <c:pt idx="946">
                  <c:v>41633.656944446586</c:v>
                </c:pt>
                <c:pt idx="947">
                  <c:v>41633.657638891033</c:v>
                </c:pt>
                <c:pt idx="948">
                  <c:v>41633.658333335479</c:v>
                </c:pt>
                <c:pt idx="949">
                  <c:v>41633.659027779926</c:v>
                </c:pt>
                <c:pt idx="950">
                  <c:v>41633.659722224373</c:v>
                </c:pt>
                <c:pt idx="951">
                  <c:v>41633.660416668819</c:v>
                </c:pt>
                <c:pt idx="952">
                  <c:v>41633.661111113266</c:v>
                </c:pt>
                <c:pt idx="953">
                  <c:v>41633.661805557713</c:v>
                </c:pt>
                <c:pt idx="954">
                  <c:v>41633.66250000216</c:v>
                </c:pt>
                <c:pt idx="955">
                  <c:v>41633.663194446606</c:v>
                </c:pt>
                <c:pt idx="956">
                  <c:v>41633.663888891053</c:v>
                </c:pt>
                <c:pt idx="957">
                  <c:v>41633.6645833355</c:v>
                </c:pt>
                <c:pt idx="958">
                  <c:v>41633.665277779946</c:v>
                </c:pt>
                <c:pt idx="959">
                  <c:v>41633.665972224393</c:v>
                </c:pt>
                <c:pt idx="960">
                  <c:v>41633.66666666884</c:v>
                </c:pt>
                <c:pt idx="961">
                  <c:v>41633.667361113286</c:v>
                </c:pt>
                <c:pt idx="962">
                  <c:v>41633.668055557733</c:v>
                </c:pt>
                <c:pt idx="963">
                  <c:v>41633.66875000218</c:v>
                </c:pt>
                <c:pt idx="964">
                  <c:v>41633.669444446627</c:v>
                </c:pt>
                <c:pt idx="965">
                  <c:v>41633.670138891073</c:v>
                </c:pt>
                <c:pt idx="966">
                  <c:v>41633.67083333552</c:v>
                </c:pt>
                <c:pt idx="967">
                  <c:v>41633.671527779967</c:v>
                </c:pt>
                <c:pt idx="968">
                  <c:v>41633.672222224413</c:v>
                </c:pt>
                <c:pt idx="969">
                  <c:v>41633.67291666886</c:v>
                </c:pt>
                <c:pt idx="970">
                  <c:v>41633.673611113307</c:v>
                </c:pt>
                <c:pt idx="971">
                  <c:v>41633.674305557754</c:v>
                </c:pt>
                <c:pt idx="972">
                  <c:v>41633.6750000022</c:v>
                </c:pt>
                <c:pt idx="973">
                  <c:v>41633.675694446647</c:v>
                </c:pt>
                <c:pt idx="974">
                  <c:v>41633.676388891094</c:v>
                </c:pt>
                <c:pt idx="975">
                  <c:v>41633.67708333554</c:v>
                </c:pt>
                <c:pt idx="976">
                  <c:v>41633.677777779987</c:v>
                </c:pt>
                <c:pt idx="977">
                  <c:v>41633.678472224434</c:v>
                </c:pt>
                <c:pt idx="978">
                  <c:v>41633.67916666888</c:v>
                </c:pt>
                <c:pt idx="979">
                  <c:v>41633.679861113327</c:v>
                </c:pt>
                <c:pt idx="980">
                  <c:v>41633.680555557774</c:v>
                </c:pt>
                <c:pt idx="981">
                  <c:v>41633.681250002221</c:v>
                </c:pt>
                <c:pt idx="982">
                  <c:v>41633.681944446667</c:v>
                </c:pt>
                <c:pt idx="983">
                  <c:v>41633.682638891114</c:v>
                </c:pt>
                <c:pt idx="984">
                  <c:v>41633.683333335561</c:v>
                </c:pt>
                <c:pt idx="985">
                  <c:v>41633.684027780007</c:v>
                </c:pt>
                <c:pt idx="986">
                  <c:v>41633.684722224454</c:v>
                </c:pt>
                <c:pt idx="987">
                  <c:v>41633.685416668901</c:v>
                </c:pt>
                <c:pt idx="988">
                  <c:v>41633.686111113348</c:v>
                </c:pt>
                <c:pt idx="989">
                  <c:v>41633.686805557794</c:v>
                </c:pt>
                <c:pt idx="990">
                  <c:v>41633.687500002241</c:v>
                </c:pt>
                <c:pt idx="991">
                  <c:v>41633.688194446688</c:v>
                </c:pt>
                <c:pt idx="992">
                  <c:v>41633.688888891134</c:v>
                </c:pt>
                <c:pt idx="993">
                  <c:v>41633.689583335581</c:v>
                </c:pt>
                <c:pt idx="994">
                  <c:v>41633.690277780028</c:v>
                </c:pt>
                <c:pt idx="995">
                  <c:v>41633.690972224475</c:v>
                </c:pt>
                <c:pt idx="996">
                  <c:v>41633.691666668921</c:v>
                </c:pt>
                <c:pt idx="997">
                  <c:v>41633.692361113368</c:v>
                </c:pt>
                <c:pt idx="998">
                  <c:v>41633.693055557815</c:v>
                </c:pt>
                <c:pt idx="999">
                  <c:v>41633.693750002261</c:v>
                </c:pt>
                <c:pt idx="1000">
                  <c:v>41633.694444446708</c:v>
                </c:pt>
                <c:pt idx="1001">
                  <c:v>41633.695138891155</c:v>
                </c:pt>
                <c:pt idx="1002">
                  <c:v>41633.695833335601</c:v>
                </c:pt>
                <c:pt idx="1003">
                  <c:v>41633.696527780048</c:v>
                </c:pt>
                <c:pt idx="1004">
                  <c:v>41633.697222224495</c:v>
                </c:pt>
                <c:pt idx="1005">
                  <c:v>41633.697916668942</c:v>
                </c:pt>
                <c:pt idx="1006">
                  <c:v>41633.698611113388</c:v>
                </c:pt>
                <c:pt idx="1007">
                  <c:v>41633.699305557835</c:v>
                </c:pt>
                <c:pt idx="1008">
                  <c:v>41633.700000002282</c:v>
                </c:pt>
                <c:pt idx="1009">
                  <c:v>41633.700694446728</c:v>
                </c:pt>
                <c:pt idx="1010">
                  <c:v>41633.701388891175</c:v>
                </c:pt>
                <c:pt idx="1011">
                  <c:v>41633.702083335622</c:v>
                </c:pt>
                <c:pt idx="1012">
                  <c:v>41633.702777780069</c:v>
                </c:pt>
                <c:pt idx="1013">
                  <c:v>41633.703472224515</c:v>
                </c:pt>
                <c:pt idx="1014">
                  <c:v>41633.704166668962</c:v>
                </c:pt>
                <c:pt idx="1015">
                  <c:v>41633.704861113409</c:v>
                </c:pt>
                <c:pt idx="1016">
                  <c:v>41633.705555557855</c:v>
                </c:pt>
                <c:pt idx="1017">
                  <c:v>41633.706250002302</c:v>
                </c:pt>
                <c:pt idx="1018">
                  <c:v>41633.706944446749</c:v>
                </c:pt>
                <c:pt idx="1019">
                  <c:v>41633.707638891196</c:v>
                </c:pt>
                <c:pt idx="1020">
                  <c:v>41633.708333335642</c:v>
                </c:pt>
                <c:pt idx="1021">
                  <c:v>41633.709027780089</c:v>
                </c:pt>
                <c:pt idx="1022">
                  <c:v>41633.709722224536</c:v>
                </c:pt>
                <c:pt idx="1023">
                  <c:v>41633.710416668982</c:v>
                </c:pt>
                <c:pt idx="1024">
                  <c:v>41633.711111113429</c:v>
                </c:pt>
                <c:pt idx="1025">
                  <c:v>41633.711805557876</c:v>
                </c:pt>
                <c:pt idx="1026">
                  <c:v>41633.712500002322</c:v>
                </c:pt>
                <c:pt idx="1027">
                  <c:v>41633.713194446769</c:v>
                </c:pt>
                <c:pt idx="1028">
                  <c:v>41633.713888891216</c:v>
                </c:pt>
                <c:pt idx="1029">
                  <c:v>41633.714583335663</c:v>
                </c:pt>
                <c:pt idx="1030">
                  <c:v>41633.715277780109</c:v>
                </c:pt>
                <c:pt idx="1031">
                  <c:v>41633.715972224556</c:v>
                </c:pt>
                <c:pt idx="1032">
                  <c:v>41633.716666669003</c:v>
                </c:pt>
                <c:pt idx="1033">
                  <c:v>41633.717361113449</c:v>
                </c:pt>
                <c:pt idx="1034">
                  <c:v>41633.718055557896</c:v>
                </c:pt>
                <c:pt idx="1035">
                  <c:v>41633.718750002343</c:v>
                </c:pt>
                <c:pt idx="1036">
                  <c:v>41633.71944444679</c:v>
                </c:pt>
                <c:pt idx="1037">
                  <c:v>41633.720138891236</c:v>
                </c:pt>
                <c:pt idx="1038">
                  <c:v>41633.720833335683</c:v>
                </c:pt>
                <c:pt idx="1039">
                  <c:v>41633.72152778013</c:v>
                </c:pt>
                <c:pt idx="1040">
                  <c:v>41633.722222224576</c:v>
                </c:pt>
                <c:pt idx="1041">
                  <c:v>41633.722916669023</c:v>
                </c:pt>
                <c:pt idx="1042">
                  <c:v>41633.72361111347</c:v>
                </c:pt>
                <c:pt idx="1043">
                  <c:v>41633.724305557917</c:v>
                </c:pt>
                <c:pt idx="1044">
                  <c:v>41633.725000002363</c:v>
                </c:pt>
                <c:pt idx="1045">
                  <c:v>41633.72569444681</c:v>
                </c:pt>
                <c:pt idx="1046">
                  <c:v>41633.726388891257</c:v>
                </c:pt>
                <c:pt idx="1047">
                  <c:v>41633.727083335703</c:v>
                </c:pt>
                <c:pt idx="1048">
                  <c:v>41633.72777778015</c:v>
                </c:pt>
                <c:pt idx="1049">
                  <c:v>41633.728472224597</c:v>
                </c:pt>
                <c:pt idx="1050">
                  <c:v>41633.729166669043</c:v>
                </c:pt>
                <c:pt idx="1051">
                  <c:v>41633.72986111349</c:v>
                </c:pt>
                <c:pt idx="1052">
                  <c:v>41633.730555557937</c:v>
                </c:pt>
                <c:pt idx="1053">
                  <c:v>41633.731250002384</c:v>
                </c:pt>
                <c:pt idx="1054">
                  <c:v>41633.73194444683</c:v>
                </c:pt>
                <c:pt idx="1055">
                  <c:v>41633.732638891277</c:v>
                </c:pt>
                <c:pt idx="1056">
                  <c:v>41633.733333335724</c:v>
                </c:pt>
                <c:pt idx="1057">
                  <c:v>41633.73402778017</c:v>
                </c:pt>
                <c:pt idx="1058">
                  <c:v>41633.734722224617</c:v>
                </c:pt>
                <c:pt idx="1059">
                  <c:v>41633.735416669064</c:v>
                </c:pt>
                <c:pt idx="1060">
                  <c:v>41633.736111113511</c:v>
                </c:pt>
                <c:pt idx="1061">
                  <c:v>41633.736805557957</c:v>
                </c:pt>
                <c:pt idx="1062">
                  <c:v>41633.737500002404</c:v>
                </c:pt>
                <c:pt idx="1063">
                  <c:v>41633.738194446851</c:v>
                </c:pt>
                <c:pt idx="1064">
                  <c:v>41633.738888891297</c:v>
                </c:pt>
                <c:pt idx="1065">
                  <c:v>41633.739583335744</c:v>
                </c:pt>
                <c:pt idx="1066">
                  <c:v>41633.740277780191</c:v>
                </c:pt>
                <c:pt idx="1067">
                  <c:v>41633.740972224638</c:v>
                </c:pt>
                <c:pt idx="1068">
                  <c:v>41633.741666669084</c:v>
                </c:pt>
                <c:pt idx="1069">
                  <c:v>41633.742361113531</c:v>
                </c:pt>
                <c:pt idx="1070">
                  <c:v>41633.743055557978</c:v>
                </c:pt>
                <c:pt idx="1071">
                  <c:v>41633.743750002424</c:v>
                </c:pt>
                <c:pt idx="1072">
                  <c:v>41633.744444446871</c:v>
                </c:pt>
                <c:pt idx="1073">
                  <c:v>41633.745138891318</c:v>
                </c:pt>
                <c:pt idx="1074">
                  <c:v>41633.745833335764</c:v>
                </c:pt>
                <c:pt idx="1075">
                  <c:v>41633.746527780211</c:v>
                </c:pt>
                <c:pt idx="1076">
                  <c:v>41633.747222224658</c:v>
                </c:pt>
                <c:pt idx="1077">
                  <c:v>41633.747916669105</c:v>
                </c:pt>
                <c:pt idx="1078">
                  <c:v>41633.748611113551</c:v>
                </c:pt>
                <c:pt idx="1079">
                  <c:v>41633.749305557998</c:v>
                </c:pt>
                <c:pt idx="1080">
                  <c:v>41633.750000002445</c:v>
                </c:pt>
                <c:pt idx="1081">
                  <c:v>41633.750694446891</c:v>
                </c:pt>
                <c:pt idx="1082">
                  <c:v>41633.751388891338</c:v>
                </c:pt>
                <c:pt idx="1083">
                  <c:v>41633.752083335785</c:v>
                </c:pt>
                <c:pt idx="1084">
                  <c:v>41633.752777780232</c:v>
                </c:pt>
                <c:pt idx="1085">
                  <c:v>41633.753472224678</c:v>
                </c:pt>
                <c:pt idx="1086">
                  <c:v>41633.754166669125</c:v>
                </c:pt>
                <c:pt idx="1087">
                  <c:v>41633.754861113572</c:v>
                </c:pt>
                <c:pt idx="1088">
                  <c:v>41633.755555558018</c:v>
                </c:pt>
                <c:pt idx="1089">
                  <c:v>41633.756250002465</c:v>
                </c:pt>
                <c:pt idx="1090">
                  <c:v>41633.756944446912</c:v>
                </c:pt>
                <c:pt idx="1091">
                  <c:v>41633.757638891359</c:v>
                </c:pt>
                <c:pt idx="1092">
                  <c:v>41633.758333335805</c:v>
                </c:pt>
                <c:pt idx="1093">
                  <c:v>41633.759027780252</c:v>
                </c:pt>
                <c:pt idx="1094">
                  <c:v>41633.759722224699</c:v>
                </c:pt>
                <c:pt idx="1095">
                  <c:v>41633.760416669145</c:v>
                </c:pt>
                <c:pt idx="1096">
                  <c:v>41633.761111113592</c:v>
                </c:pt>
                <c:pt idx="1097">
                  <c:v>41633.761805558039</c:v>
                </c:pt>
                <c:pt idx="1098">
                  <c:v>41633.762500002485</c:v>
                </c:pt>
                <c:pt idx="1099">
                  <c:v>41633.763194446932</c:v>
                </c:pt>
                <c:pt idx="1100">
                  <c:v>41633.763888891379</c:v>
                </c:pt>
                <c:pt idx="1101">
                  <c:v>41633.764583335826</c:v>
                </c:pt>
                <c:pt idx="1102">
                  <c:v>41633.765277780272</c:v>
                </c:pt>
                <c:pt idx="1103">
                  <c:v>41633.765972224719</c:v>
                </c:pt>
                <c:pt idx="1104">
                  <c:v>41633.766666669166</c:v>
                </c:pt>
                <c:pt idx="1105">
                  <c:v>41633.767361113612</c:v>
                </c:pt>
                <c:pt idx="1106">
                  <c:v>41633.768055558059</c:v>
                </c:pt>
                <c:pt idx="1107">
                  <c:v>41633.768750002506</c:v>
                </c:pt>
                <c:pt idx="1108">
                  <c:v>41633.769444446953</c:v>
                </c:pt>
                <c:pt idx="1109">
                  <c:v>41633.770138891399</c:v>
                </c:pt>
                <c:pt idx="1110">
                  <c:v>41633.770833335846</c:v>
                </c:pt>
                <c:pt idx="1111">
                  <c:v>41633.771527780293</c:v>
                </c:pt>
                <c:pt idx="1112">
                  <c:v>41633.772222224739</c:v>
                </c:pt>
                <c:pt idx="1113">
                  <c:v>41633.772916669186</c:v>
                </c:pt>
                <c:pt idx="1114">
                  <c:v>41633.773611113633</c:v>
                </c:pt>
                <c:pt idx="1115">
                  <c:v>41633.77430555808</c:v>
                </c:pt>
                <c:pt idx="1116">
                  <c:v>41633.775000002526</c:v>
                </c:pt>
                <c:pt idx="1117">
                  <c:v>41633.775694446973</c:v>
                </c:pt>
                <c:pt idx="1118">
                  <c:v>41633.77638889142</c:v>
                </c:pt>
                <c:pt idx="1119">
                  <c:v>41633.777083335866</c:v>
                </c:pt>
                <c:pt idx="1120">
                  <c:v>41633.777777780313</c:v>
                </c:pt>
                <c:pt idx="1121">
                  <c:v>41633.77847222476</c:v>
                </c:pt>
                <c:pt idx="1122">
                  <c:v>41633.779166669206</c:v>
                </c:pt>
                <c:pt idx="1123">
                  <c:v>41633.779861113653</c:v>
                </c:pt>
                <c:pt idx="1124">
                  <c:v>41633.7805555581</c:v>
                </c:pt>
                <c:pt idx="1125">
                  <c:v>41633.781250002547</c:v>
                </c:pt>
                <c:pt idx="1126">
                  <c:v>41633.781944446993</c:v>
                </c:pt>
                <c:pt idx="1127">
                  <c:v>41633.78263889144</c:v>
                </c:pt>
                <c:pt idx="1128">
                  <c:v>41633.783333335887</c:v>
                </c:pt>
                <c:pt idx="1129">
                  <c:v>41633.784027780333</c:v>
                </c:pt>
                <c:pt idx="1130">
                  <c:v>41633.78472222478</c:v>
                </c:pt>
                <c:pt idx="1131">
                  <c:v>41633.785416669227</c:v>
                </c:pt>
                <c:pt idx="1132">
                  <c:v>41633.786111113674</c:v>
                </c:pt>
                <c:pt idx="1133">
                  <c:v>41633.78680555812</c:v>
                </c:pt>
                <c:pt idx="1134">
                  <c:v>41633.787500002567</c:v>
                </c:pt>
                <c:pt idx="1135">
                  <c:v>41633.788194447014</c:v>
                </c:pt>
                <c:pt idx="1136">
                  <c:v>41633.78888889146</c:v>
                </c:pt>
                <c:pt idx="1137">
                  <c:v>41633.789583335907</c:v>
                </c:pt>
                <c:pt idx="1138">
                  <c:v>41633.790277780354</c:v>
                </c:pt>
                <c:pt idx="1139">
                  <c:v>41633.7909722248</c:v>
                </c:pt>
                <c:pt idx="1140">
                  <c:v>41633.791666669247</c:v>
                </c:pt>
                <c:pt idx="1141">
                  <c:v>41633.792361113694</c:v>
                </c:pt>
                <c:pt idx="1142">
                  <c:v>41633.793055558141</c:v>
                </c:pt>
                <c:pt idx="1143">
                  <c:v>41633.793750002587</c:v>
                </c:pt>
                <c:pt idx="1144">
                  <c:v>41633.794444447034</c:v>
                </c:pt>
                <c:pt idx="1145">
                  <c:v>41633.795138891481</c:v>
                </c:pt>
                <c:pt idx="1146">
                  <c:v>41633.795833335927</c:v>
                </c:pt>
                <c:pt idx="1147">
                  <c:v>41633.796527780374</c:v>
                </c:pt>
                <c:pt idx="1148">
                  <c:v>41633.797222224821</c:v>
                </c:pt>
                <c:pt idx="1149">
                  <c:v>41633.797916669268</c:v>
                </c:pt>
                <c:pt idx="1150">
                  <c:v>41633.798611113714</c:v>
                </c:pt>
                <c:pt idx="1151">
                  <c:v>41633.799305558161</c:v>
                </c:pt>
                <c:pt idx="1152">
                  <c:v>41633.800000002608</c:v>
                </c:pt>
                <c:pt idx="1153">
                  <c:v>41633.800694447054</c:v>
                </c:pt>
                <c:pt idx="1154">
                  <c:v>41633.801388891501</c:v>
                </c:pt>
                <c:pt idx="1155">
                  <c:v>41633.802083335948</c:v>
                </c:pt>
                <c:pt idx="1156">
                  <c:v>41633.802777780395</c:v>
                </c:pt>
                <c:pt idx="1157">
                  <c:v>41633.803472224841</c:v>
                </c:pt>
                <c:pt idx="1158">
                  <c:v>41633.804166669288</c:v>
                </c:pt>
                <c:pt idx="1159">
                  <c:v>41633.804861113735</c:v>
                </c:pt>
                <c:pt idx="1160">
                  <c:v>41633.805555558181</c:v>
                </c:pt>
                <c:pt idx="1161">
                  <c:v>41633.806250002628</c:v>
                </c:pt>
                <c:pt idx="1162">
                  <c:v>41633.806944447075</c:v>
                </c:pt>
                <c:pt idx="1163">
                  <c:v>41633.807638891521</c:v>
                </c:pt>
                <c:pt idx="1164">
                  <c:v>41633.808333335968</c:v>
                </c:pt>
                <c:pt idx="1165">
                  <c:v>41633.809027780415</c:v>
                </c:pt>
                <c:pt idx="1166">
                  <c:v>41633.809722224862</c:v>
                </c:pt>
                <c:pt idx="1167">
                  <c:v>41633.810416669308</c:v>
                </c:pt>
                <c:pt idx="1168">
                  <c:v>41633.811111113755</c:v>
                </c:pt>
                <c:pt idx="1169">
                  <c:v>41633.811805558202</c:v>
                </c:pt>
                <c:pt idx="1170">
                  <c:v>41633.812500002648</c:v>
                </c:pt>
                <c:pt idx="1171">
                  <c:v>41633.813194447095</c:v>
                </c:pt>
                <c:pt idx="1172">
                  <c:v>41633.813888891542</c:v>
                </c:pt>
                <c:pt idx="1173">
                  <c:v>41633.814583335989</c:v>
                </c:pt>
                <c:pt idx="1174">
                  <c:v>41633.815277780435</c:v>
                </c:pt>
                <c:pt idx="1175">
                  <c:v>41633.815972224882</c:v>
                </c:pt>
                <c:pt idx="1176">
                  <c:v>41633.816666669329</c:v>
                </c:pt>
                <c:pt idx="1177">
                  <c:v>41633.817361113775</c:v>
                </c:pt>
                <c:pt idx="1178">
                  <c:v>41633.818055558222</c:v>
                </c:pt>
                <c:pt idx="1179">
                  <c:v>41633.818750002669</c:v>
                </c:pt>
                <c:pt idx="1180">
                  <c:v>41633.819444447116</c:v>
                </c:pt>
                <c:pt idx="1181">
                  <c:v>41633.820138891562</c:v>
                </c:pt>
                <c:pt idx="1182">
                  <c:v>41633.820833336009</c:v>
                </c:pt>
                <c:pt idx="1183">
                  <c:v>41633.821527780456</c:v>
                </c:pt>
                <c:pt idx="1184">
                  <c:v>41633.822222224902</c:v>
                </c:pt>
                <c:pt idx="1185">
                  <c:v>41633.822916669349</c:v>
                </c:pt>
                <c:pt idx="1186">
                  <c:v>41633.823611113796</c:v>
                </c:pt>
                <c:pt idx="1187">
                  <c:v>41633.824305558242</c:v>
                </c:pt>
                <c:pt idx="1188">
                  <c:v>41633.825000002689</c:v>
                </c:pt>
                <c:pt idx="1189">
                  <c:v>41633.825694447136</c:v>
                </c:pt>
                <c:pt idx="1190">
                  <c:v>41633.826388891583</c:v>
                </c:pt>
                <c:pt idx="1191">
                  <c:v>41633.827083336029</c:v>
                </c:pt>
                <c:pt idx="1192">
                  <c:v>41633.827777780476</c:v>
                </c:pt>
                <c:pt idx="1193">
                  <c:v>41633.828472224923</c:v>
                </c:pt>
                <c:pt idx="1194">
                  <c:v>41633.829166669369</c:v>
                </c:pt>
                <c:pt idx="1195">
                  <c:v>41633.829861113816</c:v>
                </c:pt>
                <c:pt idx="1196">
                  <c:v>41633.830555558263</c:v>
                </c:pt>
                <c:pt idx="1197">
                  <c:v>41633.83125000271</c:v>
                </c:pt>
                <c:pt idx="1198">
                  <c:v>41633.831944447156</c:v>
                </c:pt>
                <c:pt idx="1199">
                  <c:v>41633.832638891603</c:v>
                </c:pt>
                <c:pt idx="1200">
                  <c:v>41633.83333333605</c:v>
                </c:pt>
                <c:pt idx="1201">
                  <c:v>41633.834027780496</c:v>
                </c:pt>
                <c:pt idx="1202">
                  <c:v>41633.834722224943</c:v>
                </c:pt>
                <c:pt idx="1203">
                  <c:v>41633.83541666939</c:v>
                </c:pt>
                <c:pt idx="1204">
                  <c:v>41633.836111113837</c:v>
                </c:pt>
                <c:pt idx="1205">
                  <c:v>41633.836805558283</c:v>
                </c:pt>
                <c:pt idx="1206">
                  <c:v>41633.83750000273</c:v>
                </c:pt>
                <c:pt idx="1207">
                  <c:v>41633.838194447177</c:v>
                </c:pt>
                <c:pt idx="1208">
                  <c:v>41633.838888891623</c:v>
                </c:pt>
                <c:pt idx="1209">
                  <c:v>41633.83958333607</c:v>
                </c:pt>
                <c:pt idx="1210">
                  <c:v>41633.840277780517</c:v>
                </c:pt>
                <c:pt idx="1211">
                  <c:v>41633.840972224963</c:v>
                </c:pt>
                <c:pt idx="1212">
                  <c:v>41633.84166666941</c:v>
                </c:pt>
                <c:pt idx="1213">
                  <c:v>41633.842361113857</c:v>
                </c:pt>
                <c:pt idx="1214">
                  <c:v>41633.843055558304</c:v>
                </c:pt>
                <c:pt idx="1215">
                  <c:v>41633.84375000275</c:v>
                </c:pt>
                <c:pt idx="1216">
                  <c:v>41633.844444447197</c:v>
                </c:pt>
                <c:pt idx="1217">
                  <c:v>41633.845138891644</c:v>
                </c:pt>
                <c:pt idx="1218">
                  <c:v>41633.84583333609</c:v>
                </c:pt>
                <c:pt idx="1219">
                  <c:v>41633.846527780537</c:v>
                </c:pt>
                <c:pt idx="1220">
                  <c:v>41633.847222224984</c:v>
                </c:pt>
                <c:pt idx="1221">
                  <c:v>41633.847916669431</c:v>
                </c:pt>
                <c:pt idx="1222">
                  <c:v>41633.848611113877</c:v>
                </c:pt>
                <c:pt idx="1223">
                  <c:v>41633.849305558324</c:v>
                </c:pt>
                <c:pt idx="1224">
                  <c:v>41633.850000002771</c:v>
                </c:pt>
                <c:pt idx="1225">
                  <c:v>41633.850694447217</c:v>
                </c:pt>
                <c:pt idx="1226">
                  <c:v>41633.851388891664</c:v>
                </c:pt>
                <c:pt idx="1227">
                  <c:v>41633.852083336111</c:v>
                </c:pt>
                <c:pt idx="1228">
                  <c:v>41633.852777780558</c:v>
                </c:pt>
                <c:pt idx="1229">
                  <c:v>41633.853472225004</c:v>
                </c:pt>
                <c:pt idx="1230">
                  <c:v>41633.854166669451</c:v>
                </c:pt>
                <c:pt idx="1231">
                  <c:v>41633.854861113898</c:v>
                </c:pt>
                <c:pt idx="1232">
                  <c:v>41633.855555558344</c:v>
                </c:pt>
                <c:pt idx="1233">
                  <c:v>41633.856250002791</c:v>
                </c:pt>
                <c:pt idx="1234">
                  <c:v>41633.856944447238</c:v>
                </c:pt>
                <c:pt idx="1235">
                  <c:v>41633.857638891684</c:v>
                </c:pt>
                <c:pt idx="1236">
                  <c:v>41633.858333336131</c:v>
                </c:pt>
                <c:pt idx="1237">
                  <c:v>41633.859027780578</c:v>
                </c:pt>
                <c:pt idx="1238">
                  <c:v>41633.859722225025</c:v>
                </c:pt>
                <c:pt idx="1239">
                  <c:v>41633.860416669471</c:v>
                </c:pt>
                <c:pt idx="1240">
                  <c:v>41633.861111113918</c:v>
                </c:pt>
                <c:pt idx="1241">
                  <c:v>41633.861805558365</c:v>
                </c:pt>
                <c:pt idx="1242">
                  <c:v>41633.862500002811</c:v>
                </c:pt>
                <c:pt idx="1243">
                  <c:v>41633.863194447258</c:v>
                </c:pt>
                <c:pt idx="1244">
                  <c:v>41633.863888891705</c:v>
                </c:pt>
                <c:pt idx="1245">
                  <c:v>41633.864583336152</c:v>
                </c:pt>
                <c:pt idx="1246">
                  <c:v>41633.865277780598</c:v>
                </c:pt>
                <c:pt idx="1247">
                  <c:v>41633.865972225045</c:v>
                </c:pt>
                <c:pt idx="1248">
                  <c:v>41633.866666669492</c:v>
                </c:pt>
                <c:pt idx="1249">
                  <c:v>41633.867361113938</c:v>
                </c:pt>
                <c:pt idx="1250">
                  <c:v>41633.868055558385</c:v>
                </c:pt>
                <c:pt idx="1251">
                  <c:v>41633.868750002832</c:v>
                </c:pt>
                <c:pt idx="1252">
                  <c:v>41633.869444447279</c:v>
                </c:pt>
                <c:pt idx="1253">
                  <c:v>41633.870138891725</c:v>
                </c:pt>
                <c:pt idx="1254">
                  <c:v>41633.870833336172</c:v>
                </c:pt>
                <c:pt idx="1255">
                  <c:v>41633.871527780619</c:v>
                </c:pt>
                <c:pt idx="1256">
                  <c:v>41633.872222225065</c:v>
                </c:pt>
                <c:pt idx="1257">
                  <c:v>41633.872916669512</c:v>
                </c:pt>
                <c:pt idx="1258">
                  <c:v>41633.873611113959</c:v>
                </c:pt>
                <c:pt idx="1259">
                  <c:v>41633.874305558405</c:v>
                </c:pt>
                <c:pt idx="1260">
                  <c:v>41633.875000002852</c:v>
                </c:pt>
                <c:pt idx="1261">
                  <c:v>41633.875694447299</c:v>
                </c:pt>
                <c:pt idx="1262">
                  <c:v>41633.876388891746</c:v>
                </c:pt>
                <c:pt idx="1263">
                  <c:v>41633.877083336192</c:v>
                </c:pt>
                <c:pt idx="1264">
                  <c:v>41633.877777780639</c:v>
                </c:pt>
                <c:pt idx="1265">
                  <c:v>41633.878472225086</c:v>
                </c:pt>
                <c:pt idx="1266">
                  <c:v>41633.879166669532</c:v>
                </c:pt>
                <c:pt idx="1267">
                  <c:v>41633.879861113979</c:v>
                </c:pt>
                <c:pt idx="1268">
                  <c:v>41633.880555558426</c:v>
                </c:pt>
                <c:pt idx="1269">
                  <c:v>41633.881250002873</c:v>
                </c:pt>
                <c:pt idx="1270">
                  <c:v>41633.881944447319</c:v>
                </c:pt>
                <c:pt idx="1271">
                  <c:v>41633.882638891766</c:v>
                </c:pt>
                <c:pt idx="1272">
                  <c:v>41633.883333336213</c:v>
                </c:pt>
                <c:pt idx="1273">
                  <c:v>41633.884027780659</c:v>
                </c:pt>
                <c:pt idx="1274">
                  <c:v>41633.884722225106</c:v>
                </c:pt>
                <c:pt idx="1275">
                  <c:v>41633.885416669553</c:v>
                </c:pt>
                <c:pt idx="1276">
                  <c:v>41633.886111114</c:v>
                </c:pt>
                <c:pt idx="1277">
                  <c:v>41633.886805558446</c:v>
                </c:pt>
                <c:pt idx="1278">
                  <c:v>41633.887500002893</c:v>
                </c:pt>
                <c:pt idx="1279">
                  <c:v>41633.88819444734</c:v>
                </c:pt>
                <c:pt idx="1280">
                  <c:v>41633.888888891786</c:v>
                </c:pt>
                <c:pt idx="1281">
                  <c:v>41633.889583336233</c:v>
                </c:pt>
                <c:pt idx="1282">
                  <c:v>41633.89027778068</c:v>
                </c:pt>
                <c:pt idx="1283">
                  <c:v>41633.890972225126</c:v>
                </c:pt>
                <c:pt idx="1284">
                  <c:v>41633.891666669573</c:v>
                </c:pt>
                <c:pt idx="1285">
                  <c:v>41633.89236111402</c:v>
                </c:pt>
                <c:pt idx="1286">
                  <c:v>41633.893055558467</c:v>
                </c:pt>
                <c:pt idx="1287">
                  <c:v>41633.893750002913</c:v>
                </c:pt>
                <c:pt idx="1288">
                  <c:v>41633.89444444736</c:v>
                </c:pt>
                <c:pt idx="1289">
                  <c:v>41633.895138891807</c:v>
                </c:pt>
                <c:pt idx="1290">
                  <c:v>41633.895833336253</c:v>
                </c:pt>
                <c:pt idx="1291">
                  <c:v>41633.8965277807</c:v>
                </c:pt>
                <c:pt idx="1292">
                  <c:v>41633.897222225147</c:v>
                </c:pt>
                <c:pt idx="1293">
                  <c:v>41633.897916669594</c:v>
                </c:pt>
                <c:pt idx="1294">
                  <c:v>41633.89861111404</c:v>
                </c:pt>
                <c:pt idx="1295">
                  <c:v>41633.899305558487</c:v>
                </c:pt>
                <c:pt idx="1296">
                  <c:v>41633.900000002934</c:v>
                </c:pt>
                <c:pt idx="1297">
                  <c:v>41633.90069444738</c:v>
                </c:pt>
                <c:pt idx="1298">
                  <c:v>41633.901388891827</c:v>
                </c:pt>
                <c:pt idx="1299">
                  <c:v>41633.902083336274</c:v>
                </c:pt>
                <c:pt idx="1300">
                  <c:v>41633.90277778072</c:v>
                </c:pt>
                <c:pt idx="1301">
                  <c:v>41633.903472225167</c:v>
                </c:pt>
                <c:pt idx="1302">
                  <c:v>41633.904166669614</c:v>
                </c:pt>
                <c:pt idx="1303">
                  <c:v>41633.904861114061</c:v>
                </c:pt>
                <c:pt idx="1304">
                  <c:v>41633.905555558507</c:v>
                </c:pt>
                <c:pt idx="1305">
                  <c:v>41633.906250002954</c:v>
                </c:pt>
                <c:pt idx="1306">
                  <c:v>41633.906944447401</c:v>
                </c:pt>
                <c:pt idx="1307">
                  <c:v>41633.907638891847</c:v>
                </c:pt>
                <c:pt idx="1308">
                  <c:v>41633.908333336294</c:v>
                </c:pt>
                <c:pt idx="1309">
                  <c:v>41633.909027780741</c:v>
                </c:pt>
                <c:pt idx="1310">
                  <c:v>41633.909722225188</c:v>
                </c:pt>
                <c:pt idx="1311">
                  <c:v>41633.910416669634</c:v>
                </c:pt>
                <c:pt idx="1312">
                  <c:v>41633.911111114081</c:v>
                </c:pt>
                <c:pt idx="1313">
                  <c:v>41633.911805558528</c:v>
                </c:pt>
                <c:pt idx="1314">
                  <c:v>41633.912500002974</c:v>
                </c:pt>
                <c:pt idx="1315">
                  <c:v>41633.913194447421</c:v>
                </c:pt>
                <c:pt idx="1316">
                  <c:v>41633.913888891868</c:v>
                </c:pt>
                <c:pt idx="1317">
                  <c:v>41633.914583336315</c:v>
                </c:pt>
                <c:pt idx="1318">
                  <c:v>41633.915277780761</c:v>
                </c:pt>
                <c:pt idx="1319">
                  <c:v>41633.915972225208</c:v>
                </c:pt>
                <c:pt idx="1320">
                  <c:v>41633.916666669655</c:v>
                </c:pt>
                <c:pt idx="1321">
                  <c:v>41633.917361114101</c:v>
                </c:pt>
                <c:pt idx="1322">
                  <c:v>41633.918055558548</c:v>
                </c:pt>
                <c:pt idx="1323">
                  <c:v>41633.918750002995</c:v>
                </c:pt>
                <c:pt idx="1324">
                  <c:v>41633.919444447441</c:v>
                </c:pt>
                <c:pt idx="1325">
                  <c:v>41633.920138891888</c:v>
                </c:pt>
                <c:pt idx="1326">
                  <c:v>41633.920833336335</c:v>
                </c:pt>
                <c:pt idx="1327">
                  <c:v>41633.921527780782</c:v>
                </c:pt>
                <c:pt idx="1328">
                  <c:v>41633.922222225228</c:v>
                </c:pt>
                <c:pt idx="1329">
                  <c:v>41633.922916669675</c:v>
                </c:pt>
                <c:pt idx="1330">
                  <c:v>41633.923611114122</c:v>
                </c:pt>
                <c:pt idx="1331">
                  <c:v>41633.924305558568</c:v>
                </c:pt>
                <c:pt idx="1332">
                  <c:v>41633.925000003015</c:v>
                </c:pt>
                <c:pt idx="1333">
                  <c:v>41633.925694447462</c:v>
                </c:pt>
                <c:pt idx="1334">
                  <c:v>41633.926388891909</c:v>
                </c:pt>
                <c:pt idx="1335">
                  <c:v>41633.927083336355</c:v>
                </c:pt>
                <c:pt idx="1336">
                  <c:v>41633.927777780802</c:v>
                </c:pt>
                <c:pt idx="1337">
                  <c:v>41633.928472225249</c:v>
                </c:pt>
                <c:pt idx="1338">
                  <c:v>41633.929166669695</c:v>
                </c:pt>
                <c:pt idx="1339">
                  <c:v>41633.929861114142</c:v>
                </c:pt>
                <c:pt idx="1340">
                  <c:v>41633.930555558589</c:v>
                </c:pt>
                <c:pt idx="1341">
                  <c:v>41633.931250003036</c:v>
                </c:pt>
                <c:pt idx="1342">
                  <c:v>41633.931944447482</c:v>
                </c:pt>
                <c:pt idx="1343">
                  <c:v>41633.932638891929</c:v>
                </c:pt>
                <c:pt idx="1344">
                  <c:v>41633.933333336376</c:v>
                </c:pt>
                <c:pt idx="1345">
                  <c:v>41633.934027780822</c:v>
                </c:pt>
                <c:pt idx="1346">
                  <c:v>41633.934722225269</c:v>
                </c:pt>
                <c:pt idx="1347">
                  <c:v>41633.935416669716</c:v>
                </c:pt>
                <c:pt idx="1348">
                  <c:v>41633.936111114162</c:v>
                </c:pt>
                <c:pt idx="1349">
                  <c:v>41633.936805558609</c:v>
                </c:pt>
                <c:pt idx="1350">
                  <c:v>41633.937500003056</c:v>
                </c:pt>
                <c:pt idx="1351">
                  <c:v>41633.938194447503</c:v>
                </c:pt>
                <c:pt idx="1352">
                  <c:v>41633.938888891949</c:v>
                </c:pt>
                <c:pt idx="1353">
                  <c:v>41633.939583336396</c:v>
                </c:pt>
                <c:pt idx="1354">
                  <c:v>41633.940277780843</c:v>
                </c:pt>
                <c:pt idx="1355">
                  <c:v>41633.940972225289</c:v>
                </c:pt>
                <c:pt idx="1356">
                  <c:v>41633.941666669736</c:v>
                </c:pt>
                <c:pt idx="1357">
                  <c:v>41633.942361114183</c:v>
                </c:pt>
                <c:pt idx="1358">
                  <c:v>41633.94305555863</c:v>
                </c:pt>
                <c:pt idx="1359">
                  <c:v>41633.943750003076</c:v>
                </c:pt>
                <c:pt idx="1360">
                  <c:v>41633.944444447523</c:v>
                </c:pt>
                <c:pt idx="1361">
                  <c:v>41633.94513889197</c:v>
                </c:pt>
                <c:pt idx="1362">
                  <c:v>41633.945833336416</c:v>
                </c:pt>
                <c:pt idx="1363">
                  <c:v>41633.946527780863</c:v>
                </c:pt>
                <c:pt idx="1364">
                  <c:v>41633.94722222531</c:v>
                </c:pt>
                <c:pt idx="1365">
                  <c:v>41633.947916669757</c:v>
                </c:pt>
                <c:pt idx="1366">
                  <c:v>41633.948611114203</c:v>
                </c:pt>
                <c:pt idx="1367">
                  <c:v>41633.94930555865</c:v>
                </c:pt>
                <c:pt idx="1368">
                  <c:v>41633.950000003097</c:v>
                </c:pt>
                <c:pt idx="1369">
                  <c:v>41633.950694447543</c:v>
                </c:pt>
                <c:pt idx="1370">
                  <c:v>41633.95138889199</c:v>
                </c:pt>
                <c:pt idx="1371">
                  <c:v>41633.952083336437</c:v>
                </c:pt>
                <c:pt idx="1372">
                  <c:v>41633.952777780883</c:v>
                </c:pt>
                <c:pt idx="1373">
                  <c:v>41633.95347222533</c:v>
                </c:pt>
                <c:pt idx="1374">
                  <c:v>41633.954166669777</c:v>
                </c:pt>
                <c:pt idx="1375">
                  <c:v>41633.954861114224</c:v>
                </c:pt>
                <c:pt idx="1376">
                  <c:v>41633.95555555867</c:v>
                </c:pt>
                <c:pt idx="1377">
                  <c:v>41633.956250003117</c:v>
                </c:pt>
                <c:pt idx="1378">
                  <c:v>41633.956944447564</c:v>
                </c:pt>
                <c:pt idx="1379">
                  <c:v>41633.95763889201</c:v>
                </c:pt>
                <c:pt idx="1380">
                  <c:v>41633.958333336457</c:v>
                </c:pt>
                <c:pt idx="1381">
                  <c:v>41633.959027780904</c:v>
                </c:pt>
                <c:pt idx="1382">
                  <c:v>41633.959722225351</c:v>
                </c:pt>
                <c:pt idx="1383">
                  <c:v>41633.960416669797</c:v>
                </c:pt>
                <c:pt idx="1384">
                  <c:v>41633.961111114244</c:v>
                </c:pt>
                <c:pt idx="1385">
                  <c:v>41633.961805558691</c:v>
                </c:pt>
                <c:pt idx="1386">
                  <c:v>41633.962500003137</c:v>
                </c:pt>
                <c:pt idx="1387">
                  <c:v>41633.963194447584</c:v>
                </c:pt>
                <c:pt idx="1388">
                  <c:v>41633.963888892031</c:v>
                </c:pt>
                <c:pt idx="1389">
                  <c:v>41633.964583336478</c:v>
                </c:pt>
                <c:pt idx="1390">
                  <c:v>41633.965277780924</c:v>
                </c:pt>
                <c:pt idx="1391">
                  <c:v>41633.965972225371</c:v>
                </c:pt>
                <c:pt idx="1392">
                  <c:v>41633.966666669818</c:v>
                </c:pt>
                <c:pt idx="1393">
                  <c:v>41633.967361114264</c:v>
                </c:pt>
                <c:pt idx="1394">
                  <c:v>41633.968055558711</c:v>
                </c:pt>
                <c:pt idx="1395">
                  <c:v>41633.968750003158</c:v>
                </c:pt>
                <c:pt idx="1396">
                  <c:v>41633.969444447604</c:v>
                </c:pt>
                <c:pt idx="1397">
                  <c:v>41633.970138892051</c:v>
                </c:pt>
                <c:pt idx="1398">
                  <c:v>41633.970833336498</c:v>
                </c:pt>
                <c:pt idx="1399">
                  <c:v>41633.971527780945</c:v>
                </c:pt>
                <c:pt idx="1400">
                  <c:v>41633.972222225391</c:v>
                </c:pt>
                <c:pt idx="1401">
                  <c:v>41633.972916669838</c:v>
                </c:pt>
                <c:pt idx="1402">
                  <c:v>41633.973611114285</c:v>
                </c:pt>
                <c:pt idx="1403">
                  <c:v>41633.974305558731</c:v>
                </c:pt>
                <c:pt idx="1404">
                  <c:v>41633.975000003178</c:v>
                </c:pt>
                <c:pt idx="1405">
                  <c:v>41633.975694447625</c:v>
                </c:pt>
                <c:pt idx="1406">
                  <c:v>41633.976388892072</c:v>
                </c:pt>
                <c:pt idx="1407">
                  <c:v>41633.977083336518</c:v>
                </c:pt>
                <c:pt idx="1408">
                  <c:v>41633.977777780965</c:v>
                </c:pt>
                <c:pt idx="1409">
                  <c:v>41633.978472225412</c:v>
                </c:pt>
                <c:pt idx="1410">
                  <c:v>41633.979166669858</c:v>
                </c:pt>
                <c:pt idx="1411">
                  <c:v>41633.979861114305</c:v>
                </c:pt>
                <c:pt idx="1412">
                  <c:v>41633.980555558752</c:v>
                </c:pt>
                <c:pt idx="1413">
                  <c:v>41633.981250003199</c:v>
                </c:pt>
                <c:pt idx="1414">
                  <c:v>41633.981944447645</c:v>
                </c:pt>
                <c:pt idx="1415">
                  <c:v>41633.982638892092</c:v>
                </c:pt>
                <c:pt idx="1416">
                  <c:v>41633.983333336539</c:v>
                </c:pt>
                <c:pt idx="1417">
                  <c:v>41633.984027780985</c:v>
                </c:pt>
                <c:pt idx="1418">
                  <c:v>41633.984722225432</c:v>
                </c:pt>
                <c:pt idx="1419">
                  <c:v>41633.985416669879</c:v>
                </c:pt>
                <c:pt idx="1420">
                  <c:v>41633.986111114325</c:v>
                </c:pt>
                <c:pt idx="1421">
                  <c:v>41633.986805558772</c:v>
                </c:pt>
                <c:pt idx="1422">
                  <c:v>41633.987500003219</c:v>
                </c:pt>
                <c:pt idx="1423">
                  <c:v>41633.988194447666</c:v>
                </c:pt>
                <c:pt idx="1424">
                  <c:v>41633.988888892112</c:v>
                </c:pt>
                <c:pt idx="1425">
                  <c:v>41633.989583336559</c:v>
                </c:pt>
                <c:pt idx="1426">
                  <c:v>41633.990277781006</c:v>
                </c:pt>
                <c:pt idx="1427">
                  <c:v>41633.990972225452</c:v>
                </c:pt>
                <c:pt idx="1428">
                  <c:v>41633.991666669899</c:v>
                </c:pt>
                <c:pt idx="1429">
                  <c:v>41633.992361114346</c:v>
                </c:pt>
                <c:pt idx="1430">
                  <c:v>41633.993055558793</c:v>
                </c:pt>
                <c:pt idx="1431">
                  <c:v>41633.993750003239</c:v>
                </c:pt>
                <c:pt idx="1432">
                  <c:v>41633.994444447686</c:v>
                </c:pt>
                <c:pt idx="1433">
                  <c:v>41633.995138892133</c:v>
                </c:pt>
                <c:pt idx="1434">
                  <c:v>41633.995833336579</c:v>
                </c:pt>
                <c:pt idx="1435">
                  <c:v>41633.996527781026</c:v>
                </c:pt>
                <c:pt idx="1436">
                  <c:v>41633.997222225473</c:v>
                </c:pt>
                <c:pt idx="1437">
                  <c:v>41633.99791666992</c:v>
                </c:pt>
                <c:pt idx="1438">
                  <c:v>41633.998611114366</c:v>
                </c:pt>
                <c:pt idx="1439">
                  <c:v>41633.999305558813</c:v>
                </c:pt>
              </c:numCache>
            </c:numRef>
          </c:xVal>
          <c:yVal>
            <c:numRef>
              <c:f>parametry!$B$12:$B$1451</c:f>
              <c:numCache>
                <c:formatCode>0</c:formatCode>
                <c:ptCount val="14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3700.572743405859</c:v>
                </c:pt>
                <c:pt idx="494">
                  <c:v>3713.6359674236155</c:v>
                </c:pt>
                <c:pt idx="495">
                  <c:v>3726.6003731041951</c:v>
                </c:pt>
                <c:pt idx="496">
                  <c:v>3739.4657260385002</c:v>
                </c:pt>
                <c:pt idx="497">
                  <c:v>3752.2317975716446</c:v>
                </c:pt>
                <c:pt idx="498">
                  <c:v>3764.8983647903051</c:v>
                </c:pt>
                <c:pt idx="499">
                  <c:v>3777.4652105094251</c:v>
                </c:pt>
                <c:pt idx="500">
                  <c:v>3789.9321232582788</c:v>
                </c:pt>
                <c:pt idx="501">
                  <c:v>3802.2988972658873</c:v>
                </c:pt>
                <c:pt idx="502">
                  <c:v>3814.5653324458094</c:v>
                </c:pt>
                <c:pt idx="503">
                  <c:v>3826.7312343802814</c:v>
                </c:pt>
                <c:pt idx="504">
                  <c:v>3838.7964143037398</c:v>
                </c:pt>
                <c:pt idx="505">
                  <c:v>3850.7606890856832</c:v>
                </c:pt>
                <c:pt idx="506">
                  <c:v>3862.6238812129272</c:v>
                </c:pt>
                <c:pt idx="507">
                  <c:v>3874.3858187712126</c:v>
                </c:pt>
                <c:pt idx="508">
                  <c:v>3886.0463354261983</c:v>
                </c:pt>
                <c:pt idx="509">
                  <c:v>3897.6052704038107</c:v>
                </c:pt>
                <c:pt idx="510">
                  <c:v>3909.0624684699856</c:v>
                </c:pt>
                <c:pt idx="511">
                  <c:v>3920.4177799097724</c:v>
                </c:pt>
                <c:pt idx="512">
                  <c:v>3931.6710605058306</c:v>
                </c:pt>
                <c:pt idx="513">
                  <c:v>3942.8221715163031</c:v>
                </c:pt>
                <c:pt idx="514">
                  <c:v>3953.8709796520689</c:v>
                </c:pt>
                <c:pt idx="515">
                  <c:v>3964.8173570533954</c:v>
                </c:pt>
                <c:pt idx="516">
                  <c:v>3975.6611812659635</c:v>
                </c:pt>
                <c:pt idx="517">
                  <c:v>3986.4023352163044</c:v>
                </c:pt>
                <c:pt idx="518">
                  <c:v>3997.0407071866093</c:v>
                </c:pt>
                <c:pt idx="519">
                  <c:v>4007.5761907889605</c:v>
                </c:pt>
                <c:pt idx="520">
                  <c:v>4018.008684938944</c:v>
                </c:pt>
                <c:pt idx="521">
                  <c:v>4028.338093828675</c:v>
                </c:pt>
                <c:pt idx="522">
                  <c:v>4038.564326899228</c:v>
                </c:pt>
                <c:pt idx="523">
                  <c:v>4048.687298812486</c:v>
                </c:pt>
                <c:pt idx="524">
                  <c:v>4058.7069294223825</c:v>
                </c:pt>
                <c:pt idx="525">
                  <c:v>4068.6231437455863</c:v>
                </c:pt>
                <c:pt idx="526">
                  <c:v>4078.4358719315846</c:v>
                </c:pt>
                <c:pt idx="527">
                  <c:v>4088.1450492322051</c:v>
                </c:pt>
                <c:pt idx="528">
                  <c:v>4097.7506159705654</c:v>
                </c:pt>
                <c:pt idx="529">
                  <c:v>4107.2525175094352</c:v>
                </c:pt>
                <c:pt idx="530">
                  <c:v>4116.6507042190715</c:v>
                </c:pt>
                <c:pt idx="531">
                  <c:v>4125.9451314444477</c:v>
                </c:pt>
                <c:pt idx="532">
                  <c:v>4135.1357594719693</c:v>
                </c:pt>
                <c:pt idx="533">
                  <c:v>4144.2225534956042</c:v>
                </c:pt>
                <c:pt idx="534">
                  <c:v>4153.2054835824929</c:v>
                </c:pt>
                <c:pt idx="535">
                  <c:v>4162.0845246379959</c:v>
                </c:pt>
                <c:pt idx="536">
                  <c:v>4170.8596563702085</c:v>
                </c:pt>
                <c:pt idx="537">
                  <c:v>4179.53086325395</c:v>
                </c:pt>
                <c:pt idx="538">
                  <c:v>4188.0981344942093</c:v>
                </c:pt>
                <c:pt idx="539">
                  <c:v>4196.56146398908</c:v>
                </c:pt>
                <c:pt idx="540">
                  <c:v>4204.920850292172</c:v>
                </c:pt>
                <c:pt idx="541">
                  <c:v>4213.1762965745002</c:v>
                </c:pt>
                <c:pt idx="542">
                  <c:v>4221.3278105858744</c:v>
                </c:pt>
                <c:pt idx="543">
                  <c:v>4229.3754046157937</c:v>
                </c:pt>
                <c:pt idx="544">
                  <c:v>4237.319095453815</c:v>
                </c:pt>
                <c:pt idx="545">
                  <c:v>4245.1589043494605</c:v>
                </c:pt>
                <c:pt idx="546">
                  <c:v>4252.8948569716122</c:v>
                </c:pt>
                <c:pt idx="547">
                  <c:v>4260.5269833674474</c:v>
                </c:pt>
                <c:pt idx="548">
                  <c:v>4268.0553179208791</c:v>
                </c:pt>
                <c:pt idx="549">
                  <c:v>4275.4798993105433</c:v>
                </c:pt>
                <c:pt idx="550">
                  <c:v>4282.8007704673064</c:v>
                </c:pt>
                <c:pt idx="551">
                  <c:v>4290.0179785313348</c:v>
                </c:pt>
                <c:pt idx="552">
                  <c:v>4297.1315748086936</c:v>
                </c:pt>
                <c:pt idx="553">
                  <c:v>4304.141614727514</c:v>
                </c:pt>
                <c:pt idx="554">
                  <c:v>4311.0481577937198</c:v>
                </c:pt>
                <c:pt idx="555">
                  <c:v>4317.8512675463207</c:v>
                </c:pt>
                <c:pt idx="556">
                  <c:v>4324.5510115122779</c:v>
                </c:pt>
                <c:pt idx="557">
                  <c:v>4331.1474611609574</c:v>
                </c:pt>
                <c:pt idx="558">
                  <c:v>4337.6406918581715</c:v>
                </c:pt>
                <c:pt idx="559">
                  <c:v>4344.0307828198129</c:v>
                </c:pt>
                <c:pt idx="560">
                  <c:v>4350.3178170650926</c:v>
                </c:pt>
                <c:pt idx="561">
                  <c:v>4356.5018813693905</c:v>
                </c:pt>
                <c:pt idx="562">
                  <c:v>4362.5830662167264</c:v>
                </c:pt>
                <c:pt idx="563">
                  <c:v>4368.5614657518436</c:v>
                </c:pt>
                <c:pt idx="564">
                  <c:v>4374.437177731942</c:v>
                </c:pt>
                <c:pt idx="565">
                  <c:v>4380.2103034780448</c:v>
                </c:pt>
                <c:pt idx="566">
                  <c:v>4385.8809478260064</c:v>
                </c:pt>
                <c:pt idx="567">
                  <c:v>4391.4492190771889</c:v>
                </c:pt>
                <c:pt idx="568">
                  <c:v>4396.9152289487929</c:v>
                </c:pt>
                <c:pt idx="569">
                  <c:v>4402.2790925238696</c:v>
                </c:pt>
                <c:pt idx="570">
                  <c:v>4407.5409282010078</c:v>
                </c:pt>
                <c:pt idx="571">
                  <c:v>4412.7008576437102</c:v>
                </c:pt>
                <c:pt idx="572">
                  <c:v>4417.7590057294674</c:v>
                </c:pt>
                <c:pt idx="573">
                  <c:v>4422.7155004985461</c:v>
                </c:pt>
                <c:pt idx="574">
                  <c:v>4427.5704731024762</c:v>
                </c:pt>
                <c:pt idx="575">
                  <c:v>4432.3240577522802</c:v>
                </c:pt>
                <c:pt idx="576">
                  <c:v>4436.976391666416</c:v>
                </c:pt>
                <c:pt idx="577">
                  <c:v>4441.5276150184809</c:v>
                </c:pt>
                <c:pt idx="578">
                  <c:v>4445.977870884647</c:v>
                </c:pt>
                <c:pt idx="579">
                  <c:v>4450.3273051908745</c:v>
                </c:pt>
                <c:pt idx="580">
                  <c:v>4454.5760666598771</c:v>
                </c:pt>
                <c:pt idx="581">
                  <c:v>4458.7243067578847</c:v>
                </c:pt>
                <c:pt idx="582">
                  <c:v>4462.7721796411715</c:v>
                </c:pt>
                <c:pt idx="583">
                  <c:v>4466.7198421024059</c:v>
                </c:pt>
                <c:pt idx="584">
                  <c:v>4470.5674535167882</c:v>
                </c:pt>
                <c:pt idx="585">
                  <c:v>4474.3151757880159</c:v>
                </c:pt>
                <c:pt idx="586">
                  <c:v>4477.9631732940761</c:v>
                </c:pt>
                <c:pt idx="587">
                  <c:v>4481.51161283287</c:v>
                </c:pt>
                <c:pt idx="588">
                  <c:v>4484.9606635676873</c:v>
                </c:pt>
                <c:pt idx="589">
                  <c:v>4488.3104969725391</c:v>
                </c:pt>
                <c:pt idx="590">
                  <c:v>4491.5612867773561</c:v>
                </c:pt>
                <c:pt idx="591">
                  <c:v>4494.7132089130673</c:v>
                </c:pt>
                <c:pt idx="592">
                  <c:v>4497.7664414565661</c:v>
                </c:pt>
                <c:pt idx="593">
                  <c:v>4500.7211645755715</c:v>
                </c:pt>
                <c:pt idx="594">
                  <c:v>4503.5775604734108</c:v>
                </c:pt>
                <c:pt idx="595">
                  <c:v>4506.3358133337042</c:v>
                </c:pt>
                <c:pt idx="596">
                  <c:v>4508.9961092650037</c:v>
                </c:pt>
                <c:pt idx="597">
                  <c:v>4511.558636245346</c:v>
                </c:pt>
                <c:pt idx="598">
                  <c:v>4514.0235840667874</c:v>
                </c:pt>
                <c:pt idx="599">
                  <c:v>4516.3911442798844</c:v>
                </c:pt>
                <c:pt idx="600">
                  <c:v>4518.6615101381476</c:v>
                </c:pt>
                <c:pt idx="601">
                  <c:v>4520.8348765424998</c:v>
                </c:pt>
                <c:pt idx="602">
                  <c:v>4522.9114399857126</c:v>
                </c:pt>
                <c:pt idx="603">
                  <c:v>4524.8913984968603</c:v>
                </c:pt>
                <c:pt idx="604">
                  <c:v>4526.774951585795</c:v>
                </c:pt>
                <c:pt idx="605">
                  <c:v>4528.562300187652</c:v>
                </c:pt>
                <c:pt idx="606">
                  <c:v>4530.2536466073961</c:v>
                </c:pt>
                <c:pt idx="607">
                  <c:v>4531.8491944644247</c:v>
                </c:pt>
                <c:pt idx="608">
                  <c:v>4533.3491486372386</c:v>
                </c:pt>
                <c:pt idx="609">
                  <c:v>4534.7537152081923</c:v>
                </c:pt>
                <c:pt idx="610">
                  <c:v>4536.0631014083183</c:v>
                </c:pt>
                <c:pt idx="611">
                  <c:v>4537.277515562283</c:v>
                </c:pt>
                <c:pt idx="612">
                  <c:v>4538.3971670334267</c:v>
                </c:pt>
                <c:pt idx="613">
                  <c:v>4539.422266168951</c:v>
                </c:pt>
                <c:pt idx="614">
                  <c:v>4540.3530242452189</c:v>
                </c:pt>
                <c:pt idx="615">
                  <c:v>4541.1896534132347</c:v>
                </c:pt>
                <c:pt idx="616">
                  <c:v>4541.9323666442588</c:v>
                </c:pt>
                <c:pt idx="617">
                  <c:v>4542.5813776756058</c:v>
                </c:pt>
                <c:pt idx="618">
                  <c:v>4543.1369009566351</c:v>
                </c:pt>
                <c:pt idx="619">
                  <c:v>4543.5991515949227</c:v>
                </c:pt>
                <c:pt idx="620">
                  <c:v>4543.9683453026564</c:v>
                </c:pt>
                <c:pt idx="621">
                  <c:v>4544.2446983432465</c:v>
                </c:pt>
                <c:pt idx="622">
                  <c:v>4544.4284274781667</c:v>
                </c:pt>
                <c:pt idx="623">
                  <c:v>4544.5197499140513</c:v>
                </c:pt>
                <c:pt idx="624">
                  <c:v>4544.5188832500389</c:v>
                </c:pt>
                <c:pt idx="625">
                  <c:v>4544.4260454253917</c:v>
                </c:pt>
                <c:pt idx="626">
                  <c:v>4544.2414546674017</c:v>
                </c:pt>
                <c:pt idx="627">
                  <c:v>4543.9653294395766</c:v>
                </c:pt>
                <c:pt idx="628">
                  <c:v>4543.5978883901516</c:v>
                </c:pt>
                <c:pt idx="629">
                  <c:v>4543.1393503009049</c:v>
                </c:pt>
                <c:pt idx="630">
                  <c:v>4542.5899340363121</c:v>
                </c:pt>
                <c:pt idx="631">
                  <c:v>4541.9498584930361</c:v>
                </c:pt>
                <c:pt idx="632">
                  <c:v>4541.2193425497862</c:v>
                </c:pt>
                <c:pt idx="633">
                  <c:v>4540.3986050175263</c:v>
                </c:pt>
                <c:pt idx="634">
                  <c:v>4539.4878645900781</c:v>
                </c:pt>
                <c:pt idx="635">
                  <c:v>4538.4873397951051</c:v>
                </c:pt>
                <c:pt idx="636">
                  <c:v>4537.3972489455073</c:v>
                </c:pt>
                <c:pt idx="637">
                  <c:v>4536.2178100912261</c:v>
                </c:pt>
                <c:pt idx="638">
                  <c:v>4534.9492409714785</c:v>
                </c:pt>
                <c:pt idx="639">
                  <c:v>4533.5917589674318</c:v>
                </c:pt>
                <c:pt idx="640">
                  <c:v>4532.1455810553289</c:v>
                </c:pt>
                <c:pt idx="641">
                  <c:v>4530.6109237600704</c:v>
                </c:pt>
                <c:pt idx="642">
                  <c:v>4528.9880031092825</c:v>
                </c:pt>
                <c:pt idx="643">
                  <c:v>4527.2770345878625</c:v>
                </c:pt>
                <c:pt idx="644">
                  <c:v>4525.4782330930211</c:v>
                </c:pt>
                <c:pt idx="645">
                  <c:v>4523.5918128898456</c:v>
                </c:pt>
                <c:pt idx="646">
                  <c:v>4521.6179875673624</c:v>
                </c:pt>
                <c:pt idx="647">
                  <c:v>4519.5569699951611</c:v>
                </c:pt>
                <c:pt idx="648">
                  <c:v>4517.4089722805302</c:v>
                </c:pt>
                <c:pt idx="649">
                  <c:v>4515.1742057261727</c:v>
                </c:pt>
                <c:pt idx="650">
                  <c:v>4512.8528807884741</c:v>
                </c:pt>
                <c:pt idx="651">
                  <c:v>4510.4452070363495</c:v>
                </c:pt>
                <c:pt idx="652">
                  <c:v>4507.9513931106785</c:v>
                </c:pt>
                <c:pt idx="653">
                  <c:v>4505.3716466843443</c:v>
                </c:pt>
                <c:pt idx="654">
                  <c:v>4502.7061744228658</c:v>
                </c:pt>
                <c:pt idx="655">
                  <c:v>4499.9551819456747</c:v>
                </c:pt>
                <c:pt idx="656">
                  <c:v>4497.1188737879947</c:v>
                </c:pt>
                <c:pt idx="657">
                  <c:v>4494.1974533633829</c:v>
                </c:pt>
                <c:pt idx="658">
                  <c:v>4491.1911229269099</c:v>
                </c:pt>
                <c:pt idx="659">
                  <c:v>4488.1000835390005</c:v>
                </c:pt>
                <c:pt idx="660">
                  <c:v>4484.9245350299607</c:v>
                </c:pt>
                <c:pt idx="661">
                  <c:v>4481.6646759651576</c:v>
                </c:pt>
                <c:pt idx="662">
                  <c:v>4478.320703610917</c:v>
                </c:pt>
                <c:pt idx="663">
                  <c:v>4474.8928139011005</c:v>
                </c:pt>
                <c:pt idx="664">
                  <c:v>4471.3812014044061</c:v>
                </c:pt>
                <c:pt idx="665">
                  <c:v>4467.7860592923735</c:v>
                </c:pt>
                <c:pt idx="666">
                  <c:v>4464.1075793081254</c:v>
                </c:pt>
                <c:pt idx="667">
                  <c:v>4460.3459517358478</c:v>
                </c:pt>
                <c:pt idx="668">
                  <c:v>4456.5013653710057</c:v>
                </c:pt>
                <c:pt idx="669">
                  <c:v>4452.5740074913101</c:v>
                </c:pt>
                <c:pt idx="670">
                  <c:v>4448.5640638284685</c:v>
                </c:pt>
                <c:pt idx="671">
                  <c:v>4444.4717185406735</c:v>
                </c:pt>
                <c:pt idx="672">
                  <c:v>4440.2971541858933</c:v>
                </c:pt>
                <c:pt idx="673">
                  <c:v>4436.0405516959418</c:v>
                </c:pt>
                <c:pt idx="674">
                  <c:v>4431.7020903513312</c:v>
                </c:pt>
                <c:pt idx="675">
                  <c:v>4427.2819477569392</c:v>
                </c:pt>
                <c:pt idx="676">
                  <c:v>4422.7802998184789</c:v>
                </c:pt>
                <c:pt idx="677">
                  <c:v>4418.1973207197816</c:v>
                </c:pt>
                <c:pt idx="678">
                  <c:v>4413.5331829008965</c:v>
                </c:pt>
                <c:pt idx="679">
                  <c:v>4408.7880570370371</c:v>
                </c:pt>
                <c:pt idx="680">
                  <c:v>4403.9621120183338</c:v>
                </c:pt>
                <c:pt idx="681">
                  <c:v>4399.0555149304555</c:v>
                </c:pt>
                <c:pt idx="682">
                  <c:v>4394.0684310360539</c:v>
                </c:pt>
                <c:pt idx="683">
                  <c:v>4389.0010237570796</c:v>
                </c:pt>
                <c:pt idx="684">
                  <c:v>4383.8534546579403</c:v>
                </c:pt>
                <c:pt idx="685">
                  <c:v>4378.6258834295322</c:v>
                </c:pt>
                <c:pt idx="686">
                  <c:v>4373.3184678741318</c:v>
                </c:pt>
                <c:pt idx="687">
                  <c:v>4367.9313638911672</c:v>
                </c:pt>
                <c:pt idx="688">
                  <c:v>4362.4647254638585</c:v>
                </c:pt>
                <c:pt idx="689">
                  <c:v>4356.9187046467523</c:v>
                </c:pt>
                <c:pt idx="690">
                  <c:v>4351.2934515541228</c:v>
                </c:pt>
                <c:pt idx="691">
                  <c:v>4345.5891143492809</c:v>
                </c:pt>
                <c:pt idx="692">
                  <c:v>4339.8058392347666</c:v>
                </c:pt>
                <c:pt idx="693">
                  <c:v>4333.9437704434295</c:v>
                </c:pt>
                <c:pt idx="694">
                  <c:v>4328.0030502304326</c:v>
                </c:pt>
                <c:pt idx="695">
                  <c:v>4321.9838188661251</c:v>
                </c:pt>
                <c:pt idx="696">
                  <c:v>4315.8862146298516</c:v>
                </c:pt>
                <c:pt idx="697">
                  <c:v>4309.7103738046453</c:v>
                </c:pt>
                <c:pt idx="698">
                  <c:v>4303.4564306728353</c:v>
                </c:pt>
                <c:pt idx="699">
                  <c:v>4297.1245175125696</c:v>
                </c:pt>
                <c:pt idx="700">
                  <c:v>4290.7147645952427</c:v>
                </c:pt>
                <c:pt idx="701">
                  <c:v>4284.2273001838421</c:v>
                </c:pt>
                <c:pt idx="702">
                  <c:v>4277.6622505322002</c:v>
                </c:pt>
                <c:pt idx="703">
                  <c:v>4271.0197398851687</c:v>
                </c:pt>
                <c:pt idx="704">
                  <c:v>4264.2998904797068</c:v>
                </c:pt>
                <c:pt idx="705">
                  <c:v>4257.5028225468686</c:v>
                </c:pt>
                <c:pt idx="706">
                  <c:v>4250.6286543147316</c:v>
                </c:pt>
                <c:pt idx="707">
                  <c:v>4243.6775020122195</c:v>
                </c:pt>
                <c:pt idx="708">
                  <c:v>4236.6494798738395</c:v>
                </c:pt>
                <c:pt idx="709">
                  <c:v>4229.5447001453404</c:v>
                </c:pt>
                <c:pt idx="710">
                  <c:v>4222.3632730902746</c:v>
                </c:pt>
                <c:pt idx="711">
                  <c:v>4215.1053069974732</c:v>
                </c:pt>
                <c:pt idx="712">
                  <c:v>4207.7709081894254</c:v>
                </c:pt>
                <c:pt idx="713">
                  <c:v>4200.3601810315604</c:v>
                </c:pt>
                <c:pt idx="714">
                  <c:v>4192.8732279424457</c:v>
                </c:pt>
                <c:pt idx="715">
                  <c:v>4185.3101494048678</c:v>
                </c:pt>
                <c:pt idx="716">
                  <c:v>4177.671043977818</c:v>
                </c:pt>
                <c:pt idx="717">
                  <c:v>4169.9560083093775</c:v>
                </c:pt>
                <c:pt idx="718">
                  <c:v>4162.1651371504822</c:v>
                </c:pt>
                <c:pt idx="719">
                  <c:v>4154.2985233695817</c:v>
                </c:pt>
                <c:pt idx="720">
                  <c:v>4146.3562579681802</c:v>
                </c:pt>
                <c:pt idx="721">
                  <c:v>4138.3384300972466</c:v>
                </c:pt>
                <c:pt idx="722">
                  <c:v>4130.2451270745169</c:v>
                </c:pt>
                <c:pt idx="723">
                  <c:v>4122.0764344026393</c:v>
                </c:pt>
                <c:pt idx="724">
                  <c:v>4113.832435788212</c:v>
                </c:pt>
                <c:pt idx="725">
                  <c:v>4105.5132131616483</c:v>
                </c:pt>
                <c:pt idx="726">
                  <c:v>4097.1188466979274</c:v>
                </c:pt>
                <c:pt idx="727">
                  <c:v>4088.6494148381594</c:v>
                </c:pt>
                <c:pt idx="728">
                  <c:v>4080.104994312012</c:v>
                </c:pt>
                <c:pt idx="729">
                  <c:v>4071.485660160964</c:v>
                </c:pt>
                <c:pt idx="730">
                  <c:v>4062.7914857623859</c:v>
                </c:pt>
                <c:pt idx="731">
                  <c:v>4054.02254285444</c:v>
                </c:pt>
                <c:pt idx="732">
                  <c:v>4045.178901561796</c:v>
                </c:pt>
                <c:pt idx="733">
                  <c:v>4036.2606304221481</c:v>
                </c:pt>
                <c:pt idx="734">
                  <c:v>4027.2677964135323</c:v>
                </c:pt>
                <c:pt idx="735">
                  <c:v>4018.2004649824376</c:v>
                </c:pt>
                <c:pt idx="736">
                  <c:v>4009.0587000726837</c:v>
                </c:pt>
                <c:pt idx="737">
                  <c:v>3999.8425641550957</c:v>
                </c:pt>
                <c:pt idx="738">
                  <c:v>3990.5521182579146</c:v>
                </c:pt>
                <c:pt idx="739">
                  <c:v>3981.1874219979954</c:v>
                </c:pt>
                <c:pt idx="740">
                  <c:v>3971.7485336127183</c:v>
                </c:pt>
                <c:pt idx="741">
                  <c:v>3962.2355099926626</c:v>
                </c:pt>
                <c:pt idx="742">
                  <c:v>3952.6484067149977</c:v>
                </c:pt>
                <c:pt idx="743">
                  <c:v>3942.9872780775881</c:v>
                </c:pt>
                <c:pt idx="744">
                  <c:v>3933.2521771338143</c:v>
                </c:pt>
                <c:pt idx="745">
                  <c:v>3923.4431557280859</c:v>
                </c:pt>
                <c:pt idx="746">
                  <c:v>3913.5602645320432</c:v>
                </c:pt>
                <c:pt idx="747">
                  <c:v>3903.6035530814329</c:v>
                </c:pt>
                <c:pt idx="748">
                  <c:v>3893.5730698136558</c:v>
                </c:pt>
                <c:pt idx="749">
                  <c:v>3883.4688621059599</c:v>
                </c:pt>
                <c:pt idx="750">
                  <c:v>3873.290976314282</c:v>
                </c:pt>
                <c:pt idx="751">
                  <c:v>3863.0394578127248</c:v>
                </c:pt>
                <c:pt idx="752">
                  <c:v>3852.7143510336473</c:v>
                </c:pt>
                <c:pt idx="753">
                  <c:v>3842.3156995083632</c:v>
                </c:pt>
                <c:pt idx="754">
                  <c:v>3831.8435459084499</c:v>
                </c:pt>
                <c:pt idx="755">
                  <c:v>3821.2979320876188</c:v>
                </c:pt>
                <c:pt idx="756">
                  <c:v>3810.678899124182</c:v>
                </c:pt>
                <c:pt idx="757">
                  <c:v>3799.9864873640631</c:v>
                </c:pt>
                <c:pt idx="758">
                  <c:v>3789.2207364643609</c:v>
                </c:pt>
                <c:pt idx="759">
                  <c:v>3778.3816854374522</c:v>
                </c:pt>
                <c:pt idx="760">
                  <c:v>3767.4693726956075</c:v>
                </c:pt>
                <c:pt idx="761">
                  <c:v>3756.4838360961176</c:v>
                </c:pt>
                <c:pt idx="762">
                  <c:v>3745.425112986929</c:v>
                </c:pt>
                <c:pt idx="763">
                  <c:v>3734.2932402527472</c:v>
                </c:pt>
                <c:pt idx="764">
                  <c:v>3723.0882543616103</c:v>
                </c:pt>
                <c:pt idx="765">
                  <c:v>3711.8101914119302</c:v>
                </c:pt>
                <c:pt idx="766">
                  <c:v>3700.4590871799633</c:v>
                </c:pt>
                <c:pt idx="767">
                  <c:v>3689.0349771677234</c:v>
                </c:pt>
                <c:pt idx="768">
                  <c:v>3677.5378966512876</c:v>
                </c:pt>
                <c:pt idx="769">
                  <c:v>3665.9678807295395</c:v>
                </c:pt>
                <c:pt idx="770">
                  <c:v>3654.3249643732547</c:v>
                </c:pt>
                <c:pt idx="771">
                  <c:v>3642.6091824745972</c:v>
                </c:pt>
                <c:pt idx="772">
                  <c:v>3630.820569896965</c:v>
                </c:pt>
                <c:pt idx="773">
                  <c:v>3618.9591615251584</c:v>
                </c:pt>
                <c:pt idx="774">
                  <c:v>3607.0249923159167</c:v>
                </c:pt>
                <c:pt idx="775">
                  <c:v>3595.0180973487368</c:v>
                </c:pt>
                <c:pt idx="776">
                  <c:v>3582.9385118770197</c:v>
                </c:pt>
                <c:pt idx="777">
                  <c:v>3570.7862713794912</c:v>
                </c:pt>
                <c:pt idx="778">
                  <c:v>3558.5614116118918</c:v>
                </c:pt>
                <c:pt idx="779">
                  <c:v>3546.2639686589432</c:v>
                </c:pt>
                <c:pt idx="780">
                  <c:v>3533.8939789865412</c:v>
                </c:pt>
                <c:pt idx="781">
                  <c:v>3521.4514794941906</c:v>
                </c:pt>
                <c:pt idx="782">
                  <c:v>3508.9365075676442</c:v>
                </c:pt>
                <c:pt idx="783">
                  <c:v>3496.349101131751</c:v>
                </c:pt>
                <c:pt idx="784">
                  <c:v>3483.6892987034935</c:v>
                </c:pt>
                <c:pt idx="785">
                  <c:v>3470.9571394451768</c:v>
                </c:pt>
                <c:pt idx="786">
                  <c:v>3458.1526632178029</c:v>
                </c:pt>
                <c:pt idx="787">
                  <c:v>3445.2759106345638</c:v>
                </c:pt>
                <c:pt idx="788">
                  <c:v>3432.3269231144745</c:v>
                </c:pt>
                <c:pt idx="789">
                  <c:v>3419.3057429361124</c:v>
                </c:pt>
                <c:pt idx="790">
                  <c:v>3406.212413291461</c:v>
                </c:pt>
                <c:pt idx="791">
                  <c:v>3393.0469783398298</c:v>
                </c:pt>
                <c:pt idx="792">
                  <c:v>3379.8094832618522</c:v>
                </c:pt>
                <c:pt idx="793">
                  <c:v>3366.4999743135327</c:v>
                </c:pt>
                <c:pt idx="794">
                  <c:v>3353.1184988803329</c:v>
                </c:pt>
                <c:pt idx="795">
                  <c:v>3339.6651055312882</c:v>
                </c:pt>
                <c:pt idx="796">
                  <c:v>3326.1398440731332</c:v>
                </c:pt>
                <c:pt idx="797">
                  <c:v>3312.542765604428</c:v>
                </c:pt>
                <c:pt idx="798">
                  <c:v>3298.8739225696513</c:v>
                </c:pt>
                <c:pt idx="799">
                  <c:v>3285.1333688132963</c:v>
                </c:pt>
                <c:pt idx="800">
                  <c:v>3271.3211596338756</c:v>
                </c:pt>
                <c:pt idx="801">
                  <c:v>3257.4373518379157</c:v>
                </c:pt>
                <c:pt idx="802">
                  <c:v>3243.4820037938275</c:v>
                </c:pt>
                <c:pt idx="803">
                  <c:v>3229.4551754857343</c:v>
                </c:pt>
                <c:pt idx="804">
                  <c:v>3215.3569285671661</c:v>
                </c:pt>
                <c:pt idx="805">
                  <c:v>3201.1873264146611</c:v>
                </c:pt>
                <c:pt idx="806">
                  <c:v>3186.9464341812209</c:v>
                </c:pt>
                <c:pt idx="807">
                  <c:v>3172.6343188496335</c:v>
                </c:pt>
                <c:pt idx="808">
                  <c:v>3158.2510492856386</c:v>
                </c:pt>
                <c:pt idx="809">
                  <c:v>3143.7966962909227</c:v>
                </c:pt>
                <c:pt idx="810">
                  <c:v>3129.2713326559283</c:v>
                </c:pt>
                <c:pt idx="811">
                  <c:v>3114.6750332124739</c:v>
                </c:pt>
                <c:pt idx="812">
                  <c:v>3100.0078748861674</c:v>
                </c:pt>
                <c:pt idx="813">
                  <c:v>3085.2699367485707</c:v>
                </c:pt>
                <c:pt idx="814">
                  <c:v>3070.4613000691825</c:v>
                </c:pt>
                <c:pt idx="815">
                  <c:v>3055.5820483671118</c:v>
                </c:pt>
                <c:pt idx="816">
                  <c:v>3040.632267462543</c:v>
                </c:pt>
                <c:pt idx="817">
                  <c:v>3025.6120455278947</c:v>
                </c:pt>
                <c:pt idx="818">
                  <c:v>3010.5214731387082</c:v>
                </c:pt>
                <c:pt idx="819">
                  <c:v>2995.3606433242453</c:v>
                </c:pt>
                <c:pt idx="820">
                  <c:v>2980.1296516177567</c:v>
                </c:pt>
                <c:pt idx="821">
                  <c:v>2964.8285961064462</c:v>
                </c:pt>
                <c:pt idx="822">
                  <c:v>2949.4575774810974</c:v>
                </c:pt>
                <c:pt idx="823">
                  <c:v>2934.0166990853522</c:v>
                </c:pt>
                <c:pt idx="824">
                  <c:v>2918.5060669646391</c:v>
                </c:pt>
                <c:pt idx="825">
                  <c:v>2902.9257899147283</c:v>
                </c:pt>
                <c:pt idx="826">
                  <c:v>2887.2759795299125</c:v>
                </c:pt>
                <c:pt idx="827">
                  <c:v>2871.5567502507993</c:v>
                </c:pt>
                <c:pt idx="828">
                  <c:v>2855.7682194116851</c:v>
                </c:pt>
                <c:pt idx="829">
                  <c:v>2839.9105072875582</c:v>
                </c:pt>
                <c:pt idx="830">
                  <c:v>2823.9837371406238</c:v>
                </c:pt>
                <c:pt idx="831">
                  <c:v>2807.9880352664545</c:v>
                </c:pt>
                <c:pt idx="832">
                  <c:v>2791.9235310396484</c:v>
                </c:pt>
                <c:pt idx="833">
                  <c:v>2775.7903569590676</c:v>
                </c:pt>
                <c:pt idx="834">
                  <c:v>2759.5886486925947</c:v>
                </c:pt>
                <c:pt idx="835">
                  <c:v>2743.3185451214354</c:v>
                </c:pt>
                <c:pt idx="836">
                  <c:v>2726.9801883839132</c:v>
                </c:pt>
                <c:pt idx="837">
                  <c:v>2710.5737239187965</c:v>
                </c:pt>
                <c:pt idx="838">
                  <c:v>2694.0993005081095</c:v>
                </c:pt>
                <c:pt idx="839">
                  <c:v>2677.5570703194421</c:v>
                </c:pt>
                <c:pt idx="840">
                  <c:v>2660.947188947729</c:v>
                </c:pt>
                <c:pt idx="841">
                  <c:v>2644.2698154565151</c:v>
                </c:pt>
                <c:pt idx="842">
                  <c:v>2627.5251124186821</c:v>
                </c:pt>
                <c:pt idx="843">
                  <c:v>2610.7132459566037</c:v>
                </c:pt>
                <c:pt idx="844">
                  <c:v>2593.8343857818022</c:v>
                </c:pt>
                <c:pt idx="845">
                  <c:v>2576.8887052339755</c:v>
                </c:pt>
                <c:pt idx="846">
                  <c:v>2559.8763813195228</c:v>
                </c:pt>
                <c:pt idx="847">
                  <c:v>2542.7975947494333</c:v>
                </c:pt>
                <c:pt idx="848">
                  <c:v>2525.6525299766367</c:v>
                </c:pt>
                <c:pt idx="849">
                  <c:v>2508.4413752327337</c:v>
                </c:pt>
                <c:pt idx="850">
                  <c:v>2491.1643225641387</c:v>
                </c:pt>
                <c:pt idx="851">
                  <c:v>2473.8215678676097</c:v>
                </c:pt>
                <c:pt idx="852">
                  <c:v>2456.4133109251779</c:v>
                </c:pt>
                <c:pt idx="853">
                  <c:v>2438.93975543844</c:v>
                </c:pt>
                <c:pt idx="854">
                  <c:v>2421.4011090622394</c:v>
                </c:pt>
                <c:pt idx="855">
                  <c:v>2403.7975834377025</c:v>
                </c:pt>
                <c:pt idx="856">
                  <c:v>2386.129394224648</c:v>
                </c:pt>
                <c:pt idx="857">
                  <c:v>2368.3967611333464</c:v>
                </c:pt>
                <c:pt idx="858">
                  <c:v>2350.5999079556136</c:v>
                </c:pt>
                <c:pt idx="859">
                  <c:v>2332.7390625952903</c:v>
                </c:pt>
                <c:pt idx="860">
                  <c:v>2314.8144570980007</c:v>
                </c:pt>
                <c:pt idx="861">
                  <c:v>2296.8263276803068</c:v>
                </c:pt>
                <c:pt idx="862">
                  <c:v>2278.774914758128</c:v>
                </c:pt>
                <c:pt idx="863">
                  <c:v>2260.660462974552</c:v>
                </c:pt>
                <c:pt idx="864">
                  <c:v>2242.4832212268893</c:v>
                </c:pt>
                <c:pt idx="865">
                  <c:v>2224.24344269311</c:v>
                </c:pt>
                <c:pt idx="866">
                  <c:v>2205.9413848575446</c:v>
                </c:pt>
                <c:pt idx="867">
                  <c:v>2187.5773095359104</c:v>
                </c:pt>
                <c:pt idx="868">
                  <c:v>2169.1514828996283</c:v>
                </c:pt>
                <c:pt idx="869">
                  <c:v>2150.6641754994466</c:v>
                </c:pt>
                <c:pt idx="870">
                  <c:v>2132.1156622883514</c:v>
                </c:pt>
                <c:pt idx="871">
                  <c:v>2113.5062226437658</c:v>
                </c:pt>
                <c:pt idx="872">
                  <c:v>2094.8361403890485</c:v>
                </c:pt>
                <c:pt idx="873">
                  <c:v>2076.1057038142453</c:v>
                </c:pt>
                <c:pt idx="874">
                  <c:v>2057.3152056961667</c:v>
                </c:pt>
                <c:pt idx="875">
                  <c:v>2038.464943317688</c:v>
                </c:pt>
                <c:pt idx="876">
                  <c:v>2019.5552184863798</c:v>
                </c:pt>
                <c:pt idx="877">
                  <c:v>2000.5863375523554</c:v>
                </c:pt>
                <c:pt idx="878">
                  <c:v>1981.5586114254425</c:v>
                </c:pt>
                <c:pt idx="879">
                  <c:v>1962.4723555915671</c:v>
                </c:pt>
                <c:pt idx="880">
                  <c:v>1943.3278901284482</c:v>
                </c:pt>
                <c:pt idx="881">
                  <c:v>1924.1255397205296</c:v>
                </c:pt>
                <c:pt idx="882">
                  <c:v>1904.8656336731788</c:v>
                </c:pt>
                <c:pt idx="883">
                  <c:v>1885.5485059261457</c:v>
                </c:pt>
                <c:pt idx="884">
                  <c:v>1866.1744950662828</c:v>
                </c:pt>
                <c:pt idx="885">
                  <c:v>1846.7439443395185</c:v>
                </c:pt>
                <c:pt idx="886">
                  <c:v>1827.2572016620793</c:v>
                </c:pt>
                <c:pt idx="887">
                  <c:v>1807.7146196309868</c:v>
                </c:pt>
                <c:pt idx="888">
                  <c:v>1788.1165555337723</c:v>
                </c:pt>
                <c:pt idx="889">
                  <c:v>1768.4633713574949</c:v>
                </c:pt>
                <c:pt idx="890">
                  <c:v>1748.7554337969502</c:v>
                </c:pt>
                <c:pt idx="891">
                  <c:v>1728.9931142621947</c:v>
                </c:pt>
                <c:pt idx="892">
                  <c:v>1709.1767888852578</c:v>
                </c:pt>
                <c:pt idx="893">
                  <c:v>1689.3068385261661</c:v>
                </c:pt>
                <c:pt idx="894">
                  <c:v>1669.3836487781657</c:v>
                </c:pt>
                <c:pt idx="895">
                  <c:v>1649.4076099722247</c:v>
                </c:pt>
                <c:pt idx="896">
                  <c:v>1629.3791171807866</c:v>
                </c:pt>
                <c:pt idx="897">
                  <c:v>1609.2985702207611</c:v>
                </c:pt>
                <c:pt idx="898">
                  <c:v>1589.1663736557732</c:v>
                </c:pt>
                <c:pt idx="899">
                  <c:v>1568.9829367976715</c:v>
                </c:pt>
                <c:pt idx="900">
                  <c:v>1548.7486737072745</c:v>
                </c:pt>
                <c:pt idx="901">
                  <c:v>1528.4640031943884</c:v>
                </c:pt>
                <c:pt idx="902">
                  <c:v>1508.1293488170686</c:v>
                </c:pt>
                <c:pt idx="903">
                  <c:v>1487.7451388801237</c:v>
                </c:pt>
                <c:pt idx="904">
                  <c:v>1467.3118064329176</c:v>
                </c:pt>
                <c:pt idx="905">
                  <c:v>1446.8297892663793</c:v>
                </c:pt>
                <c:pt idx="906">
                  <c:v>1426.2995299093236</c:v>
                </c:pt>
                <c:pt idx="907">
                  <c:v>1405.7214756239664</c:v>
                </c:pt>
                <c:pt idx="908">
                  <c:v>1385.0960784007939</c:v>
                </c:pt>
                <c:pt idx="909">
                  <c:v>1364.4237949525966</c:v>
                </c:pt>
                <c:pt idx="910">
                  <c:v>1343.7050867078547</c:v>
                </c:pt>
                <c:pt idx="911">
                  <c:v>1322.9404198033276</c:v>
                </c:pt>
                <c:pt idx="912">
                  <c:v>1302.1302650759676</c:v>
                </c:pt>
                <c:pt idx="913">
                  <c:v>1281.2750980540593</c:v>
                </c:pt>
                <c:pt idx="914">
                  <c:v>1260.3753989476668</c:v>
                </c:pt>
                <c:pt idx="915">
                  <c:v>1239.4316526383416</c:v>
                </c:pt>
                <c:pt idx="916">
                  <c:v>1218.4443486681134</c:v>
                </c:pt>
                <c:pt idx="917">
                  <c:v>1197.4139812277804</c:v>
                </c:pt>
                <c:pt idx="918">
                  <c:v>1176.3410491444397</c:v>
                </c:pt>
                <c:pt idx="919">
                  <c:v>1155.2260558683697</c:v>
                </c:pt>
                <c:pt idx="920">
                  <c:v>1134.069509459131</c:v>
                </c:pt>
                <c:pt idx="921">
                  <c:v>1112.871922571044</c:v>
                </c:pt>
                <c:pt idx="922">
                  <c:v>1091.6338124378653</c:v>
                </c:pt>
                <c:pt idx="923">
                  <c:v>1070.355700856866</c:v>
                </c:pt>
                <c:pt idx="924">
                  <c:v>1049.0381141721225</c:v>
                </c:pt>
                <c:pt idx="925">
                  <c:v>1027.6815832571831</c:v>
                </c:pt>
                <c:pt idx="926">
                  <c:v>1006.2866434969997</c:v>
                </c:pt>
                <c:pt idx="927">
                  <c:v>984.85383476919526</c:v>
                </c:pt>
                <c:pt idx="928">
                  <c:v>963.38370142463907</c:v>
                </c:pt>
                <c:pt idx="929">
                  <c:v>941.8767922673386</c:v>
                </c:pt>
                <c:pt idx="930">
                  <c:v>920.33366053367638</c:v>
                </c:pt>
                <c:pt idx="931">
                  <c:v>898.75486387094168</c:v>
                </c:pt>
                <c:pt idx="932">
                  <c:v>877.1409643152291</c:v>
                </c:pt>
                <c:pt idx="933">
                  <c:v>855.49252826863358</c:v>
                </c:pt>
                <c:pt idx="934">
                  <c:v>833.81012647583623</c:v>
                </c:pt>
                <c:pt idx="935">
                  <c:v>812.09433399997124</c:v>
                </c:pt>
                <c:pt idx="936">
                  <c:v>790.34573019790594</c:v>
                </c:pt>
                <c:pt idx="937">
                  <c:v>768.56489869480811</c:v>
                </c:pt>
                <c:pt idx="938">
                  <c:v>746.75242735813697</c:v>
                </c:pt>
                <c:pt idx="939">
                  <c:v>724.90890827092767</c:v>
                </c:pt>
                <c:pt idx="940">
                  <c:v>703.0349377044945</c:v>
                </c:pt>
                <c:pt idx="941">
                  <c:v>681.13111609047337</c:v>
                </c:pt>
                <c:pt idx="942">
                  <c:v>659.1980479922471</c:v>
                </c:pt>
                <c:pt idx="943">
                  <c:v>637.23634207575219</c:v>
                </c:pt>
                <c:pt idx="944">
                  <c:v>615.24661107966278</c:v>
                </c:pt>
                <c:pt idx="945">
                  <c:v>593.22947178496565</c:v>
                </c:pt>
                <c:pt idx="946">
                  <c:v>571.18554498392905</c:v>
                </c:pt>
                <c:pt idx="947">
                  <c:v>549.1154554484707</c:v>
                </c:pt>
                <c:pt idx="948">
                  <c:v>527.01983189791008</c:v>
                </c:pt>
                <c:pt idx="949">
                  <c:v>504.89930696616528</c:v>
                </c:pt>
                <c:pt idx="950">
                  <c:v>482.75451716831168</c:v>
                </c:pt>
                <c:pt idx="951">
                  <c:v>460.58610286662054</c:v>
                </c:pt>
                <c:pt idx="952">
                  <c:v>438.3947082359378</c:v>
                </c:pt>
                <c:pt idx="953">
                  <c:v>416.18098122859431</c:v>
                </c:pt>
                <c:pt idx="954">
                  <c:v>393.94557353863166</c:v>
                </c:pt>
                <c:pt idx="955">
                  <c:v>371.68914056556537</c:v>
                </c:pt>
                <c:pt idx="956">
                  <c:v>349.41234137753582</c:v>
                </c:pt>
                <c:pt idx="957">
                  <c:v>327.11583867392284</c:v>
                </c:pt>
                <c:pt idx="958">
                  <c:v>304.80029874741007</c:v>
                </c:pt>
                <c:pt idx="959">
                  <c:v>282.46639144551608</c:v>
                </c:pt>
                <c:pt idx="960">
                  <c:v>260.11479013157413</c:v>
                </c:pt>
                <c:pt idx="961">
                  <c:v>237.74617164520538</c:v>
                </c:pt>
                <c:pt idx="962">
                  <c:v>215.36121626222618</c:v>
                </c:pt>
                <c:pt idx="963">
                  <c:v>192.96060765410513</c:v>
                </c:pt>
                <c:pt idx="964">
                  <c:v>170.54503284682005</c:v>
                </c:pt>
                <c:pt idx="965">
                  <c:v>148.11518217926871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parametry!$C$11</c:f>
              <c:strCache>
                <c:ptCount val="1"/>
                <c:pt idx="0">
                  <c:v>výkon na kolektor Fory[W]</c:v>
                </c:pt>
              </c:strCache>
            </c:strRef>
          </c:tx>
          <c:marker>
            <c:symbol val="none"/>
          </c:marker>
          <c:xVal>
            <c:numRef>
              <c:f>parametry!$A$12:$A$1451</c:f>
              <c:numCache>
                <c:formatCode>d/m/yyyy\ h:mm</c:formatCode>
                <c:ptCount val="1440"/>
                <c:pt idx="0">
                  <c:v>41633</c:v>
                </c:pt>
                <c:pt idx="1">
                  <c:v>41633.000694444447</c:v>
                </c:pt>
                <c:pt idx="2">
                  <c:v>41633.001388888893</c:v>
                </c:pt>
                <c:pt idx="3">
                  <c:v>41633.00208333334</c:v>
                </c:pt>
                <c:pt idx="4">
                  <c:v>41633.002777777787</c:v>
                </c:pt>
                <c:pt idx="5">
                  <c:v>41633.003472222234</c:v>
                </c:pt>
                <c:pt idx="6">
                  <c:v>41633.00416666668</c:v>
                </c:pt>
                <c:pt idx="7">
                  <c:v>41633.004861111127</c:v>
                </c:pt>
                <c:pt idx="8">
                  <c:v>41633.005555555574</c:v>
                </c:pt>
                <c:pt idx="9">
                  <c:v>41633.00625000002</c:v>
                </c:pt>
                <c:pt idx="10">
                  <c:v>41633.006944444467</c:v>
                </c:pt>
                <c:pt idx="11">
                  <c:v>41633.007638888914</c:v>
                </c:pt>
                <c:pt idx="12">
                  <c:v>41633.00833333336</c:v>
                </c:pt>
                <c:pt idx="13">
                  <c:v>41633.009027777807</c:v>
                </c:pt>
                <c:pt idx="14">
                  <c:v>41633.009722222254</c:v>
                </c:pt>
                <c:pt idx="15">
                  <c:v>41633.010416666701</c:v>
                </c:pt>
                <c:pt idx="16">
                  <c:v>41633.011111111147</c:v>
                </c:pt>
                <c:pt idx="17">
                  <c:v>41633.011805555594</c:v>
                </c:pt>
                <c:pt idx="18">
                  <c:v>41633.012500000041</c:v>
                </c:pt>
                <c:pt idx="19">
                  <c:v>41633.013194444487</c:v>
                </c:pt>
                <c:pt idx="20">
                  <c:v>41633.013888888934</c:v>
                </c:pt>
                <c:pt idx="21">
                  <c:v>41633.014583333381</c:v>
                </c:pt>
                <c:pt idx="22">
                  <c:v>41633.015277777828</c:v>
                </c:pt>
                <c:pt idx="23">
                  <c:v>41633.015972222274</c:v>
                </c:pt>
                <c:pt idx="24">
                  <c:v>41633.016666666721</c:v>
                </c:pt>
                <c:pt idx="25">
                  <c:v>41633.017361111168</c:v>
                </c:pt>
                <c:pt idx="26">
                  <c:v>41633.018055555614</c:v>
                </c:pt>
                <c:pt idx="27">
                  <c:v>41633.018750000061</c:v>
                </c:pt>
                <c:pt idx="28">
                  <c:v>41633.019444444508</c:v>
                </c:pt>
                <c:pt idx="29">
                  <c:v>41633.020138888955</c:v>
                </c:pt>
                <c:pt idx="30">
                  <c:v>41633.020833333401</c:v>
                </c:pt>
                <c:pt idx="31">
                  <c:v>41633.021527777848</c:v>
                </c:pt>
                <c:pt idx="32">
                  <c:v>41633.022222222295</c:v>
                </c:pt>
                <c:pt idx="33">
                  <c:v>41633.022916666741</c:v>
                </c:pt>
                <c:pt idx="34">
                  <c:v>41633.023611111188</c:v>
                </c:pt>
                <c:pt idx="35">
                  <c:v>41633.024305555635</c:v>
                </c:pt>
                <c:pt idx="36">
                  <c:v>41633.025000000081</c:v>
                </c:pt>
                <c:pt idx="37">
                  <c:v>41633.025694444528</c:v>
                </c:pt>
                <c:pt idx="38">
                  <c:v>41633.026388888975</c:v>
                </c:pt>
                <c:pt idx="39">
                  <c:v>41633.027083333422</c:v>
                </c:pt>
                <c:pt idx="40">
                  <c:v>41633.027777777868</c:v>
                </c:pt>
                <c:pt idx="41">
                  <c:v>41633.028472222315</c:v>
                </c:pt>
                <c:pt idx="42">
                  <c:v>41633.029166666762</c:v>
                </c:pt>
                <c:pt idx="43">
                  <c:v>41633.029861111208</c:v>
                </c:pt>
                <c:pt idx="44">
                  <c:v>41633.030555555655</c:v>
                </c:pt>
                <c:pt idx="45">
                  <c:v>41633.031250000102</c:v>
                </c:pt>
                <c:pt idx="46">
                  <c:v>41633.031944444549</c:v>
                </c:pt>
                <c:pt idx="47">
                  <c:v>41633.032638888995</c:v>
                </c:pt>
                <c:pt idx="48">
                  <c:v>41633.033333333442</c:v>
                </c:pt>
                <c:pt idx="49">
                  <c:v>41633.034027777889</c:v>
                </c:pt>
                <c:pt idx="50">
                  <c:v>41633.034722222335</c:v>
                </c:pt>
                <c:pt idx="51">
                  <c:v>41633.035416666782</c:v>
                </c:pt>
                <c:pt idx="52">
                  <c:v>41633.036111111229</c:v>
                </c:pt>
                <c:pt idx="53">
                  <c:v>41633.036805555676</c:v>
                </c:pt>
                <c:pt idx="54">
                  <c:v>41633.037500000122</c:v>
                </c:pt>
                <c:pt idx="55">
                  <c:v>41633.038194444569</c:v>
                </c:pt>
                <c:pt idx="56">
                  <c:v>41633.038888889016</c:v>
                </c:pt>
                <c:pt idx="57">
                  <c:v>41633.039583333462</c:v>
                </c:pt>
                <c:pt idx="58">
                  <c:v>41633.040277777909</c:v>
                </c:pt>
                <c:pt idx="59">
                  <c:v>41633.040972222356</c:v>
                </c:pt>
                <c:pt idx="60">
                  <c:v>41633.041666666802</c:v>
                </c:pt>
                <c:pt idx="61">
                  <c:v>41633.042361111249</c:v>
                </c:pt>
                <c:pt idx="62">
                  <c:v>41633.043055555696</c:v>
                </c:pt>
                <c:pt idx="63">
                  <c:v>41633.043750000143</c:v>
                </c:pt>
                <c:pt idx="64">
                  <c:v>41633.044444444589</c:v>
                </c:pt>
                <c:pt idx="65">
                  <c:v>41633.045138889036</c:v>
                </c:pt>
                <c:pt idx="66">
                  <c:v>41633.045833333483</c:v>
                </c:pt>
                <c:pt idx="67">
                  <c:v>41633.046527777929</c:v>
                </c:pt>
                <c:pt idx="68">
                  <c:v>41633.047222222376</c:v>
                </c:pt>
                <c:pt idx="69">
                  <c:v>41633.047916666823</c:v>
                </c:pt>
                <c:pt idx="70">
                  <c:v>41633.04861111127</c:v>
                </c:pt>
                <c:pt idx="71">
                  <c:v>41633.049305555716</c:v>
                </c:pt>
                <c:pt idx="72">
                  <c:v>41633.050000000163</c:v>
                </c:pt>
                <c:pt idx="73">
                  <c:v>41633.05069444461</c:v>
                </c:pt>
                <c:pt idx="74">
                  <c:v>41633.051388889056</c:v>
                </c:pt>
                <c:pt idx="75">
                  <c:v>41633.052083333503</c:v>
                </c:pt>
                <c:pt idx="76">
                  <c:v>41633.05277777795</c:v>
                </c:pt>
                <c:pt idx="77">
                  <c:v>41633.053472222397</c:v>
                </c:pt>
                <c:pt idx="78">
                  <c:v>41633.054166666843</c:v>
                </c:pt>
                <c:pt idx="79">
                  <c:v>41633.05486111129</c:v>
                </c:pt>
                <c:pt idx="80">
                  <c:v>41633.055555555737</c:v>
                </c:pt>
                <c:pt idx="81">
                  <c:v>41633.056250000183</c:v>
                </c:pt>
                <c:pt idx="82">
                  <c:v>41633.05694444463</c:v>
                </c:pt>
                <c:pt idx="83">
                  <c:v>41633.057638889077</c:v>
                </c:pt>
                <c:pt idx="84">
                  <c:v>41633.058333333523</c:v>
                </c:pt>
                <c:pt idx="85">
                  <c:v>41633.05902777797</c:v>
                </c:pt>
                <c:pt idx="86">
                  <c:v>41633.059722222417</c:v>
                </c:pt>
                <c:pt idx="87">
                  <c:v>41633.060416666864</c:v>
                </c:pt>
                <c:pt idx="88">
                  <c:v>41633.06111111131</c:v>
                </c:pt>
                <c:pt idx="89">
                  <c:v>41633.061805555757</c:v>
                </c:pt>
                <c:pt idx="90">
                  <c:v>41633.062500000204</c:v>
                </c:pt>
                <c:pt idx="91">
                  <c:v>41633.06319444465</c:v>
                </c:pt>
                <c:pt idx="92">
                  <c:v>41633.063888889097</c:v>
                </c:pt>
                <c:pt idx="93">
                  <c:v>41633.064583333544</c:v>
                </c:pt>
                <c:pt idx="94">
                  <c:v>41633.065277777991</c:v>
                </c:pt>
                <c:pt idx="95">
                  <c:v>41633.065972222437</c:v>
                </c:pt>
                <c:pt idx="96">
                  <c:v>41633.066666666884</c:v>
                </c:pt>
                <c:pt idx="97">
                  <c:v>41633.067361111331</c:v>
                </c:pt>
                <c:pt idx="98">
                  <c:v>41633.068055555777</c:v>
                </c:pt>
                <c:pt idx="99">
                  <c:v>41633.068750000224</c:v>
                </c:pt>
                <c:pt idx="100">
                  <c:v>41633.069444444671</c:v>
                </c:pt>
                <c:pt idx="101">
                  <c:v>41633.070138889118</c:v>
                </c:pt>
                <c:pt idx="102">
                  <c:v>41633.070833333564</c:v>
                </c:pt>
                <c:pt idx="103">
                  <c:v>41633.071527778011</c:v>
                </c:pt>
                <c:pt idx="104">
                  <c:v>41633.072222222458</c:v>
                </c:pt>
                <c:pt idx="105">
                  <c:v>41633.072916666904</c:v>
                </c:pt>
                <c:pt idx="106">
                  <c:v>41633.073611111351</c:v>
                </c:pt>
                <c:pt idx="107">
                  <c:v>41633.074305555798</c:v>
                </c:pt>
                <c:pt idx="108">
                  <c:v>41633.075000000244</c:v>
                </c:pt>
                <c:pt idx="109">
                  <c:v>41633.075694444691</c:v>
                </c:pt>
                <c:pt idx="110">
                  <c:v>41633.076388889138</c:v>
                </c:pt>
                <c:pt idx="111">
                  <c:v>41633.077083333585</c:v>
                </c:pt>
                <c:pt idx="112">
                  <c:v>41633.077777778031</c:v>
                </c:pt>
                <c:pt idx="113">
                  <c:v>41633.078472222478</c:v>
                </c:pt>
                <c:pt idx="114">
                  <c:v>41633.079166666925</c:v>
                </c:pt>
                <c:pt idx="115">
                  <c:v>41633.079861111371</c:v>
                </c:pt>
                <c:pt idx="116">
                  <c:v>41633.080555555818</c:v>
                </c:pt>
                <c:pt idx="117">
                  <c:v>41633.081250000265</c:v>
                </c:pt>
                <c:pt idx="118">
                  <c:v>41633.081944444712</c:v>
                </c:pt>
                <c:pt idx="119">
                  <c:v>41633.082638889158</c:v>
                </c:pt>
                <c:pt idx="120">
                  <c:v>41633.083333333605</c:v>
                </c:pt>
                <c:pt idx="121">
                  <c:v>41633.084027778052</c:v>
                </c:pt>
                <c:pt idx="122">
                  <c:v>41633.084722222498</c:v>
                </c:pt>
                <c:pt idx="123">
                  <c:v>41633.085416666945</c:v>
                </c:pt>
                <c:pt idx="124">
                  <c:v>41633.086111111392</c:v>
                </c:pt>
                <c:pt idx="125">
                  <c:v>41633.086805555839</c:v>
                </c:pt>
                <c:pt idx="126">
                  <c:v>41633.087500000285</c:v>
                </c:pt>
                <c:pt idx="127">
                  <c:v>41633.088194444732</c:v>
                </c:pt>
                <c:pt idx="128">
                  <c:v>41633.088888889179</c:v>
                </c:pt>
                <c:pt idx="129">
                  <c:v>41633.089583333625</c:v>
                </c:pt>
                <c:pt idx="130">
                  <c:v>41633.090277778072</c:v>
                </c:pt>
                <c:pt idx="131">
                  <c:v>41633.090972222519</c:v>
                </c:pt>
                <c:pt idx="132">
                  <c:v>41633.091666666965</c:v>
                </c:pt>
                <c:pt idx="133">
                  <c:v>41633.092361111412</c:v>
                </c:pt>
                <c:pt idx="134">
                  <c:v>41633.093055555859</c:v>
                </c:pt>
                <c:pt idx="135">
                  <c:v>41633.093750000306</c:v>
                </c:pt>
                <c:pt idx="136">
                  <c:v>41633.094444444752</c:v>
                </c:pt>
                <c:pt idx="137">
                  <c:v>41633.095138889199</c:v>
                </c:pt>
                <c:pt idx="138">
                  <c:v>41633.095833333646</c:v>
                </c:pt>
                <c:pt idx="139">
                  <c:v>41633.096527778092</c:v>
                </c:pt>
                <c:pt idx="140">
                  <c:v>41633.097222222539</c:v>
                </c:pt>
                <c:pt idx="141">
                  <c:v>41633.097916666986</c:v>
                </c:pt>
                <c:pt idx="142">
                  <c:v>41633.098611111433</c:v>
                </c:pt>
                <c:pt idx="143">
                  <c:v>41633.099305555879</c:v>
                </c:pt>
                <c:pt idx="144">
                  <c:v>41633.100000000326</c:v>
                </c:pt>
                <c:pt idx="145">
                  <c:v>41633.100694444773</c:v>
                </c:pt>
                <c:pt idx="146">
                  <c:v>41633.101388889219</c:v>
                </c:pt>
                <c:pt idx="147">
                  <c:v>41633.102083333666</c:v>
                </c:pt>
                <c:pt idx="148">
                  <c:v>41633.102777778113</c:v>
                </c:pt>
                <c:pt idx="149">
                  <c:v>41633.10347222256</c:v>
                </c:pt>
                <c:pt idx="150">
                  <c:v>41633.104166667006</c:v>
                </c:pt>
                <c:pt idx="151">
                  <c:v>41633.104861111453</c:v>
                </c:pt>
                <c:pt idx="152">
                  <c:v>41633.1055555559</c:v>
                </c:pt>
                <c:pt idx="153">
                  <c:v>41633.106250000346</c:v>
                </c:pt>
                <c:pt idx="154">
                  <c:v>41633.106944444793</c:v>
                </c:pt>
                <c:pt idx="155">
                  <c:v>41633.10763888924</c:v>
                </c:pt>
                <c:pt idx="156">
                  <c:v>41633.108333333686</c:v>
                </c:pt>
                <c:pt idx="157">
                  <c:v>41633.109027778133</c:v>
                </c:pt>
                <c:pt idx="158">
                  <c:v>41633.10972222258</c:v>
                </c:pt>
                <c:pt idx="159">
                  <c:v>41633.110416667027</c:v>
                </c:pt>
                <c:pt idx="160">
                  <c:v>41633.111111111473</c:v>
                </c:pt>
                <c:pt idx="161">
                  <c:v>41633.11180555592</c:v>
                </c:pt>
                <c:pt idx="162">
                  <c:v>41633.112500000367</c:v>
                </c:pt>
                <c:pt idx="163">
                  <c:v>41633.113194444813</c:v>
                </c:pt>
                <c:pt idx="164">
                  <c:v>41633.11388888926</c:v>
                </c:pt>
                <c:pt idx="165">
                  <c:v>41633.114583333707</c:v>
                </c:pt>
                <c:pt idx="166">
                  <c:v>41633.115277778154</c:v>
                </c:pt>
                <c:pt idx="167">
                  <c:v>41633.1159722226</c:v>
                </c:pt>
                <c:pt idx="168">
                  <c:v>41633.116666667047</c:v>
                </c:pt>
                <c:pt idx="169">
                  <c:v>41633.117361111494</c:v>
                </c:pt>
                <c:pt idx="170">
                  <c:v>41633.11805555594</c:v>
                </c:pt>
                <c:pt idx="171">
                  <c:v>41633.118750000387</c:v>
                </c:pt>
                <c:pt idx="172">
                  <c:v>41633.119444444834</c:v>
                </c:pt>
                <c:pt idx="173">
                  <c:v>41633.12013888928</c:v>
                </c:pt>
                <c:pt idx="174">
                  <c:v>41633.120833333727</c:v>
                </c:pt>
                <c:pt idx="175">
                  <c:v>41633.121527778174</c:v>
                </c:pt>
                <c:pt idx="176">
                  <c:v>41633.122222222621</c:v>
                </c:pt>
                <c:pt idx="177">
                  <c:v>41633.122916667067</c:v>
                </c:pt>
                <c:pt idx="178">
                  <c:v>41633.123611111514</c:v>
                </c:pt>
                <c:pt idx="179">
                  <c:v>41633.124305555961</c:v>
                </c:pt>
                <c:pt idx="180">
                  <c:v>41633.125000000407</c:v>
                </c:pt>
                <c:pt idx="181">
                  <c:v>41633.125694444854</c:v>
                </c:pt>
                <c:pt idx="182">
                  <c:v>41633.126388889301</c:v>
                </c:pt>
                <c:pt idx="183">
                  <c:v>41633.127083333748</c:v>
                </c:pt>
                <c:pt idx="184">
                  <c:v>41633.127777778194</c:v>
                </c:pt>
                <c:pt idx="185">
                  <c:v>41633.128472222641</c:v>
                </c:pt>
                <c:pt idx="186">
                  <c:v>41633.129166667088</c:v>
                </c:pt>
                <c:pt idx="187">
                  <c:v>41633.129861111534</c:v>
                </c:pt>
                <c:pt idx="188">
                  <c:v>41633.130555555981</c:v>
                </c:pt>
                <c:pt idx="189">
                  <c:v>41633.131250000428</c:v>
                </c:pt>
                <c:pt idx="190">
                  <c:v>41633.131944444875</c:v>
                </c:pt>
                <c:pt idx="191">
                  <c:v>41633.132638889321</c:v>
                </c:pt>
                <c:pt idx="192">
                  <c:v>41633.133333333768</c:v>
                </c:pt>
                <c:pt idx="193">
                  <c:v>41633.134027778215</c:v>
                </c:pt>
                <c:pt idx="194">
                  <c:v>41633.134722222661</c:v>
                </c:pt>
                <c:pt idx="195">
                  <c:v>41633.135416667108</c:v>
                </c:pt>
                <c:pt idx="196">
                  <c:v>41633.136111111555</c:v>
                </c:pt>
                <c:pt idx="197">
                  <c:v>41633.136805556001</c:v>
                </c:pt>
                <c:pt idx="198">
                  <c:v>41633.137500000448</c:v>
                </c:pt>
                <c:pt idx="199">
                  <c:v>41633.138194444895</c:v>
                </c:pt>
                <c:pt idx="200">
                  <c:v>41633.138888889342</c:v>
                </c:pt>
                <c:pt idx="201">
                  <c:v>41633.139583333788</c:v>
                </c:pt>
                <c:pt idx="202">
                  <c:v>41633.140277778235</c:v>
                </c:pt>
                <c:pt idx="203">
                  <c:v>41633.140972222682</c:v>
                </c:pt>
                <c:pt idx="204">
                  <c:v>41633.141666667128</c:v>
                </c:pt>
                <c:pt idx="205">
                  <c:v>41633.142361111575</c:v>
                </c:pt>
                <c:pt idx="206">
                  <c:v>41633.143055556022</c:v>
                </c:pt>
                <c:pt idx="207">
                  <c:v>41633.143750000469</c:v>
                </c:pt>
                <c:pt idx="208">
                  <c:v>41633.144444444915</c:v>
                </c:pt>
                <c:pt idx="209">
                  <c:v>41633.145138889362</c:v>
                </c:pt>
                <c:pt idx="210">
                  <c:v>41633.145833333809</c:v>
                </c:pt>
                <c:pt idx="211">
                  <c:v>41633.146527778255</c:v>
                </c:pt>
                <c:pt idx="212">
                  <c:v>41633.147222222702</c:v>
                </c:pt>
                <c:pt idx="213">
                  <c:v>41633.147916667149</c:v>
                </c:pt>
                <c:pt idx="214">
                  <c:v>41633.148611111596</c:v>
                </c:pt>
                <c:pt idx="215">
                  <c:v>41633.149305556042</c:v>
                </c:pt>
                <c:pt idx="216">
                  <c:v>41633.150000000489</c:v>
                </c:pt>
                <c:pt idx="217">
                  <c:v>41633.150694444936</c:v>
                </c:pt>
                <c:pt idx="218">
                  <c:v>41633.151388889382</c:v>
                </c:pt>
                <c:pt idx="219">
                  <c:v>41633.152083333829</c:v>
                </c:pt>
                <c:pt idx="220">
                  <c:v>41633.152777778276</c:v>
                </c:pt>
                <c:pt idx="221">
                  <c:v>41633.153472222722</c:v>
                </c:pt>
                <c:pt idx="222">
                  <c:v>41633.154166667169</c:v>
                </c:pt>
                <c:pt idx="223">
                  <c:v>41633.154861111616</c:v>
                </c:pt>
                <c:pt idx="224">
                  <c:v>41633.155555556063</c:v>
                </c:pt>
                <c:pt idx="225">
                  <c:v>41633.156250000509</c:v>
                </c:pt>
                <c:pt idx="226">
                  <c:v>41633.156944444956</c:v>
                </c:pt>
                <c:pt idx="227">
                  <c:v>41633.157638889403</c:v>
                </c:pt>
                <c:pt idx="228">
                  <c:v>41633.158333333849</c:v>
                </c:pt>
                <c:pt idx="229">
                  <c:v>41633.159027778296</c:v>
                </c:pt>
                <c:pt idx="230">
                  <c:v>41633.159722222743</c:v>
                </c:pt>
                <c:pt idx="231">
                  <c:v>41633.16041666719</c:v>
                </c:pt>
                <c:pt idx="232">
                  <c:v>41633.161111111636</c:v>
                </c:pt>
                <c:pt idx="233">
                  <c:v>41633.161805556083</c:v>
                </c:pt>
                <c:pt idx="234">
                  <c:v>41633.16250000053</c:v>
                </c:pt>
                <c:pt idx="235">
                  <c:v>41633.163194444976</c:v>
                </c:pt>
                <c:pt idx="236">
                  <c:v>41633.163888889423</c:v>
                </c:pt>
                <c:pt idx="237">
                  <c:v>41633.16458333387</c:v>
                </c:pt>
                <c:pt idx="238">
                  <c:v>41633.165277778317</c:v>
                </c:pt>
                <c:pt idx="239">
                  <c:v>41633.165972222763</c:v>
                </c:pt>
                <c:pt idx="240">
                  <c:v>41633.16666666721</c:v>
                </c:pt>
                <c:pt idx="241">
                  <c:v>41633.167361111657</c:v>
                </c:pt>
                <c:pt idx="242">
                  <c:v>41633.168055556103</c:v>
                </c:pt>
                <c:pt idx="243">
                  <c:v>41633.16875000055</c:v>
                </c:pt>
                <c:pt idx="244">
                  <c:v>41633.169444444997</c:v>
                </c:pt>
                <c:pt idx="245">
                  <c:v>41633.170138889443</c:v>
                </c:pt>
                <c:pt idx="246">
                  <c:v>41633.17083333389</c:v>
                </c:pt>
                <c:pt idx="247">
                  <c:v>41633.171527778337</c:v>
                </c:pt>
                <c:pt idx="248">
                  <c:v>41633.172222222784</c:v>
                </c:pt>
                <c:pt idx="249">
                  <c:v>41633.17291666723</c:v>
                </c:pt>
                <c:pt idx="250">
                  <c:v>41633.173611111677</c:v>
                </c:pt>
                <c:pt idx="251">
                  <c:v>41633.174305556124</c:v>
                </c:pt>
                <c:pt idx="252">
                  <c:v>41633.17500000057</c:v>
                </c:pt>
                <c:pt idx="253">
                  <c:v>41633.175694445017</c:v>
                </c:pt>
                <c:pt idx="254">
                  <c:v>41633.176388889464</c:v>
                </c:pt>
                <c:pt idx="255">
                  <c:v>41633.177083333911</c:v>
                </c:pt>
                <c:pt idx="256">
                  <c:v>41633.177777778357</c:v>
                </c:pt>
                <c:pt idx="257">
                  <c:v>41633.178472222804</c:v>
                </c:pt>
                <c:pt idx="258">
                  <c:v>41633.179166667251</c:v>
                </c:pt>
                <c:pt idx="259">
                  <c:v>41633.179861111697</c:v>
                </c:pt>
                <c:pt idx="260">
                  <c:v>41633.180555556144</c:v>
                </c:pt>
                <c:pt idx="261">
                  <c:v>41633.181250000591</c:v>
                </c:pt>
                <c:pt idx="262">
                  <c:v>41633.181944445038</c:v>
                </c:pt>
                <c:pt idx="263">
                  <c:v>41633.182638889484</c:v>
                </c:pt>
                <c:pt idx="264">
                  <c:v>41633.183333333931</c:v>
                </c:pt>
                <c:pt idx="265">
                  <c:v>41633.184027778378</c:v>
                </c:pt>
                <c:pt idx="266">
                  <c:v>41633.184722222824</c:v>
                </c:pt>
                <c:pt idx="267">
                  <c:v>41633.185416667271</c:v>
                </c:pt>
                <c:pt idx="268">
                  <c:v>41633.186111111718</c:v>
                </c:pt>
                <c:pt idx="269">
                  <c:v>41633.186805556164</c:v>
                </c:pt>
                <c:pt idx="270">
                  <c:v>41633.187500000611</c:v>
                </c:pt>
                <c:pt idx="271">
                  <c:v>41633.188194445058</c:v>
                </c:pt>
                <c:pt idx="272">
                  <c:v>41633.188888889505</c:v>
                </c:pt>
                <c:pt idx="273">
                  <c:v>41633.189583333951</c:v>
                </c:pt>
                <c:pt idx="274">
                  <c:v>41633.190277778398</c:v>
                </c:pt>
                <c:pt idx="275">
                  <c:v>41633.190972222845</c:v>
                </c:pt>
                <c:pt idx="276">
                  <c:v>41633.191666667291</c:v>
                </c:pt>
                <c:pt idx="277">
                  <c:v>41633.192361111738</c:v>
                </c:pt>
                <c:pt idx="278">
                  <c:v>41633.193055556185</c:v>
                </c:pt>
                <c:pt idx="279">
                  <c:v>41633.193750000632</c:v>
                </c:pt>
                <c:pt idx="280">
                  <c:v>41633.194444445078</c:v>
                </c:pt>
                <c:pt idx="281">
                  <c:v>41633.195138889525</c:v>
                </c:pt>
                <c:pt idx="282">
                  <c:v>41633.195833333972</c:v>
                </c:pt>
                <c:pt idx="283">
                  <c:v>41633.196527778418</c:v>
                </c:pt>
                <c:pt idx="284">
                  <c:v>41633.197222222865</c:v>
                </c:pt>
                <c:pt idx="285">
                  <c:v>41633.197916667312</c:v>
                </c:pt>
                <c:pt idx="286">
                  <c:v>41633.198611111759</c:v>
                </c:pt>
                <c:pt idx="287">
                  <c:v>41633.199305556205</c:v>
                </c:pt>
                <c:pt idx="288">
                  <c:v>41633.200000000652</c:v>
                </c:pt>
                <c:pt idx="289">
                  <c:v>41633.200694445099</c:v>
                </c:pt>
                <c:pt idx="290">
                  <c:v>41633.201388889545</c:v>
                </c:pt>
                <c:pt idx="291">
                  <c:v>41633.202083333992</c:v>
                </c:pt>
                <c:pt idx="292">
                  <c:v>41633.202777778439</c:v>
                </c:pt>
                <c:pt idx="293">
                  <c:v>41633.203472222885</c:v>
                </c:pt>
                <c:pt idx="294">
                  <c:v>41633.204166667332</c:v>
                </c:pt>
                <c:pt idx="295">
                  <c:v>41633.204861111779</c:v>
                </c:pt>
                <c:pt idx="296">
                  <c:v>41633.205555556226</c:v>
                </c:pt>
                <c:pt idx="297">
                  <c:v>41633.206250000672</c:v>
                </c:pt>
                <c:pt idx="298">
                  <c:v>41633.206944445119</c:v>
                </c:pt>
                <c:pt idx="299">
                  <c:v>41633.207638889566</c:v>
                </c:pt>
                <c:pt idx="300">
                  <c:v>41633.208333334012</c:v>
                </c:pt>
                <c:pt idx="301">
                  <c:v>41633.209027778459</c:v>
                </c:pt>
                <c:pt idx="302">
                  <c:v>41633.209722222906</c:v>
                </c:pt>
                <c:pt idx="303">
                  <c:v>41633.210416667353</c:v>
                </c:pt>
                <c:pt idx="304">
                  <c:v>41633.211111111799</c:v>
                </c:pt>
                <c:pt idx="305">
                  <c:v>41633.211805556246</c:v>
                </c:pt>
                <c:pt idx="306">
                  <c:v>41633.212500000693</c:v>
                </c:pt>
                <c:pt idx="307">
                  <c:v>41633.213194445139</c:v>
                </c:pt>
                <c:pt idx="308">
                  <c:v>41633.213888889586</c:v>
                </c:pt>
                <c:pt idx="309">
                  <c:v>41633.214583334033</c:v>
                </c:pt>
                <c:pt idx="310">
                  <c:v>41633.21527777848</c:v>
                </c:pt>
                <c:pt idx="311">
                  <c:v>41633.215972222926</c:v>
                </c:pt>
                <c:pt idx="312">
                  <c:v>41633.216666667373</c:v>
                </c:pt>
                <c:pt idx="313">
                  <c:v>41633.21736111182</c:v>
                </c:pt>
                <c:pt idx="314">
                  <c:v>41633.218055556266</c:v>
                </c:pt>
                <c:pt idx="315">
                  <c:v>41633.218750000713</c:v>
                </c:pt>
                <c:pt idx="316">
                  <c:v>41633.21944444516</c:v>
                </c:pt>
                <c:pt idx="317">
                  <c:v>41633.220138889606</c:v>
                </c:pt>
                <c:pt idx="318">
                  <c:v>41633.220833334053</c:v>
                </c:pt>
                <c:pt idx="319">
                  <c:v>41633.2215277785</c:v>
                </c:pt>
                <c:pt idx="320">
                  <c:v>41633.222222222947</c:v>
                </c:pt>
                <c:pt idx="321">
                  <c:v>41633.222916667393</c:v>
                </c:pt>
                <c:pt idx="322">
                  <c:v>41633.22361111184</c:v>
                </c:pt>
                <c:pt idx="323">
                  <c:v>41633.224305556287</c:v>
                </c:pt>
                <c:pt idx="324">
                  <c:v>41633.225000000733</c:v>
                </c:pt>
                <c:pt idx="325">
                  <c:v>41633.22569444518</c:v>
                </c:pt>
                <c:pt idx="326">
                  <c:v>41633.226388889627</c:v>
                </c:pt>
                <c:pt idx="327">
                  <c:v>41633.227083334074</c:v>
                </c:pt>
                <c:pt idx="328">
                  <c:v>41633.22777777852</c:v>
                </c:pt>
                <c:pt idx="329">
                  <c:v>41633.228472222967</c:v>
                </c:pt>
                <c:pt idx="330">
                  <c:v>41633.229166667414</c:v>
                </c:pt>
                <c:pt idx="331">
                  <c:v>41633.22986111186</c:v>
                </c:pt>
                <c:pt idx="332">
                  <c:v>41633.230555556307</c:v>
                </c:pt>
                <c:pt idx="333">
                  <c:v>41633.231250000754</c:v>
                </c:pt>
                <c:pt idx="334">
                  <c:v>41633.2319444452</c:v>
                </c:pt>
                <c:pt idx="335">
                  <c:v>41633.232638889647</c:v>
                </c:pt>
                <c:pt idx="336">
                  <c:v>41633.233333334094</c:v>
                </c:pt>
                <c:pt idx="337">
                  <c:v>41633.234027778541</c:v>
                </c:pt>
                <c:pt idx="338">
                  <c:v>41633.234722222987</c:v>
                </c:pt>
                <c:pt idx="339">
                  <c:v>41633.235416667434</c:v>
                </c:pt>
                <c:pt idx="340">
                  <c:v>41633.236111111881</c:v>
                </c:pt>
                <c:pt idx="341">
                  <c:v>41633.236805556327</c:v>
                </c:pt>
                <c:pt idx="342">
                  <c:v>41633.237500000774</c:v>
                </c:pt>
                <c:pt idx="343">
                  <c:v>41633.238194445221</c:v>
                </c:pt>
                <c:pt idx="344">
                  <c:v>41633.238888889668</c:v>
                </c:pt>
                <c:pt idx="345">
                  <c:v>41633.239583334114</c:v>
                </c:pt>
                <c:pt idx="346">
                  <c:v>41633.240277778561</c:v>
                </c:pt>
                <c:pt idx="347">
                  <c:v>41633.240972223008</c:v>
                </c:pt>
                <c:pt idx="348">
                  <c:v>41633.241666667454</c:v>
                </c:pt>
                <c:pt idx="349">
                  <c:v>41633.242361111901</c:v>
                </c:pt>
                <c:pt idx="350">
                  <c:v>41633.243055556348</c:v>
                </c:pt>
                <c:pt idx="351">
                  <c:v>41633.243750000795</c:v>
                </c:pt>
                <c:pt idx="352">
                  <c:v>41633.244444445241</c:v>
                </c:pt>
                <c:pt idx="353">
                  <c:v>41633.245138889688</c:v>
                </c:pt>
                <c:pt idx="354">
                  <c:v>41633.245833334135</c:v>
                </c:pt>
                <c:pt idx="355">
                  <c:v>41633.246527778581</c:v>
                </c:pt>
                <c:pt idx="356">
                  <c:v>41633.247222223028</c:v>
                </c:pt>
                <c:pt idx="357">
                  <c:v>41633.247916667475</c:v>
                </c:pt>
                <c:pt idx="358">
                  <c:v>41633.248611111921</c:v>
                </c:pt>
                <c:pt idx="359">
                  <c:v>41633.249305556368</c:v>
                </c:pt>
                <c:pt idx="360">
                  <c:v>41633.250000000815</c:v>
                </c:pt>
                <c:pt idx="361">
                  <c:v>41633.250694445262</c:v>
                </c:pt>
                <c:pt idx="362">
                  <c:v>41633.251388889708</c:v>
                </c:pt>
                <c:pt idx="363">
                  <c:v>41633.252083334155</c:v>
                </c:pt>
                <c:pt idx="364">
                  <c:v>41633.252777778602</c:v>
                </c:pt>
                <c:pt idx="365">
                  <c:v>41633.253472223048</c:v>
                </c:pt>
                <c:pt idx="366">
                  <c:v>41633.254166667495</c:v>
                </c:pt>
                <c:pt idx="367">
                  <c:v>41633.254861111942</c:v>
                </c:pt>
                <c:pt idx="368">
                  <c:v>41633.255555556389</c:v>
                </c:pt>
                <c:pt idx="369">
                  <c:v>41633.256250000835</c:v>
                </c:pt>
                <c:pt idx="370">
                  <c:v>41633.256944445282</c:v>
                </c:pt>
                <c:pt idx="371">
                  <c:v>41633.257638889729</c:v>
                </c:pt>
                <c:pt idx="372">
                  <c:v>41633.258333334175</c:v>
                </c:pt>
                <c:pt idx="373">
                  <c:v>41633.259027778622</c:v>
                </c:pt>
                <c:pt idx="374">
                  <c:v>41633.259722223069</c:v>
                </c:pt>
                <c:pt idx="375">
                  <c:v>41633.260416667516</c:v>
                </c:pt>
                <c:pt idx="376">
                  <c:v>41633.261111111962</c:v>
                </c:pt>
                <c:pt idx="377">
                  <c:v>41633.261805556409</c:v>
                </c:pt>
                <c:pt idx="378">
                  <c:v>41633.262500000856</c:v>
                </c:pt>
                <c:pt idx="379">
                  <c:v>41633.263194445302</c:v>
                </c:pt>
                <c:pt idx="380">
                  <c:v>41633.263888889749</c:v>
                </c:pt>
                <c:pt idx="381">
                  <c:v>41633.264583334196</c:v>
                </c:pt>
                <c:pt idx="382">
                  <c:v>41633.265277778642</c:v>
                </c:pt>
                <c:pt idx="383">
                  <c:v>41633.265972223089</c:v>
                </c:pt>
                <c:pt idx="384">
                  <c:v>41633.266666667536</c:v>
                </c:pt>
                <c:pt idx="385">
                  <c:v>41633.267361111983</c:v>
                </c:pt>
                <c:pt idx="386">
                  <c:v>41633.268055556429</c:v>
                </c:pt>
                <c:pt idx="387">
                  <c:v>41633.268750000876</c:v>
                </c:pt>
                <c:pt idx="388">
                  <c:v>41633.269444445323</c:v>
                </c:pt>
                <c:pt idx="389">
                  <c:v>41633.270138889769</c:v>
                </c:pt>
                <c:pt idx="390">
                  <c:v>41633.270833334216</c:v>
                </c:pt>
                <c:pt idx="391">
                  <c:v>41633.271527778663</c:v>
                </c:pt>
                <c:pt idx="392">
                  <c:v>41633.27222222311</c:v>
                </c:pt>
                <c:pt idx="393">
                  <c:v>41633.272916667556</c:v>
                </c:pt>
                <c:pt idx="394">
                  <c:v>41633.273611112003</c:v>
                </c:pt>
                <c:pt idx="395">
                  <c:v>41633.27430555645</c:v>
                </c:pt>
                <c:pt idx="396">
                  <c:v>41633.275000000896</c:v>
                </c:pt>
                <c:pt idx="397">
                  <c:v>41633.275694445343</c:v>
                </c:pt>
                <c:pt idx="398">
                  <c:v>41633.27638888979</c:v>
                </c:pt>
                <c:pt idx="399">
                  <c:v>41633.277083334237</c:v>
                </c:pt>
                <c:pt idx="400">
                  <c:v>41633.277777778683</c:v>
                </c:pt>
                <c:pt idx="401">
                  <c:v>41633.27847222313</c:v>
                </c:pt>
                <c:pt idx="402">
                  <c:v>41633.279166667577</c:v>
                </c:pt>
                <c:pt idx="403">
                  <c:v>41633.279861112023</c:v>
                </c:pt>
                <c:pt idx="404">
                  <c:v>41633.28055555647</c:v>
                </c:pt>
                <c:pt idx="405">
                  <c:v>41633.281250000917</c:v>
                </c:pt>
                <c:pt idx="406">
                  <c:v>41633.281944445363</c:v>
                </c:pt>
                <c:pt idx="407">
                  <c:v>41633.28263888981</c:v>
                </c:pt>
                <c:pt idx="408">
                  <c:v>41633.283333334257</c:v>
                </c:pt>
                <c:pt idx="409">
                  <c:v>41633.284027778704</c:v>
                </c:pt>
                <c:pt idx="410">
                  <c:v>41633.28472222315</c:v>
                </c:pt>
                <c:pt idx="411">
                  <c:v>41633.285416667597</c:v>
                </c:pt>
                <c:pt idx="412">
                  <c:v>41633.286111112044</c:v>
                </c:pt>
                <c:pt idx="413">
                  <c:v>41633.28680555649</c:v>
                </c:pt>
                <c:pt idx="414">
                  <c:v>41633.287500000937</c:v>
                </c:pt>
                <c:pt idx="415">
                  <c:v>41633.288194445384</c:v>
                </c:pt>
                <c:pt idx="416">
                  <c:v>41633.288888889831</c:v>
                </c:pt>
                <c:pt idx="417">
                  <c:v>41633.289583334277</c:v>
                </c:pt>
                <c:pt idx="418">
                  <c:v>41633.290277778724</c:v>
                </c:pt>
                <c:pt idx="419">
                  <c:v>41633.290972223171</c:v>
                </c:pt>
                <c:pt idx="420">
                  <c:v>41633.291666667617</c:v>
                </c:pt>
                <c:pt idx="421">
                  <c:v>41633.292361112064</c:v>
                </c:pt>
                <c:pt idx="422">
                  <c:v>41633.293055556511</c:v>
                </c:pt>
                <c:pt idx="423">
                  <c:v>41633.293750000958</c:v>
                </c:pt>
                <c:pt idx="424">
                  <c:v>41633.294444445404</c:v>
                </c:pt>
                <c:pt idx="425">
                  <c:v>41633.295138889851</c:v>
                </c:pt>
                <c:pt idx="426">
                  <c:v>41633.295833334298</c:v>
                </c:pt>
                <c:pt idx="427">
                  <c:v>41633.296527778744</c:v>
                </c:pt>
                <c:pt idx="428">
                  <c:v>41633.297222223191</c:v>
                </c:pt>
                <c:pt idx="429">
                  <c:v>41633.297916667638</c:v>
                </c:pt>
                <c:pt idx="430">
                  <c:v>41633.298611112084</c:v>
                </c:pt>
                <c:pt idx="431">
                  <c:v>41633.299305556531</c:v>
                </c:pt>
                <c:pt idx="432">
                  <c:v>41633.300000000978</c:v>
                </c:pt>
                <c:pt idx="433">
                  <c:v>41633.300694445425</c:v>
                </c:pt>
                <c:pt idx="434">
                  <c:v>41633.301388889871</c:v>
                </c:pt>
                <c:pt idx="435">
                  <c:v>41633.302083334318</c:v>
                </c:pt>
                <c:pt idx="436">
                  <c:v>41633.302777778765</c:v>
                </c:pt>
                <c:pt idx="437">
                  <c:v>41633.303472223211</c:v>
                </c:pt>
                <c:pt idx="438">
                  <c:v>41633.304166667658</c:v>
                </c:pt>
                <c:pt idx="439">
                  <c:v>41633.304861112105</c:v>
                </c:pt>
                <c:pt idx="440">
                  <c:v>41633.305555556552</c:v>
                </c:pt>
                <c:pt idx="441">
                  <c:v>41633.306250000998</c:v>
                </c:pt>
                <c:pt idx="442">
                  <c:v>41633.306944445445</c:v>
                </c:pt>
                <c:pt idx="443">
                  <c:v>41633.307638889892</c:v>
                </c:pt>
                <c:pt idx="444">
                  <c:v>41633.308333334338</c:v>
                </c:pt>
                <c:pt idx="445">
                  <c:v>41633.309027778785</c:v>
                </c:pt>
                <c:pt idx="446">
                  <c:v>41633.309722223232</c:v>
                </c:pt>
                <c:pt idx="447">
                  <c:v>41633.310416667679</c:v>
                </c:pt>
                <c:pt idx="448">
                  <c:v>41633.311111112125</c:v>
                </c:pt>
                <c:pt idx="449">
                  <c:v>41633.311805556572</c:v>
                </c:pt>
                <c:pt idx="450">
                  <c:v>41633.312500001019</c:v>
                </c:pt>
                <c:pt idx="451">
                  <c:v>41633.313194445465</c:v>
                </c:pt>
                <c:pt idx="452">
                  <c:v>41633.313888889912</c:v>
                </c:pt>
                <c:pt idx="453">
                  <c:v>41633.314583334359</c:v>
                </c:pt>
                <c:pt idx="454">
                  <c:v>41633.315277778805</c:v>
                </c:pt>
                <c:pt idx="455">
                  <c:v>41633.315972223252</c:v>
                </c:pt>
                <c:pt idx="456">
                  <c:v>41633.316666667699</c:v>
                </c:pt>
                <c:pt idx="457">
                  <c:v>41633.317361112146</c:v>
                </c:pt>
                <c:pt idx="458">
                  <c:v>41633.318055556592</c:v>
                </c:pt>
                <c:pt idx="459">
                  <c:v>41633.318750001039</c:v>
                </c:pt>
                <c:pt idx="460">
                  <c:v>41633.319444445486</c:v>
                </c:pt>
                <c:pt idx="461">
                  <c:v>41633.320138889932</c:v>
                </c:pt>
                <c:pt idx="462">
                  <c:v>41633.320833334379</c:v>
                </c:pt>
                <c:pt idx="463">
                  <c:v>41633.321527778826</c:v>
                </c:pt>
                <c:pt idx="464">
                  <c:v>41633.322222223273</c:v>
                </c:pt>
                <c:pt idx="465">
                  <c:v>41633.322916667719</c:v>
                </c:pt>
                <c:pt idx="466">
                  <c:v>41633.323611112166</c:v>
                </c:pt>
                <c:pt idx="467">
                  <c:v>41633.324305556613</c:v>
                </c:pt>
                <c:pt idx="468">
                  <c:v>41633.325000001059</c:v>
                </c:pt>
                <c:pt idx="469">
                  <c:v>41633.325694445506</c:v>
                </c:pt>
                <c:pt idx="470">
                  <c:v>41633.326388889953</c:v>
                </c:pt>
                <c:pt idx="471">
                  <c:v>41633.3270833344</c:v>
                </c:pt>
                <c:pt idx="472">
                  <c:v>41633.327777778846</c:v>
                </c:pt>
                <c:pt idx="473">
                  <c:v>41633.328472223293</c:v>
                </c:pt>
                <c:pt idx="474">
                  <c:v>41633.32916666774</c:v>
                </c:pt>
                <c:pt idx="475">
                  <c:v>41633.329861112186</c:v>
                </c:pt>
                <c:pt idx="476">
                  <c:v>41633.330555556633</c:v>
                </c:pt>
                <c:pt idx="477">
                  <c:v>41633.33125000108</c:v>
                </c:pt>
                <c:pt idx="478">
                  <c:v>41633.331944445526</c:v>
                </c:pt>
                <c:pt idx="479">
                  <c:v>41633.332638889973</c:v>
                </c:pt>
                <c:pt idx="480">
                  <c:v>41633.33333333442</c:v>
                </c:pt>
                <c:pt idx="481">
                  <c:v>41633.334027778867</c:v>
                </c:pt>
                <c:pt idx="482">
                  <c:v>41633.334722223313</c:v>
                </c:pt>
                <c:pt idx="483">
                  <c:v>41633.33541666776</c:v>
                </c:pt>
                <c:pt idx="484">
                  <c:v>41633.336111112207</c:v>
                </c:pt>
                <c:pt idx="485">
                  <c:v>41633.336805556653</c:v>
                </c:pt>
                <c:pt idx="486">
                  <c:v>41633.3375000011</c:v>
                </c:pt>
                <c:pt idx="487">
                  <c:v>41633.338194445547</c:v>
                </c:pt>
                <c:pt idx="488">
                  <c:v>41633.338888889994</c:v>
                </c:pt>
                <c:pt idx="489">
                  <c:v>41633.33958333444</c:v>
                </c:pt>
                <c:pt idx="490">
                  <c:v>41633.340277778887</c:v>
                </c:pt>
                <c:pt idx="491">
                  <c:v>41633.340972223334</c:v>
                </c:pt>
                <c:pt idx="492">
                  <c:v>41633.34166666778</c:v>
                </c:pt>
                <c:pt idx="493">
                  <c:v>41633.342361112227</c:v>
                </c:pt>
                <c:pt idx="494">
                  <c:v>41633.343055556674</c:v>
                </c:pt>
                <c:pt idx="495">
                  <c:v>41633.34375000112</c:v>
                </c:pt>
                <c:pt idx="496">
                  <c:v>41633.344444445567</c:v>
                </c:pt>
                <c:pt idx="497">
                  <c:v>41633.345138890014</c:v>
                </c:pt>
                <c:pt idx="498">
                  <c:v>41633.345833334461</c:v>
                </c:pt>
                <c:pt idx="499">
                  <c:v>41633.346527778907</c:v>
                </c:pt>
                <c:pt idx="500">
                  <c:v>41633.347222223354</c:v>
                </c:pt>
                <c:pt idx="501">
                  <c:v>41633.347916667801</c:v>
                </c:pt>
                <c:pt idx="502">
                  <c:v>41633.348611112247</c:v>
                </c:pt>
                <c:pt idx="503">
                  <c:v>41633.349305556694</c:v>
                </c:pt>
                <c:pt idx="504">
                  <c:v>41633.350000001141</c:v>
                </c:pt>
                <c:pt idx="505">
                  <c:v>41633.350694445588</c:v>
                </c:pt>
                <c:pt idx="506">
                  <c:v>41633.351388890034</c:v>
                </c:pt>
                <c:pt idx="507">
                  <c:v>41633.352083334481</c:v>
                </c:pt>
                <c:pt idx="508">
                  <c:v>41633.352777778928</c:v>
                </c:pt>
                <c:pt idx="509">
                  <c:v>41633.353472223374</c:v>
                </c:pt>
                <c:pt idx="510">
                  <c:v>41633.354166667821</c:v>
                </c:pt>
                <c:pt idx="511">
                  <c:v>41633.354861112268</c:v>
                </c:pt>
                <c:pt idx="512">
                  <c:v>41633.355555556715</c:v>
                </c:pt>
                <c:pt idx="513">
                  <c:v>41633.356250001161</c:v>
                </c:pt>
                <c:pt idx="514">
                  <c:v>41633.356944445608</c:v>
                </c:pt>
                <c:pt idx="515">
                  <c:v>41633.357638890055</c:v>
                </c:pt>
                <c:pt idx="516">
                  <c:v>41633.358333334501</c:v>
                </c:pt>
                <c:pt idx="517">
                  <c:v>41633.359027778948</c:v>
                </c:pt>
                <c:pt idx="518">
                  <c:v>41633.359722223395</c:v>
                </c:pt>
                <c:pt idx="519">
                  <c:v>41633.360416667841</c:v>
                </c:pt>
                <c:pt idx="520">
                  <c:v>41633.361111112288</c:v>
                </c:pt>
                <c:pt idx="521">
                  <c:v>41633.361805556735</c:v>
                </c:pt>
                <c:pt idx="522">
                  <c:v>41633.362500001182</c:v>
                </c:pt>
                <c:pt idx="523">
                  <c:v>41633.363194445628</c:v>
                </c:pt>
                <c:pt idx="524">
                  <c:v>41633.363888890075</c:v>
                </c:pt>
                <c:pt idx="525">
                  <c:v>41633.364583334522</c:v>
                </c:pt>
                <c:pt idx="526">
                  <c:v>41633.365277778968</c:v>
                </c:pt>
                <c:pt idx="527">
                  <c:v>41633.365972223415</c:v>
                </c:pt>
                <c:pt idx="528">
                  <c:v>41633.366666667862</c:v>
                </c:pt>
                <c:pt idx="529">
                  <c:v>41633.367361112309</c:v>
                </c:pt>
                <c:pt idx="530">
                  <c:v>41633.368055556755</c:v>
                </c:pt>
                <c:pt idx="531">
                  <c:v>41633.368750001202</c:v>
                </c:pt>
                <c:pt idx="532">
                  <c:v>41633.369444445649</c:v>
                </c:pt>
                <c:pt idx="533">
                  <c:v>41633.370138890095</c:v>
                </c:pt>
                <c:pt idx="534">
                  <c:v>41633.370833334542</c:v>
                </c:pt>
                <c:pt idx="535">
                  <c:v>41633.371527778989</c:v>
                </c:pt>
                <c:pt idx="536">
                  <c:v>41633.372222223436</c:v>
                </c:pt>
                <c:pt idx="537">
                  <c:v>41633.372916667882</c:v>
                </c:pt>
                <c:pt idx="538">
                  <c:v>41633.373611112329</c:v>
                </c:pt>
                <c:pt idx="539">
                  <c:v>41633.374305556776</c:v>
                </c:pt>
                <c:pt idx="540">
                  <c:v>41633.375000001222</c:v>
                </c:pt>
                <c:pt idx="541">
                  <c:v>41633.375694445669</c:v>
                </c:pt>
                <c:pt idx="542">
                  <c:v>41633.376388890116</c:v>
                </c:pt>
                <c:pt idx="543">
                  <c:v>41633.377083334562</c:v>
                </c:pt>
                <c:pt idx="544">
                  <c:v>41633.377777779009</c:v>
                </c:pt>
                <c:pt idx="545">
                  <c:v>41633.378472223456</c:v>
                </c:pt>
                <c:pt idx="546">
                  <c:v>41633.379166667903</c:v>
                </c:pt>
                <c:pt idx="547">
                  <c:v>41633.379861112349</c:v>
                </c:pt>
                <c:pt idx="548">
                  <c:v>41633.380555556796</c:v>
                </c:pt>
                <c:pt idx="549">
                  <c:v>41633.381250001243</c:v>
                </c:pt>
                <c:pt idx="550">
                  <c:v>41633.381944445689</c:v>
                </c:pt>
                <c:pt idx="551">
                  <c:v>41633.382638890136</c:v>
                </c:pt>
                <c:pt idx="552">
                  <c:v>41633.383333334583</c:v>
                </c:pt>
                <c:pt idx="553">
                  <c:v>41633.38402777903</c:v>
                </c:pt>
                <c:pt idx="554">
                  <c:v>41633.384722223476</c:v>
                </c:pt>
                <c:pt idx="555">
                  <c:v>41633.385416667923</c:v>
                </c:pt>
                <c:pt idx="556">
                  <c:v>41633.38611111237</c:v>
                </c:pt>
                <c:pt idx="557">
                  <c:v>41633.386805556816</c:v>
                </c:pt>
                <c:pt idx="558">
                  <c:v>41633.387500001263</c:v>
                </c:pt>
                <c:pt idx="559">
                  <c:v>41633.38819444571</c:v>
                </c:pt>
                <c:pt idx="560">
                  <c:v>41633.388888890157</c:v>
                </c:pt>
                <c:pt idx="561">
                  <c:v>41633.389583334603</c:v>
                </c:pt>
                <c:pt idx="562">
                  <c:v>41633.39027777905</c:v>
                </c:pt>
                <c:pt idx="563">
                  <c:v>41633.390972223497</c:v>
                </c:pt>
                <c:pt idx="564">
                  <c:v>41633.391666667943</c:v>
                </c:pt>
                <c:pt idx="565">
                  <c:v>41633.39236111239</c:v>
                </c:pt>
                <c:pt idx="566">
                  <c:v>41633.393055556837</c:v>
                </c:pt>
                <c:pt idx="567">
                  <c:v>41633.393750001283</c:v>
                </c:pt>
                <c:pt idx="568">
                  <c:v>41633.39444444573</c:v>
                </c:pt>
                <c:pt idx="569">
                  <c:v>41633.395138890177</c:v>
                </c:pt>
                <c:pt idx="570">
                  <c:v>41633.395833334624</c:v>
                </c:pt>
                <c:pt idx="571">
                  <c:v>41633.39652777907</c:v>
                </c:pt>
                <c:pt idx="572">
                  <c:v>41633.397222223517</c:v>
                </c:pt>
                <c:pt idx="573">
                  <c:v>41633.397916667964</c:v>
                </c:pt>
                <c:pt idx="574">
                  <c:v>41633.39861111241</c:v>
                </c:pt>
                <c:pt idx="575">
                  <c:v>41633.399305556857</c:v>
                </c:pt>
                <c:pt idx="576">
                  <c:v>41633.400000001304</c:v>
                </c:pt>
                <c:pt idx="577">
                  <c:v>41633.400694445751</c:v>
                </c:pt>
                <c:pt idx="578">
                  <c:v>41633.401388890197</c:v>
                </c:pt>
                <c:pt idx="579">
                  <c:v>41633.402083334644</c:v>
                </c:pt>
                <c:pt idx="580">
                  <c:v>41633.402777779091</c:v>
                </c:pt>
                <c:pt idx="581">
                  <c:v>41633.403472223537</c:v>
                </c:pt>
                <c:pt idx="582">
                  <c:v>41633.404166667984</c:v>
                </c:pt>
                <c:pt idx="583">
                  <c:v>41633.404861112431</c:v>
                </c:pt>
                <c:pt idx="584">
                  <c:v>41633.405555556878</c:v>
                </c:pt>
                <c:pt idx="585">
                  <c:v>41633.406250001324</c:v>
                </c:pt>
                <c:pt idx="586">
                  <c:v>41633.406944445771</c:v>
                </c:pt>
                <c:pt idx="587">
                  <c:v>41633.407638890218</c:v>
                </c:pt>
                <c:pt idx="588">
                  <c:v>41633.408333334664</c:v>
                </c:pt>
                <c:pt idx="589">
                  <c:v>41633.409027779111</c:v>
                </c:pt>
                <c:pt idx="590">
                  <c:v>41633.409722223558</c:v>
                </c:pt>
                <c:pt idx="591">
                  <c:v>41633.410416668004</c:v>
                </c:pt>
                <c:pt idx="592">
                  <c:v>41633.411111112451</c:v>
                </c:pt>
                <c:pt idx="593">
                  <c:v>41633.411805556898</c:v>
                </c:pt>
                <c:pt idx="594">
                  <c:v>41633.412500001345</c:v>
                </c:pt>
                <c:pt idx="595">
                  <c:v>41633.413194445791</c:v>
                </c:pt>
                <c:pt idx="596">
                  <c:v>41633.413888890238</c:v>
                </c:pt>
                <c:pt idx="597">
                  <c:v>41633.414583334685</c:v>
                </c:pt>
                <c:pt idx="598">
                  <c:v>41633.415277779131</c:v>
                </c:pt>
                <c:pt idx="599">
                  <c:v>41633.415972223578</c:v>
                </c:pt>
                <c:pt idx="600">
                  <c:v>41633.416666668025</c:v>
                </c:pt>
                <c:pt idx="601">
                  <c:v>41633.417361112472</c:v>
                </c:pt>
                <c:pt idx="602">
                  <c:v>41633.418055556918</c:v>
                </c:pt>
                <c:pt idx="603">
                  <c:v>41633.418750001365</c:v>
                </c:pt>
                <c:pt idx="604">
                  <c:v>41633.419444445812</c:v>
                </c:pt>
                <c:pt idx="605">
                  <c:v>41633.420138890258</c:v>
                </c:pt>
                <c:pt idx="606">
                  <c:v>41633.420833334705</c:v>
                </c:pt>
                <c:pt idx="607">
                  <c:v>41633.421527779152</c:v>
                </c:pt>
                <c:pt idx="608">
                  <c:v>41633.422222223599</c:v>
                </c:pt>
                <c:pt idx="609">
                  <c:v>41633.422916668045</c:v>
                </c:pt>
                <c:pt idx="610">
                  <c:v>41633.423611112492</c:v>
                </c:pt>
                <c:pt idx="611">
                  <c:v>41633.424305556939</c:v>
                </c:pt>
                <c:pt idx="612">
                  <c:v>41633.425000001385</c:v>
                </c:pt>
                <c:pt idx="613">
                  <c:v>41633.425694445832</c:v>
                </c:pt>
                <c:pt idx="614">
                  <c:v>41633.426388890279</c:v>
                </c:pt>
                <c:pt idx="615">
                  <c:v>41633.427083334725</c:v>
                </c:pt>
                <c:pt idx="616">
                  <c:v>41633.427777779172</c:v>
                </c:pt>
                <c:pt idx="617">
                  <c:v>41633.428472223619</c:v>
                </c:pt>
                <c:pt idx="618">
                  <c:v>41633.429166668066</c:v>
                </c:pt>
                <c:pt idx="619">
                  <c:v>41633.429861112512</c:v>
                </c:pt>
                <c:pt idx="620">
                  <c:v>41633.430555556959</c:v>
                </c:pt>
                <c:pt idx="621">
                  <c:v>41633.431250001406</c:v>
                </c:pt>
                <c:pt idx="622">
                  <c:v>41633.431944445852</c:v>
                </c:pt>
                <c:pt idx="623">
                  <c:v>41633.432638890299</c:v>
                </c:pt>
                <c:pt idx="624">
                  <c:v>41633.433333334746</c:v>
                </c:pt>
                <c:pt idx="625">
                  <c:v>41633.434027779193</c:v>
                </c:pt>
                <c:pt idx="626">
                  <c:v>41633.434722223639</c:v>
                </c:pt>
                <c:pt idx="627">
                  <c:v>41633.435416668086</c:v>
                </c:pt>
                <c:pt idx="628">
                  <c:v>41633.436111112533</c:v>
                </c:pt>
                <c:pt idx="629">
                  <c:v>41633.436805556979</c:v>
                </c:pt>
                <c:pt idx="630">
                  <c:v>41633.437500001426</c:v>
                </c:pt>
                <c:pt idx="631">
                  <c:v>41633.438194445873</c:v>
                </c:pt>
                <c:pt idx="632">
                  <c:v>41633.43888889032</c:v>
                </c:pt>
                <c:pt idx="633">
                  <c:v>41633.439583334766</c:v>
                </c:pt>
                <c:pt idx="634">
                  <c:v>41633.440277779213</c:v>
                </c:pt>
                <c:pt idx="635">
                  <c:v>41633.44097222366</c:v>
                </c:pt>
                <c:pt idx="636">
                  <c:v>41633.441666668106</c:v>
                </c:pt>
                <c:pt idx="637">
                  <c:v>41633.442361112553</c:v>
                </c:pt>
                <c:pt idx="638">
                  <c:v>41633.443055557</c:v>
                </c:pt>
                <c:pt idx="639">
                  <c:v>41633.443750001446</c:v>
                </c:pt>
                <c:pt idx="640">
                  <c:v>41633.444444445893</c:v>
                </c:pt>
                <c:pt idx="641">
                  <c:v>41633.44513889034</c:v>
                </c:pt>
                <c:pt idx="642">
                  <c:v>41633.445833334787</c:v>
                </c:pt>
                <c:pt idx="643">
                  <c:v>41633.446527779233</c:v>
                </c:pt>
                <c:pt idx="644">
                  <c:v>41633.44722222368</c:v>
                </c:pt>
                <c:pt idx="645">
                  <c:v>41633.447916668127</c:v>
                </c:pt>
                <c:pt idx="646">
                  <c:v>41633.448611112573</c:v>
                </c:pt>
                <c:pt idx="647">
                  <c:v>41633.44930555702</c:v>
                </c:pt>
                <c:pt idx="648">
                  <c:v>41633.450000001467</c:v>
                </c:pt>
                <c:pt idx="649">
                  <c:v>41633.450694445914</c:v>
                </c:pt>
                <c:pt idx="650">
                  <c:v>41633.45138889036</c:v>
                </c:pt>
                <c:pt idx="651">
                  <c:v>41633.452083334807</c:v>
                </c:pt>
                <c:pt idx="652">
                  <c:v>41633.452777779254</c:v>
                </c:pt>
                <c:pt idx="653">
                  <c:v>41633.4534722237</c:v>
                </c:pt>
                <c:pt idx="654">
                  <c:v>41633.454166668147</c:v>
                </c:pt>
                <c:pt idx="655">
                  <c:v>41633.454861112594</c:v>
                </c:pt>
                <c:pt idx="656">
                  <c:v>41633.45555555704</c:v>
                </c:pt>
                <c:pt idx="657">
                  <c:v>41633.456250001487</c:v>
                </c:pt>
                <c:pt idx="658">
                  <c:v>41633.456944445934</c:v>
                </c:pt>
                <c:pt idx="659">
                  <c:v>41633.457638890381</c:v>
                </c:pt>
                <c:pt idx="660">
                  <c:v>41633.458333334827</c:v>
                </c:pt>
                <c:pt idx="661">
                  <c:v>41633.459027779274</c:v>
                </c:pt>
                <c:pt idx="662">
                  <c:v>41633.459722223721</c:v>
                </c:pt>
                <c:pt idx="663">
                  <c:v>41633.460416668167</c:v>
                </c:pt>
                <c:pt idx="664">
                  <c:v>41633.461111112614</c:v>
                </c:pt>
                <c:pt idx="665">
                  <c:v>41633.461805557061</c:v>
                </c:pt>
                <c:pt idx="666">
                  <c:v>41633.462500001508</c:v>
                </c:pt>
                <c:pt idx="667">
                  <c:v>41633.463194445954</c:v>
                </c:pt>
                <c:pt idx="668">
                  <c:v>41633.463888890401</c:v>
                </c:pt>
                <c:pt idx="669">
                  <c:v>41633.464583334848</c:v>
                </c:pt>
                <c:pt idx="670">
                  <c:v>41633.465277779294</c:v>
                </c:pt>
                <c:pt idx="671">
                  <c:v>41633.465972223741</c:v>
                </c:pt>
                <c:pt idx="672">
                  <c:v>41633.466666668188</c:v>
                </c:pt>
                <c:pt idx="673">
                  <c:v>41633.467361112635</c:v>
                </c:pt>
                <c:pt idx="674">
                  <c:v>41633.468055557081</c:v>
                </c:pt>
                <c:pt idx="675">
                  <c:v>41633.468750001528</c:v>
                </c:pt>
                <c:pt idx="676">
                  <c:v>41633.469444445975</c:v>
                </c:pt>
                <c:pt idx="677">
                  <c:v>41633.470138890421</c:v>
                </c:pt>
                <c:pt idx="678">
                  <c:v>41633.470833334868</c:v>
                </c:pt>
                <c:pt idx="679">
                  <c:v>41633.471527779315</c:v>
                </c:pt>
                <c:pt idx="680">
                  <c:v>41633.472222223761</c:v>
                </c:pt>
                <c:pt idx="681">
                  <c:v>41633.472916668208</c:v>
                </c:pt>
                <c:pt idx="682">
                  <c:v>41633.473611112655</c:v>
                </c:pt>
                <c:pt idx="683">
                  <c:v>41633.474305557102</c:v>
                </c:pt>
                <c:pt idx="684">
                  <c:v>41633.475000001548</c:v>
                </c:pt>
                <c:pt idx="685">
                  <c:v>41633.475694445995</c:v>
                </c:pt>
                <c:pt idx="686">
                  <c:v>41633.476388890442</c:v>
                </c:pt>
                <c:pt idx="687">
                  <c:v>41633.477083334888</c:v>
                </c:pt>
                <c:pt idx="688">
                  <c:v>41633.477777779335</c:v>
                </c:pt>
                <c:pt idx="689">
                  <c:v>41633.478472223782</c:v>
                </c:pt>
                <c:pt idx="690">
                  <c:v>41633.479166668229</c:v>
                </c:pt>
                <c:pt idx="691">
                  <c:v>41633.479861112675</c:v>
                </c:pt>
                <c:pt idx="692">
                  <c:v>41633.480555557122</c:v>
                </c:pt>
                <c:pt idx="693">
                  <c:v>41633.481250001569</c:v>
                </c:pt>
                <c:pt idx="694">
                  <c:v>41633.481944446015</c:v>
                </c:pt>
                <c:pt idx="695">
                  <c:v>41633.482638890462</c:v>
                </c:pt>
                <c:pt idx="696">
                  <c:v>41633.483333334909</c:v>
                </c:pt>
                <c:pt idx="697">
                  <c:v>41633.484027779356</c:v>
                </c:pt>
                <c:pt idx="698">
                  <c:v>41633.484722223802</c:v>
                </c:pt>
                <c:pt idx="699">
                  <c:v>41633.485416668249</c:v>
                </c:pt>
                <c:pt idx="700">
                  <c:v>41633.486111112696</c:v>
                </c:pt>
                <c:pt idx="701">
                  <c:v>41633.486805557142</c:v>
                </c:pt>
                <c:pt idx="702">
                  <c:v>41633.487500001589</c:v>
                </c:pt>
                <c:pt idx="703">
                  <c:v>41633.488194446036</c:v>
                </c:pt>
                <c:pt idx="704">
                  <c:v>41633.488888890482</c:v>
                </c:pt>
                <c:pt idx="705">
                  <c:v>41633.489583334929</c:v>
                </c:pt>
                <c:pt idx="706">
                  <c:v>41633.490277779376</c:v>
                </c:pt>
                <c:pt idx="707">
                  <c:v>41633.490972223823</c:v>
                </c:pt>
                <c:pt idx="708">
                  <c:v>41633.491666668269</c:v>
                </c:pt>
                <c:pt idx="709">
                  <c:v>41633.492361112716</c:v>
                </c:pt>
                <c:pt idx="710">
                  <c:v>41633.493055557163</c:v>
                </c:pt>
                <c:pt idx="711">
                  <c:v>41633.493750001609</c:v>
                </c:pt>
                <c:pt idx="712">
                  <c:v>41633.494444446056</c:v>
                </c:pt>
                <c:pt idx="713">
                  <c:v>41633.495138890503</c:v>
                </c:pt>
                <c:pt idx="714">
                  <c:v>41633.49583333495</c:v>
                </c:pt>
                <c:pt idx="715">
                  <c:v>41633.496527779396</c:v>
                </c:pt>
                <c:pt idx="716">
                  <c:v>41633.497222223843</c:v>
                </c:pt>
                <c:pt idx="717">
                  <c:v>41633.49791666829</c:v>
                </c:pt>
                <c:pt idx="718">
                  <c:v>41633.498611112736</c:v>
                </c:pt>
                <c:pt idx="719">
                  <c:v>41633.499305557183</c:v>
                </c:pt>
                <c:pt idx="720">
                  <c:v>41633.50000000163</c:v>
                </c:pt>
                <c:pt idx="721">
                  <c:v>41633.500694446077</c:v>
                </c:pt>
                <c:pt idx="722">
                  <c:v>41633.501388890523</c:v>
                </c:pt>
                <c:pt idx="723">
                  <c:v>41633.50208333497</c:v>
                </c:pt>
                <c:pt idx="724">
                  <c:v>41633.502777779417</c:v>
                </c:pt>
                <c:pt idx="725">
                  <c:v>41633.503472223863</c:v>
                </c:pt>
                <c:pt idx="726">
                  <c:v>41633.50416666831</c:v>
                </c:pt>
                <c:pt idx="727">
                  <c:v>41633.504861112757</c:v>
                </c:pt>
                <c:pt idx="728">
                  <c:v>41633.505555557203</c:v>
                </c:pt>
                <c:pt idx="729">
                  <c:v>41633.50625000165</c:v>
                </c:pt>
                <c:pt idx="730">
                  <c:v>41633.506944446097</c:v>
                </c:pt>
                <c:pt idx="731">
                  <c:v>41633.507638890544</c:v>
                </c:pt>
                <c:pt idx="732">
                  <c:v>41633.50833333499</c:v>
                </c:pt>
                <c:pt idx="733">
                  <c:v>41633.509027779437</c:v>
                </c:pt>
                <c:pt idx="734">
                  <c:v>41633.509722223884</c:v>
                </c:pt>
                <c:pt idx="735">
                  <c:v>41633.51041666833</c:v>
                </c:pt>
                <c:pt idx="736">
                  <c:v>41633.511111112777</c:v>
                </c:pt>
                <c:pt idx="737">
                  <c:v>41633.511805557224</c:v>
                </c:pt>
                <c:pt idx="738">
                  <c:v>41633.512500001671</c:v>
                </c:pt>
                <c:pt idx="739">
                  <c:v>41633.513194446117</c:v>
                </c:pt>
                <c:pt idx="740">
                  <c:v>41633.513888890564</c:v>
                </c:pt>
                <c:pt idx="741">
                  <c:v>41633.514583335011</c:v>
                </c:pt>
                <c:pt idx="742">
                  <c:v>41633.515277779457</c:v>
                </c:pt>
                <c:pt idx="743">
                  <c:v>41633.515972223904</c:v>
                </c:pt>
                <c:pt idx="744">
                  <c:v>41633.516666668351</c:v>
                </c:pt>
                <c:pt idx="745">
                  <c:v>41633.517361112798</c:v>
                </c:pt>
                <c:pt idx="746">
                  <c:v>41633.518055557244</c:v>
                </c:pt>
                <c:pt idx="747">
                  <c:v>41633.518750001691</c:v>
                </c:pt>
                <c:pt idx="748">
                  <c:v>41633.519444446138</c:v>
                </c:pt>
                <c:pt idx="749">
                  <c:v>41633.520138890584</c:v>
                </c:pt>
                <c:pt idx="750">
                  <c:v>41633.520833335031</c:v>
                </c:pt>
                <c:pt idx="751">
                  <c:v>41633.521527779478</c:v>
                </c:pt>
                <c:pt idx="752">
                  <c:v>41633.522222223924</c:v>
                </c:pt>
                <c:pt idx="753">
                  <c:v>41633.522916668371</c:v>
                </c:pt>
                <c:pt idx="754">
                  <c:v>41633.523611112818</c:v>
                </c:pt>
                <c:pt idx="755">
                  <c:v>41633.524305557265</c:v>
                </c:pt>
                <c:pt idx="756">
                  <c:v>41633.525000001711</c:v>
                </c:pt>
                <c:pt idx="757">
                  <c:v>41633.525694446158</c:v>
                </c:pt>
                <c:pt idx="758">
                  <c:v>41633.526388890605</c:v>
                </c:pt>
                <c:pt idx="759">
                  <c:v>41633.527083335051</c:v>
                </c:pt>
                <c:pt idx="760">
                  <c:v>41633.527777779498</c:v>
                </c:pt>
                <c:pt idx="761">
                  <c:v>41633.528472223945</c:v>
                </c:pt>
                <c:pt idx="762">
                  <c:v>41633.529166668392</c:v>
                </c:pt>
                <c:pt idx="763">
                  <c:v>41633.529861112838</c:v>
                </c:pt>
                <c:pt idx="764">
                  <c:v>41633.530555557285</c:v>
                </c:pt>
                <c:pt idx="765">
                  <c:v>41633.531250001732</c:v>
                </c:pt>
                <c:pt idx="766">
                  <c:v>41633.531944446178</c:v>
                </c:pt>
                <c:pt idx="767">
                  <c:v>41633.532638890625</c:v>
                </c:pt>
                <c:pt idx="768">
                  <c:v>41633.533333335072</c:v>
                </c:pt>
                <c:pt idx="769">
                  <c:v>41633.534027779519</c:v>
                </c:pt>
                <c:pt idx="770">
                  <c:v>41633.534722223965</c:v>
                </c:pt>
                <c:pt idx="771">
                  <c:v>41633.535416668412</c:v>
                </c:pt>
                <c:pt idx="772">
                  <c:v>41633.536111112859</c:v>
                </c:pt>
                <c:pt idx="773">
                  <c:v>41633.536805557305</c:v>
                </c:pt>
                <c:pt idx="774">
                  <c:v>41633.537500001752</c:v>
                </c:pt>
                <c:pt idx="775">
                  <c:v>41633.538194446199</c:v>
                </c:pt>
                <c:pt idx="776">
                  <c:v>41633.538888890645</c:v>
                </c:pt>
                <c:pt idx="777">
                  <c:v>41633.539583335092</c:v>
                </c:pt>
                <c:pt idx="778">
                  <c:v>41633.540277779539</c:v>
                </c:pt>
                <c:pt idx="779">
                  <c:v>41633.540972223986</c:v>
                </c:pt>
                <c:pt idx="780">
                  <c:v>41633.541666668432</c:v>
                </c:pt>
                <c:pt idx="781">
                  <c:v>41633.542361112879</c:v>
                </c:pt>
                <c:pt idx="782">
                  <c:v>41633.543055557326</c:v>
                </c:pt>
                <c:pt idx="783">
                  <c:v>41633.543750001772</c:v>
                </c:pt>
                <c:pt idx="784">
                  <c:v>41633.544444446219</c:v>
                </c:pt>
                <c:pt idx="785">
                  <c:v>41633.545138890666</c:v>
                </c:pt>
                <c:pt idx="786">
                  <c:v>41633.545833335113</c:v>
                </c:pt>
                <c:pt idx="787">
                  <c:v>41633.546527779559</c:v>
                </c:pt>
                <c:pt idx="788">
                  <c:v>41633.547222224006</c:v>
                </c:pt>
                <c:pt idx="789">
                  <c:v>41633.547916668453</c:v>
                </c:pt>
                <c:pt idx="790">
                  <c:v>41633.548611112899</c:v>
                </c:pt>
                <c:pt idx="791">
                  <c:v>41633.549305557346</c:v>
                </c:pt>
                <c:pt idx="792">
                  <c:v>41633.550000001793</c:v>
                </c:pt>
                <c:pt idx="793">
                  <c:v>41633.55069444624</c:v>
                </c:pt>
                <c:pt idx="794">
                  <c:v>41633.551388890686</c:v>
                </c:pt>
                <c:pt idx="795">
                  <c:v>41633.552083335133</c:v>
                </c:pt>
                <c:pt idx="796">
                  <c:v>41633.55277777958</c:v>
                </c:pt>
                <c:pt idx="797">
                  <c:v>41633.553472224026</c:v>
                </c:pt>
                <c:pt idx="798">
                  <c:v>41633.554166668473</c:v>
                </c:pt>
                <c:pt idx="799">
                  <c:v>41633.55486111292</c:v>
                </c:pt>
                <c:pt idx="800">
                  <c:v>41633.555555557366</c:v>
                </c:pt>
                <c:pt idx="801">
                  <c:v>41633.556250001813</c:v>
                </c:pt>
                <c:pt idx="802">
                  <c:v>41633.55694444626</c:v>
                </c:pt>
                <c:pt idx="803">
                  <c:v>41633.557638890707</c:v>
                </c:pt>
                <c:pt idx="804">
                  <c:v>41633.558333335153</c:v>
                </c:pt>
                <c:pt idx="805">
                  <c:v>41633.5590277796</c:v>
                </c:pt>
                <c:pt idx="806">
                  <c:v>41633.559722224047</c:v>
                </c:pt>
                <c:pt idx="807">
                  <c:v>41633.560416668493</c:v>
                </c:pt>
                <c:pt idx="808">
                  <c:v>41633.56111111294</c:v>
                </c:pt>
                <c:pt idx="809">
                  <c:v>41633.561805557387</c:v>
                </c:pt>
                <c:pt idx="810">
                  <c:v>41633.562500001834</c:v>
                </c:pt>
                <c:pt idx="811">
                  <c:v>41633.56319444628</c:v>
                </c:pt>
                <c:pt idx="812">
                  <c:v>41633.563888890727</c:v>
                </c:pt>
                <c:pt idx="813">
                  <c:v>41633.564583335174</c:v>
                </c:pt>
                <c:pt idx="814">
                  <c:v>41633.56527777962</c:v>
                </c:pt>
                <c:pt idx="815">
                  <c:v>41633.565972224067</c:v>
                </c:pt>
                <c:pt idx="816">
                  <c:v>41633.566666668514</c:v>
                </c:pt>
                <c:pt idx="817">
                  <c:v>41633.56736111296</c:v>
                </c:pt>
                <c:pt idx="818">
                  <c:v>41633.568055557407</c:v>
                </c:pt>
                <c:pt idx="819">
                  <c:v>41633.568750001854</c:v>
                </c:pt>
                <c:pt idx="820">
                  <c:v>41633.569444446301</c:v>
                </c:pt>
                <c:pt idx="821">
                  <c:v>41633.570138890747</c:v>
                </c:pt>
                <c:pt idx="822">
                  <c:v>41633.570833335194</c:v>
                </c:pt>
                <c:pt idx="823">
                  <c:v>41633.571527779641</c:v>
                </c:pt>
                <c:pt idx="824">
                  <c:v>41633.572222224087</c:v>
                </c:pt>
                <c:pt idx="825">
                  <c:v>41633.572916668534</c:v>
                </c:pt>
                <c:pt idx="826">
                  <c:v>41633.573611112981</c:v>
                </c:pt>
                <c:pt idx="827">
                  <c:v>41633.574305557428</c:v>
                </c:pt>
                <c:pt idx="828">
                  <c:v>41633.575000001874</c:v>
                </c:pt>
                <c:pt idx="829">
                  <c:v>41633.575694446321</c:v>
                </c:pt>
                <c:pt idx="830">
                  <c:v>41633.576388890768</c:v>
                </c:pt>
                <c:pt idx="831">
                  <c:v>41633.577083335214</c:v>
                </c:pt>
                <c:pt idx="832">
                  <c:v>41633.577777779661</c:v>
                </c:pt>
                <c:pt idx="833">
                  <c:v>41633.578472224108</c:v>
                </c:pt>
                <c:pt idx="834">
                  <c:v>41633.579166668555</c:v>
                </c:pt>
                <c:pt idx="835">
                  <c:v>41633.579861113001</c:v>
                </c:pt>
                <c:pt idx="836">
                  <c:v>41633.580555557448</c:v>
                </c:pt>
                <c:pt idx="837">
                  <c:v>41633.581250001895</c:v>
                </c:pt>
                <c:pt idx="838">
                  <c:v>41633.581944446341</c:v>
                </c:pt>
                <c:pt idx="839">
                  <c:v>41633.582638890788</c:v>
                </c:pt>
                <c:pt idx="840">
                  <c:v>41633.583333335235</c:v>
                </c:pt>
                <c:pt idx="841">
                  <c:v>41633.584027779681</c:v>
                </c:pt>
                <c:pt idx="842">
                  <c:v>41633.584722224128</c:v>
                </c:pt>
                <c:pt idx="843">
                  <c:v>41633.585416668575</c:v>
                </c:pt>
                <c:pt idx="844">
                  <c:v>41633.586111113022</c:v>
                </c:pt>
                <c:pt idx="845">
                  <c:v>41633.586805557468</c:v>
                </c:pt>
                <c:pt idx="846">
                  <c:v>41633.587500001915</c:v>
                </c:pt>
                <c:pt idx="847">
                  <c:v>41633.588194446362</c:v>
                </c:pt>
                <c:pt idx="848">
                  <c:v>41633.588888890808</c:v>
                </c:pt>
                <c:pt idx="849">
                  <c:v>41633.589583335255</c:v>
                </c:pt>
                <c:pt idx="850">
                  <c:v>41633.590277779702</c:v>
                </c:pt>
                <c:pt idx="851">
                  <c:v>41633.590972224149</c:v>
                </c:pt>
                <c:pt idx="852">
                  <c:v>41633.591666668595</c:v>
                </c:pt>
                <c:pt idx="853">
                  <c:v>41633.592361113042</c:v>
                </c:pt>
                <c:pt idx="854">
                  <c:v>41633.593055557489</c:v>
                </c:pt>
                <c:pt idx="855">
                  <c:v>41633.593750001935</c:v>
                </c:pt>
                <c:pt idx="856">
                  <c:v>41633.594444446382</c:v>
                </c:pt>
                <c:pt idx="857">
                  <c:v>41633.595138890829</c:v>
                </c:pt>
                <c:pt idx="858">
                  <c:v>41633.595833335276</c:v>
                </c:pt>
                <c:pt idx="859">
                  <c:v>41633.596527779722</c:v>
                </c:pt>
                <c:pt idx="860">
                  <c:v>41633.597222224169</c:v>
                </c:pt>
                <c:pt idx="861">
                  <c:v>41633.597916668616</c:v>
                </c:pt>
                <c:pt idx="862">
                  <c:v>41633.598611113062</c:v>
                </c:pt>
                <c:pt idx="863">
                  <c:v>41633.599305557509</c:v>
                </c:pt>
                <c:pt idx="864">
                  <c:v>41633.600000001956</c:v>
                </c:pt>
                <c:pt idx="865">
                  <c:v>41633.600694446402</c:v>
                </c:pt>
                <c:pt idx="866">
                  <c:v>41633.601388890849</c:v>
                </c:pt>
                <c:pt idx="867">
                  <c:v>41633.602083335296</c:v>
                </c:pt>
                <c:pt idx="868">
                  <c:v>41633.602777779743</c:v>
                </c:pt>
                <c:pt idx="869">
                  <c:v>41633.603472224189</c:v>
                </c:pt>
                <c:pt idx="870">
                  <c:v>41633.604166668636</c:v>
                </c:pt>
                <c:pt idx="871">
                  <c:v>41633.604861113083</c:v>
                </c:pt>
                <c:pt idx="872">
                  <c:v>41633.605555557529</c:v>
                </c:pt>
                <c:pt idx="873">
                  <c:v>41633.606250001976</c:v>
                </c:pt>
                <c:pt idx="874">
                  <c:v>41633.606944446423</c:v>
                </c:pt>
                <c:pt idx="875">
                  <c:v>41633.60763889087</c:v>
                </c:pt>
                <c:pt idx="876">
                  <c:v>41633.608333335316</c:v>
                </c:pt>
                <c:pt idx="877">
                  <c:v>41633.609027779763</c:v>
                </c:pt>
                <c:pt idx="878">
                  <c:v>41633.60972222421</c:v>
                </c:pt>
                <c:pt idx="879">
                  <c:v>41633.610416668656</c:v>
                </c:pt>
                <c:pt idx="880">
                  <c:v>41633.611111113103</c:v>
                </c:pt>
                <c:pt idx="881">
                  <c:v>41633.61180555755</c:v>
                </c:pt>
                <c:pt idx="882">
                  <c:v>41633.612500001997</c:v>
                </c:pt>
                <c:pt idx="883">
                  <c:v>41633.613194446443</c:v>
                </c:pt>
                <c:pt idx="884">
                  <c:v>41633.61388889089</c:v>
                </c:pt>
                <c:pt idx="885">
                  <c:v>41633.614583335337</c:v>
                </c:pt>
                <c:pt idx="886">
                  <c:v>41633.615277779783</c:v>
                </c:pt>
                <c:pt idx="887">
                  <c:v>41633.61597222423</c:v>
                </c:pt>
                <c:pt idx="888">
                  <c:v>41633.616666668677</c:v>
                </c:pt>
                <c:pt idx="889">
                  <c:v>41633.617361113123</c:v>
                </c:pt>
                <c:pt idx="890">
                  <c:v>41633.61805555757</c:v>
                </c:pt>
                <c:pt idx="891">
                  <c:v>41633.618750002017</c:v>
                </c:pt>
                <c:pt idx="892">
                  <c:v>41633.619444446464</c:v>
                </c:pt>
                <c:pt idx="893">
                  <c:v>41633.62013889091</c:v>
                </c:pt>
                <c:pt idx="894">
                  <c:v>41633.620833335357</c:v>
                </c:pt>
                <c:pt idx="895">
                  <c:v>41633.621527779804</c:v>
                </c:pt>
                <c:pt idx="896">
                  <c:v>41633.62222222425</c:v>
                </c:pt>
                <c:pt idx="897">
                  <c:v>41633.622916668697</c:v>
                </c:pt>
                <c:pt idx="898">
                  <c:v>41633.623611113144</c:v>
                </c:pt>
                <c:pt idx="899">
                  <c:v>41633.624305557591</c:v>
                </c:pt>
                <c:pt idx="900">
                  <c:v>41633.625000002037</c:v>
                </c:pt>
                <c:pt idx="901">
                  <c:v>41633.625694446484</c:v>
                </c:pt>
                <c:pt idx="902">
                  <c:v>41633.626388890931</c:v>
                </c:pt>
                <c:pt idx="903">
                  <c:v>41633.627083335377</c:v>
                </c:pt>
                <c:pt idx="904">
                  <c:v>41633.627777779824</c:v>
                </c:pt>
                <c:pt idx="905">
                  <c:v>41633.628472224271</c:v>
                </c:pt>
                <c:pt idx="906">
                  <c:v>41633.629166668718</c:v>
                </c:pt>
                <c:pt idx="907">
                  <c:v>41633.629861113164</c:v>
                </c:pt>
                <c:pt idx="908">
                  <c:v>41633.630555557611</c:v>
                </c:pt>
                <c:pt idx="909">
                  <c:v>41633.631250002058</c:v>
                </c:pt>
                <c:pt idx="910">
                  <c:v>41633.631944446504</c:v>
                </c:pt>
                <c:pt idx="911">
                  <c:v>41633.632638890951</c:v>
                </c:pt>
                <c:pt idx="912">
                  <c:v>41633.633333335398</c:v>
                </c:pt>
                <c:pt idx="913">
                  <c:v>41633.634027779844</c:v>
                </c:pt>
                <c:pt idx="914">
                  <c:v>41633.634722224291</c:v>
                </c:pt>
                <c:pt idx="915">
                  <c:v>41633.635416668738</c:v>
                </c:pt>
                <c:pt idx="916">
                  <c:v>41633.636111113185</c:v>
                </c:pt>
                <c:pt idx="917">
                  <c:v>41633.636805557631</c:v>
                </c:pt>
                <c:pt idx="918">
                  <c:v>41633.637500002078</c:v>
                </c:pt>
                <c:pt idx="919">
                  <c:v>41633.638194446525</c:v>
                </c:pt>
                <c:pt idx="920">
                  <c:v>41633.638888890971</c:v>
                </c:pt>
                <c:pt idx="921">
                  <c:v>41633.639583335418</c:v>
                </c:pt>
                <c:pt idx="922">
                  <c:v>41633.640277779865</c:v>
                </c:pt>
                <c:pt idx="923">
                  <c:v>41633.640972224312</c:v>
                </c:pt>
                <c:pt idx="924">
                  <c:v>41633.641666668758</c:v>
                </c:pt>
                <c:pt idx="925">
                  <c:v>41633.642361113205</c:v>
                </c:pt>
                <c:pt idx="926">
                  <c:v>41633.643055557652</c:v>
                </c:pt>
                <c:pt idx="927">
                  <c:v>41633.643750002098</c:v>
                </c:pt>
                <c:pt idx="928">
                  <c:v>41633.644444446545</c:v>
                </c:pt>
                <c:pt idx="929">
                  <c:v>41633.645138890992</c:v>
                </c:pt>
                <c:pt idx="930">
                  <c:v>41633.645833335439</c:v>
                </c:pt>
                <c:pt idx="931">
                  <c:v>41633.646527779885</c:v>
                </c:pt>
                <c:pt idx="932">
                  <c:v>41633.647222224332</c:v>
                </c:pt>
                <c:pt idx="933">
                  <c:v>41633.647916668779</c:v>
                </c:pt>
                <c:pt idx="934">
                  <c:v>41633.648611113225</c:v>
                </c:pt>
                <c:pt idx="935">
                  <c:v>41633.649305557672</c:v>
                </c:pt>
                <c:pt idx="936">
                  <c:v>41633.650000002119</c:v>
                </c:pt>
                <c:pt idx="937">
                  <c:v>41633.650694446565</c:v>
                </c:pt>
                <c:pt idx="938">
                  <c:v>41633.651388891012</c:v>
                </c:pt>
                <c:pt idx="939">
                  <c:v>41633.652083335459</c:v>
                </c:pt>
                <c:pt idx="940">
                  <c:v>41633.652777779906</c:v>
                </c:pt>
                <c:pt idx="941">
                  <c:v>41633.653472224352</c:v>
                </c:pt>
                <c:pt idx="942">
                  <c:v>41633.654166668799</c:v>
                </c:pt>
                <c:pt idx="943">
                  <c:v>41633.654861113246</c:v>
                </c:pt>
                <c:pt idx="944">
                  <c:v>41633.655555557692</c:v>
                </c:pt>
                <c:pt idx="945">
                  <c:v>41633.656250002139</c:v>
                </c:pt>
                <c:pt idx="946">
                  <c:v>41633.656944446586</c:v>
                </c:pt>
                <c:pt idx="947">
                  <c:v>41633.657638891033</c:v>
                </c:pt>
                <c:pt idx="948">
                  <c:v>41633.658333335479</c:v>
                </c:pt>
                <c:pt idx="949">
                  <c:v>41633.659027779926</c:v>
                </c:pt>
                <c:pt idx="950">
                  <c:v>41633.659722224373</c:v>
                </c:pt>
                <c:pt idx="951">
                  <c:v>41633.660416668819</c:v>
                </c:pt>
                <c:pt idx="952">
                  <c:v>41633.661111113266</c:v>
                </c:pt>
                <c:pt idx="953">
                  <c:v>41633.661805557713</c:v>
                </c:pt>
                <c:pt idx="954">
                  <c:v>41633.66250000216</c:v>
                </c:pt>
                <c:pt idx="955">
                  <c:v>41633.663194446606</c:v>
                </c:pt>
                <c:pt idx="956">
                  <c:v>41633.663888891053</c:v>
                </c:pt>
                <c:pt idx="957">
                  <c:v>41633.6645833355</c:v>
                </c:pt>
                <c:pt idx="958">
                  <c:v>41633.665277779946</c:v>
                </c:pt>
                <c:pt idx="959">
                  <c:v>41633.665972224393</c:v>
                </c:pt>
                <c:pt idx="960">
                  <c:v>41633.66666666884</c:v>
                </c:pt>
                <c:pt idx="961">
                  <c:v>41633.667361113286</c:v>
                </c:pt>
                <c:pt idx="962">
                  <c:v>41633.668055557733</c:v>
                </c:pt>
                <c:pt idx="963">
                  <c:v>41633.66875000218</c:v>
                </c:pt>
                <c:pt idx="964">
                  <c:v>41633.669444446627</c:v>
                </c:pt>
                <c:pt idx="965">
                  <c:v>41633.670138891073</c:v>
                </c:pt>
                <c:pt idx="966">
                  <c:v>41633.67083333552</c:v>
                </c:pt>
                <c:pt idx="967">
                  <c:v>41633.671527779967</c:v>
                </c:pt>
                <c:pt idx="968">
                  <c:v>41633.672222224413</c:v>
                </c:pt>
                <c:pt idx="969">
                  <c:v>41633.67291666886</c:v>
                </c:pt>
                <c:pt idx="970">
                  <c:v>41633.673611113307</c:v>
                </c:pt>
                <c:pt idx="971">
                  <c:v>41633.674305557754</c:v>
                </c:pt>
                <c:pt idx="972">
                  <c:v>41633.6750000022</c:v>
                </c:pt>
                <c:pt idx="973">
                  <c:v>41633.675694446647</c:v>
                </c:pt>
                <c:pt idx="974">
                  <c:v>41633.676388891094</c:v>
                </c:pt>
                <c:pt idx="975">
                  <c:v>41633.67708333554</c:v>
                </c:pt>
                <c:pt idx="976">
                  <c:v>41633.677777779987</c:v>
                </c:pt>
                <c:pt idx="977">
                  <c:v>41633.678472224434</c:v>
                </c:pt>
                <c:pt idx="978">
                  <c:v>41633.67916666888</c:v>
                </c:pt>
                <c:pt idx="979">
                  <c:v>41633.679861113327</c:v>
                </c:pt>
                <c:pt idx="980">
                  <c:v>41633.680555557774</c:v>
                </c:pt>
                <c:pt idx="981">
                  <c:v>41633.681250002221</c:v>
                </c:pt>
                <c:pt idx="982">
                  <c:v>41633.681944446667</c:v>
                </c:pt>
                <c:pt idx="983">
                  <c:v>41633.682638891114</c:v>
                </c:pt>
                <c:pt idx="984">
                  <c:v>41633.683333335561</c:v>
                </c:pt>
                <c:pt idx="985">
                  <c:v>41633.684027780007</c:v>
                </c:pt>
                <c:pt idx="986">
                  <c:v>41633.684722224454</c:v>
                </c:pt>
                <c:pt idx="987">
                  <c:v>41633.685416668901</c:v>
                </c:pt>
                <c:pt idx="988">
                  <c:v>41633.686111113348</c:v>
                </c:pt>
                <c:pt idx="989">
                  <c:v>41633.686805557794</c:v>
                </c:pt>
                <c:pt idx="990">
                  <c:v>41633.687500002241</c:v>
                </c:pt>
                <c:pt idx="991">
                  <c:v>41633.688194446688</c:v>
                </c:pt>
                <c:pt idx="992">
                  <c:v>41633.688888891134</c:v>
                </c:pt>
                <c:pt idx="993">
                  <c:v>41633.689583335581</c:v>
                </c:pt>
                <c:pt idx="994">
                  <c:v>41633.690277780028</c:v>
                </c:pt>
                <c:pt idx="995">
                  <c:v>41633.690972224475</c:v>
                </c:pt>
                <c:pt idx="996">
                  <c:v>41633.691666668921</c:v>
                </c:pt>
                <c:pt idx="997">
                  <c:v>41633.692361113368</c:v>
                </c:pt>
                <c:pt idx="998">
                  <c:v>41633.693055557815</c:v>
                </c:pt>
                <c:pt idx="999">
                  <c:v>41633.693750002261</c:v>
                </c:pt>
                <c:pt idx="1000">
                  <c:v>41633.694444446708</c:v>
                </c:pt>
                <c:pt idx="1001">
                  <c:v>41633.695138891155</c:v>
                </c:pt>
                <c:pt idx="1002">
                  <c:v>41633.695833335601</c:v>
                </c:pt>
                <c:pt idx="1003">
                  <c:v>41633.696527780048</c:v>
                </c:pt>
                <c:pt idx="1004">
                  <c:v>41633.697222224495</c:v>
                </c:pt>
                <c:pt idx="1005">
                  <c:v>41633.697916668942</c:v>
                </c:pt>
                <c:pt idx="1006">
                  <c:v>41633.698611113388</c:v>
                </c:pt>
                <c:pt idx="1007">
                  <c:v>41633.699305557835</c:v>
                </c:pt>
                <c:pt idx="1008">
                  <c:v>41633.700000002282</c:v>
                </c:pt>
                <c:pt idx="1009">
                  <c:v>41633.700694446728</c:v>
                </c:pt>
                <c:pt idx="1010">
                  <c:v>41633.701388891175</c:v>
                </c:pt>
                <c:pt idx="1011">
                  <c:v>41633.702083335622</c:v>
                </c:pt>
                <c:pt idx="1012">
                  <c:v>41633.702777780069</c:v>
                </c:pt>
                <c:pt idx="1013">
                  <c:v>41633.703472224515</c:v>
                </c:pt>
                <c:pt idx="1014">
                  <c:v>41633.704166668962</c:v>
                </c:pt>
                <c:pt idx="1015">
                  <c:v>41633.704861113409</c:v>
                </c:pt>
                <c:pt idx="1016">
                  <c:v>41633.705555557855</c:v>
                </c:pt>
                <c:pt idx="1017">
                  <c:v>41633.706250002302</c:v>
                </c:pt>
                <c:pt idx="1018">
                  <c:v>41633.706944446749</c:v>
                </c:pt>
                <c:pt idx="1019">
                  <c:v>41633.707638891196</c:v>
                </c:pt>
                <c:pt idx="1020">
                  <c:v>41633.708333335642</c:v>
                </c:pt>
                <c:pt idx="1021">
                  <c:v>41633.709027780089</c:v>
                </c:pt>
                <c:pt idx="1022">
                  <c:v>41633.709722224536</c:v>
                </c:pt>
                <c:pt idx="1023">
                  <c:v>41633.710416668982</c:v>
                </c:pt>
                <c:pt idx="1024">
                  <c:v>41633.711111113429</c:v>
                </c:pt>
                <c:pt idx="1025">
                  <c:v>41633.711805557876</c:v>
                </c:pt>
                <c:pt idx="1026">
                  <c:v>41633.712500002322</c:v>
                </c:pt>
                <c:pt idx="1027">
                  <c:v>41633.713194446769</c:v>
                </c:pt>
                <c:pt idx="1028">
                  <c:v>41633.713888891216</c:v>
                </c:pt>
                <c:pt idx="1029">
                  <c:v>41633.714583335663</c:v>
                </c:pt>
                <c:pt idx="1030">
                  <c:v>41633.715277780109</c:v>
                </c:pt>
                <c:pt idx="1031">
                  <c:v>41633.715972224556</c:v>
                </c:pt>
                <c:pt idx="1032">
                  <c:v>41633.716666669003</c:v>
                </c:pt>
                <c:pt idx="1033">
                  <c:v>41633.717361113449</c:v>
                </c:pt>
                <c:pt idx="1034">
                  <c:v>41633.718055557896</c:v>
                </c:pt>
                <c:pt idx="1035">
                  <c:v>41633.718750002343</c:v>
                </c:pt>
                <c:pt idx="1036">
                  <c:v>41633.71944444679</c:v>
                </c:pt>
                <c:pt idx="1037">
                  <c:v>41633.720138891236</c:v>
                </c:pt>
                <c:pt idx="1038">
                  <c:v>41633.720833335683</c:v>
                </c:pt>
                <c:pt idx="1039">
                  <c:v>41633.72152778013</c:v>
                </c:pt>
                <c:pt idx="1040">
                  <c:v>41633.722222224576</c:v>
                </c:pt>
                <c:pt idx="1041">
                  <c:v>41633.722916669023</c:v>
                </c:pt>
                <c:pt idx="1042">
                  <c:v>41633.72361111347</c:v>
                </c:pt>
                <c:pt idx="1043">
                  <c:v>41633.724305557917</c:v>
                </c:pt>
                <c:pt idx="1044">
                  <c:v>41633.725000002363</c:v>
                </c:pt>
                <c:pt idx="1045">
                  <c:v>41633.72569444681</c:v>
                </c:pt>
                <c:pt idx="1046">
                  <c:v>41633.726388891257</c:v>
                </c:pt>
                <c:pt idx="1047">
                  <c:v>41633.727083335703</c:v>
                </c:pt>
                <c:pt idx="1048">
                  <c:v>41633.72777778015</c:v>
                </c:pt>
                <c:pt idx="1049">
                  <c:v>41633.728472224597</c:v>
                </c:pt>
                <c:pt idx="1050">
                  <c:v>41633.729166669043</c:v>
                </c:pt>
                <c:pt idx="1051">
                  <c:v>41633.72986111349</c:v>
                </c:pt>
                <c:pt idx="1052">
                  <c:v>41633.730555557937</c:v>
                </c:pt>
                <c:pt idx="1053">
                  <c:v>41633.731250002384</c:v>
                </c:pt>
                <c:pt idx="1054">
                  <c:v>41633.73194444683</c:v>
                </c:pt>
                <c:pt idx="1055">
                  <c:v>41633.732638891277</c:v>
                </c:pt>
                <c:pt idx="1056">
                  <c:v>41633.733333335724</c:v>
                </c:pt>
                <c:pt idx="1057">
                  <c:v>41633.73402778017</c:v>
                </c:pt>
                <c:pt idx="1058">
                  <c:v>41633.734722224617</c:v>
                </c:pt>
                <c:pt idx="1059">
                  <c:v>41633.735416669064</c:v>
                </c:pt>
                <c:pt idx="1060">
                  <c:v>41633.736111113511</c:v>
                </c:pt>
                <c:pt idx="1061">
                  <c:v>41633.736805557957</c:v>
                </c:pt>
                <c:pt idx="1062">
                  <c:v>41633.737500002404</c:v>
                </c:pt>
                <c:pt idx="1063">
                  <c:v>41633.738194446851</c:v>
                </c:pt>
                <c:pt idx="1064">
                  <c:v>41633.738888891297</c:v>
                </c:pt>
                <c:pt idx="1065">
                  <c:v>41633.739583335744</c:v>
                </c:pt>
                <c:pt idx="1066">
                  <c:v>41633.740277780191</c:v>
                </c:pt>
                <c:pt idx="1067">
                  <c:v>41633.740972224638</c:v>
                </c:pt>
                <c:pt idx="1068">
                  <c:v>41633.741666669084</c:v>
                </c:pt>
                <c:pt idx="1069">
                  <c:v>41633.742361113531</c:v>
                </c:pt>
                <c:pt idx="1070">
                  <c:v>41633.743055557978</c:v>
                </c:pt>
                <c:pt idx="1071">
                  <c:v>41633.743750002424</c:v>
                </c:pt>
                <c:pt idx="1072">
                  <c:v>41633.744444446871</c:v>
                </c:pt>
                <c:pt idx="1073">
                  <c:v>41633.745138891318</c:v>
                </c:pt>
                <c:pt idx="1074">
                  <c:v>41633.745833335764</c:v>
                </c:pt>
                <c:pt idx="1075">
                  <c:v>41633.746527780211</c:v>
                </c:pt>
                <c:pt idx="1076">
                  <c:v>41633.747222224658</c:v>
                </c:pt>
                <c:pt idx="1077">
                  <c:v>41633.747916669105</c:v>
                </c:pt>
                <c:pt idx="1078">
                  <c:v>41633.748611113551</c:v>
                </c:pt>
                <c:pt idx="1079">
                  <c:v>41633.749305557998</c:v>
                </c:pt>
                <c:pt idx="1080">
                  <c:v>41633.750000002445</c:v>
                </c:pt>
                <c:pt idx="1081">
                  <c:v>41633.750694446891</c:v>
                </c:pt>
                <c:pt idx="1082">
                  <c:v>41633.751388891338</c:v>
                </c:pt>
                <c:pt idx="1083">
                  <c:v>41633.752083335785</c:v>
                </c:pt>
                <c:pt idx="1084">
                  <c:v>41633.752777780232</c:v>
                </c:pt>
                <c:pt idx="1085">
                  <c:v>41633.753472224678</c:v>
                </c:pt>
                <c:pt idx="1086">
                  <c:v>41633.754166669125</c:v>
                </c:pt>
                <c:pt idx="1087">
                  <c:v>41633.754861113572</c:v>
                </c:pt>
                <c:pt idx="1088">
                  <c:v>41633.755555558018</c:v>
                </c:pt>
                <c:pt idx="1089">
                  <c:v>41633.756250002465</c:v>
                </c:pt>
                <c:pt idx="1090">
                  <c:v>41633.756944446912</c:v>
                </c:pt>
                <c:pt idx="1091">
                  <c:v>41633.757638891359</c:v>
                </c:pt>
                <c:pt idx="1092">
                  <c:v>41633.758333335805</c:v>
                </c:pt>
                <c:pt idx="1093">
                  <c:v>41633.759027780252</c:v>
                </c:pt>
                <c:pt idx="1094">
                  <c:v>41633.759722224699</c:v>
                </c:pt>
                <c:pt idx="1095">
                  <c:v>41633.760416669145</c:v>
                </c:pt>
                <c:pt idx="1096">
                  <c:v>41633.761111113592</c:v>
                </c:pt>
                <c:pt idx="1097">
                  <c:v>41633.761805558039</c:v>
                </c:pt>
                <c:pt idx="1098">
                  <c:v>41633.762500002485</c:v>
                </c:pt>
                <c:pt idx="1099">
                  <c:v>41633.763194446932</c:v>
                </c:pt>
                <c:pt idx="1100">
                  <c:v>41633.763888891379</c:v>
                </c:pt>
                <c:pt idx="1101">
                  <c:v>41633.764583335826</c:v>
                </c:pt>
                <c:pt idx="1102">
                  <c:v>41633.765277780272</c:v>
                </c:pt>
                <c:pt idx="1103">
                  <c:v>41633.765972224719</c:v>
                </c:pt>
                <c:pt idx="1104">
                  <c:v>41633.766666669166</c:v>
                </c:pt>
                <c:pt idx="1105">
                  <c:v>41633.767361113612</c:v>
                </c:pt>
                <c:pt idx="1106">
                  <c:v>41633.768055558059</c:v>
                </c:pt>
                <c:pt idx="1107">
                  <c:v>41633.768750002506</c:v>
                </c:pt>
                <c:pt idx="1108">
                  <c:v>41633.769444446953</c:v>
                </c:pt>
                <c:pt idx="1109">
                  <c:v>41633.770138891399</c:v>
                </c:pt>
                <c:pt idx="1110">
                  <c:v>41633.770833335846</c:v>
                </c:pt>
                <c:pt idx="1111">
                  <c:v>41633.771527780293</c:v>
                </c:pt>
                <c:pt idx="1112">
                  <c:v>41633.772222224739</c:v>
                </c:pt>
                <c:pt idx="1113">
                  <c:v>41633.772916669186</c:v>
                </c:pt>
                <c:pt idx="1114">
                  <c:v>41633.773611113633</c:v>
                </c:pt>
                <c:pt idx="1115">
                  <c:v>41633.77430555808</c:v>
                </c:pt>
                <c:pt idx="1116">
                  <c:v>41633.775000002526</c:v>
                </c:pt>
                <c:pt idx="1117">
                  <c:v>41633.775694446973</c:v>
                </c:pt>
                <c:pt idx="1118">
                  <c:v>41633.77638889142</c:v>
                </c:pt>
                <c:pt idx="1119">
                  <c:v>41633.777083335866</c:v>
                </c:pt>
                <c:pt idx="1120">
                  <c:v>41633.777777780313</c:v>
                </c:pt>
                <c:pt idx="1121">
                  <c:v>41633.77847222476</c:v>
                </c:pt>
                <c:pt idx="1122">
                  <c:v>41633.779166669206</c:v>
                </c:pt>
                <c:pt idx="1123">
                  <c:v>41633.779861113653</c:v>
                </c:pt>
                <c:pt idx="1124">
                  <c:v>41633.7805555581</c:v>
                </c:pt>
                <c:pt idx="1125">
                  <c:v>41633.781250002547</c:v>
                </c:pt>
                <c:pt idx="1126">
                  <c:v>41633.781944446993</c:v>
                </c:pt>
                <c:pt idx="1127">
                  <c:v>41633.78263889144</c:v>
                </c:pt>
                <c:pt idx="1128">
                  <c:v>41633.783333335887</c:v>
                </c:pt>
                <c:pt idx="1129">
                  <c:v>41633.784027780333</c:v>
                </c:pt>
                <c:pt idx="1130">
                  <c:v>41633.78472222478</c:v>
                </c:pt>
                <c:pt idx="1131">
                  <c:v>41633.785416669227</c:v>
                </c:pt>
                <c:pt idx="1132">
                  <c:v>41633.786111113674</c:v>
                </c:pt>
                <c:pt idx="1133">
                  <c:v>41633.78680555812</c:v>
                </c:pt>
                <c:pt idx="1134">
                  <c:v>41633.787500002567</c:v>
                </c:pt>
                <c:pt idx="1135">
                  <c:v>41633.788194447014</c:v>
                </c:pt>
                <c:pt idx="1136">
                  <c:v>41633.78888889146</c:v>
                </c:pt>
                <c:pt idx="1137">
                  <c:v>41633.789583335907</c:v>
                </c:pt>
                <c:pt idx="1138">
                  <c:v>41633.790277780354</c:v>
                </c:pt>
                <c:pt idx="1139">
                  <c:v>41633.7909722248</c:v>
                </c:pt>
                <c:pt idx="1140">
                  <c:v>41633.791666669247</c:v>
                </c:pt>
                <c:pt idx="1141">
                  <c:v>41633.792361113694</c:v>
                </c:pt>
                <c:pt idx="1142">
                  <c:v>41633.793055558141</c:v>
                </c:pt>
                <c:pt idx="1143">
                  <c:v>41633.793750002587</c:v>
                </c:pt>
                <c:pt idx="1144">
                  <c:v>41633.794444447034</c:v>
                </c:pt>
                <c:pt idx="1145">
                  <c:v>41633.795138891481</c:v>
                </c:pt>
                <c:pt idx="1146">
                  <c:v>41633.795833335927</c:v>
                </c:pt>
                <c:pt idx="1147">
                  <c:v>41633.796527780374</c:v>
                </c:pt>
                <c:pt idx="1148">
                  <c:v>41633.797222224821</c:v>
                </c:pt>
                <c:pt idx="1149">
                  <c:v>41633.797916669268</c:v>
                </c:pt>
                <c:pt idx="1150">
                  <c:v>41633.798611113714</c:v>
                </c:pt>
                <c:pt idx="1151">
                  <c:v>41633.799305558161</c:v>
                </c:pt>
                <c:pt idx="1152">
                  <c:v>41633.800000002608</c:v>
                </c:pt>
                <c:pt idx="1153">
                  <c:v>41633.800694447054</c:v>
                </c:pt>
                <c:pt idx="1154">
                  <c:v>41633.801388891501</c:v>
                </c:pt>
                <c:pt idx="1155">
                  <c:v>41633.802083335948</c:v>
                </c:pt>
                <c:pt idx="1156">
                  <c:v>41633.802777780395</c:v>
                </c:pt>
                <c:pt idx="1157">
                  <c:v>41633.803472224841</c:v>
                </c:pt>
                <c:pt idx="1158">
                  <c:v>41633.804166669288</c:v>
                </c:pt>
                <c:pt idx="1159">
                  <c:v>41633.804861113735</c:v>
                </c:pt>
                <c:pt idx="1160">
                  <c:v>41633.805555558181</c:v>
                </c:pt>
                <c:pt idx="1161">
                  <c:v>41633.806250002628</c:v>
                </c:pt>
                <c:pt idx="1162">
                  <c:v>41633.806944447075</c:v>
                </c:pt>
                <c:pt idx="1163">
                  <c:v>41633.807638891521</c:v>
                </c:pt>
                <c:pt idx="1164">
                  <c:v>41633.808333335968</c:v>
                </c:pt>
                <c:pt idx="1165">
                  <c:v>41633.809027780415</c:v>
                </c:pt>
                <c:pt idx="1166">
                  <c:v>41633.809722224862</c:v>
                </c:pt>
                <c:pt idx="1167">
                  <c:v>41633.810416669308</c:v>
                </c:pt>
                <c:pt idx="1168">
                  <c:v>41633.811111113755</c:v>
                </c:pt>
                <c:pt idx="1169">
                  <c:v>41633.811805558202</c:v>
                </c:pt>
                <c:pt idx="1170">
                  <c:v>41633.812500002648</c:v>
                </c:pt>
                <c:pt idx="1171">
                  <c:v>41633.813194447095</c:v>
                </c:pt>
                <c:pt idx="1172">
                  <c:v>41633.813888891542</c:v>
                </c:pt>
                <c:pt idx="1173">
                  <c:v>41633.814583335989</c:v>
                </c:pt>
                <c:pt idx="1174">
                  <c:v>41633.815277780435</c:v>
                </c:pt>
                <c:pt idx="1175">
                  <c:v>41633.815972224882</c:v>
                </c:pt>
                <c:pt idx="1176">
                  <c:v>41633.816666669329</c:v>
                </c:pt>
                <c:pt idx="1177">
                  <c:v>41633.817361113775</c:v>
                </c:pt>
                <c:pt idx="1178">
                  <c:v>41633.818055558222</c:v>
                </c:pt>
                <c:pt idx="1179">
                  <c:v>41633.818750002669</c:v>
                </c:pt>
                <c:pt idx="1180">
                  <c:v>41633.819444447116</c:v>
                </c:pt>
                <c:pt idx="1181">
                  <c:v>41633.820138891562</c:v>
                </c:pt>
                <c:pt idx="1182">
                  <c:v>41633.820833336009</c:v>
                </c:pt>
                <c:pt idx="1183">
                  <c:v>41633.821527780456</c:v>
                </c:pt>
                <c:pt idx="1184">
                  <c:v>41633.822222224902</c:v>
                </c:pt>
                <c:pt idx="1185">
                  <c:v>41633.822916669349</c:v>
                </c:pt>
                <c:pt idx="1186">
                  <c:v>41633.823611113796</c:v>
                </c:pt>
                <c:pt idx="1187">
                  <c:v>41633.824305558242</c:v>
                </c:pt>
                <c:pt idx="1188">
                  <c:v>41633.825000002689</c:v>
                </c:pt>
                <c:pt idx="1189">
                  <c:v>41633.825694447136</c:v>
                </c:pt>
                <c:pt idx="1190">
                  <c:v>41633.826388891583</c:v>
                </c:pt>
                <c:pt idx="1191">
                  <c:v>41633.827083336029</c:v>
                </c:pt>
                <c:pt idx="1192">
                  <c:v>41633.827777780476</c:v>
                </c:pt>
                <c:pt idx="1193">
                  <c:v>41633.828472224923</c:v>
                </c:pt>
                <c:pt idx="1194">
                  <c:v>41633.829166669369</c:v>
                </c:pt>
                <c:pt idx="1195">
                  <c:v>41633.829861113816</c:v>
                </c:pt>
                <c:pt idx="1196">
                  <c:v>41633.830555558263</c:v>
                </c:pt>
                <c:pt idx="1197">
                  <c:v>41633.83125000271</c:v>
                </c:pt>
                <c:pt idx="1198">
                  <c:v>41633.831944447156</c:v>
                </c:pt>
                <c:pt idx="1199">
                  <c:v>41633.832638891603</c:v>
                </c:pt>
                <c:pt idx="1200">
                  <c:v>41633.83333333605</c:v>
                </c:pt>
                <c:pt idx="1201">
                  <c:v>41633.834027780496</c:v>
                </c:pt>
                <c:pt idx="1202">
                  <c:v>41633.834722224943</c:v>
                </c:pt>
                <c:pt idx="1203">
                  <c:v>41633.83541666939</c:v>
                </c:pt>
                <c:pt idx="1204">
                  <c:v>41633.836111113837</c:v>
                </c:pt>
                <c:pt idx="1205">
                  <c:v>41633.836805558283</c:v>
                </c:pt>
                <c:pt idx="1206">
                  <c:v>41633.83750000273</c:v>
                </c:pt>
                <c:pt idx="1207">
                  <c:v>41633.838194447177</c:v>
                </c:pt>
                <c:pt idx="1208">
                  <c:v>41633.838888891623</c:v>
                </c:pt>
                <c:pt idx="1209">
                  <c:v>41633.83958333607</c:v>
                </c:pt>
                <c:pt idx="1210">
                  <c:v>41633.840277780517</c:v>
                </c:pt>
                <c:pt idx="1211">
                  <c:v>41633.840972224963</c:v>
                </c:pt>
                <c:pt idx="1212">
                  <c:v>41633.84166666941</c:v>
                </c:pt>
                <c:pt idx="1213">
                  <c:v>41633.842361113857</c:v>
                </c:pt>
                <c:pt idx="1214">
                  <c:v>41633.843055558304</c:v>
                </c:pt>
                <c:pt idx="1215">
                  <c:v>41633.84375000275</c:v>
                </c:pt>
                <c:pt idx="1216">
                  <c:v>41633.844444447197</c:v>
                </c:pt>
                <c:pt idx="1217">
                  <c:v>41633.845138891644</c:v>
                </c:pt>
                <c:pt idx="1218">
                  <c:v>41633.84583333609</c:v>
                </c:pt>
                <c:pt idx="1219">
                  <c:v>41633.846527780537</c:v>
                </c:pt>
                <c:pt idx="1220">
                  <c:v>41633.847222224984</c:v>
                </c:pt>
                <c:pt idx="1221">
                  <c:v>41633.847916669431</c:v>
                </c:pt>
                <c:pt idx="1222">
                  <c:v>41633.848611113877</c:v>
                </c:pt>
                <c:pt idx="1223">
                  <c:v>41633.849305558324</c:v>
                </c:pt>
                <c:pt idx="1224">
                  <c:v>41633.850000002771</c:v>
                </c:pt>
                <c:pt idx="1225">
                  <c:v>41633.850694447217</c:v>
                </c:pt>
                <c:pt idx="1226">
                  <c:v>41633.851388891664</c:v>
                </c:pt>
                <c:pt idx="1227">
                  <c:v>41633.852083336111</c:v>
                </c:pt>
                <c:pt idx="1228">
                  <c:v>41633.852777780558</c:v>
                </c:pt>
                <c:pt idx="1229">
                  <c:v>41633.853472225004</c:v>
                </c:pt>
                <c:pt idx="1230">
                  <c:v>41633.854166669451</c:v>
                </c:pt>
                <c:pt idx="1231">
                  <c:v>41633.854861113898</c:v>
                </c:pt>
                <c:pt idx="1232">
                  <c:v>41633.855555558344</c:v>
                </c:pt>
                <c:pt idx="1233">
                  <c:v>41633.856250002791</c:v>
                </c:pt>
                <c:pt idx="1234">
                  <c:v>41633.856944447238</c:v>
                </c:pt>
                <c:pt idx="1235">
                  <c:v>41633.857638891684</c:v>
                </c:pt>
                <c:pt idx="1236">
                  <c:v>41633.858333336131</c:v>
                </c:pt>
                <c:pt idx="1237">
                  <c:v>41633.859027780578</c:v>
                </c:pt>
                <c:pt idx="1238">
                  <c:v>41633.859722225025</c:v>
                </c:pt>
                <c:pt idx="1239">
                  <c:v>41633.860416669471</c:v>
                </c:pt>
                <c:pt idx="1240">
                  <c:v>41633.861111113918</c:v>
                </c:pt>
                <c:pt idx="1241">
                  <c:v>41633.861805558365</c:v>
                </c:pt>
                <c:pt idx="1242">
                  <c:v>41633.862500002811</c:v>
                </c:pt>
                <c:pt idx="1243">
                  <c:v>41633.863194447258</c:v>
                </c:pt>
                <c:pt idx="1244">
                  <c:v>41633.863888891705</c:v>
                </c:pt>
                <c:pt idx="1245">
                  <c:v>41633.864583336152</c:v>
                </c:pt>
                <c:pt idx="1246">
                  <c:v>41633.865277780598</c:v>
                </c:pt>
                <c:pt idx="1247">
                  <c:v>41633.865972225045</c:v>
                </c:pt>
                <c:pt idx="1248">
                  <c:v>41633.866666669492</c:v>
                </c:pt>
                <c:pt idx="1249">
                  <c:v>41633.867361113938</c:v>
                </c:pt>
                <c:pt idx="1250">
                  <c:v>41633.868055558385</c:v>
                </c:pt>
                <c:pt idx="1251">
                  <c:v>41633.868750002832</c:v>
                </c:pt>
                <c:pt idx="1252">
                  <c:v>41633.869444447279</c:v>
                </c:pt>
                <c:pt idx="1253">
                  <c:v>41633.870138891725</c:v>
                </c:pt>
                <c:pt idx="1254">
                  <c:v>41633.870833336172</c:v>
                </c:pt>
                <c:pt idx="1255">
                  <c:v>41633.871527780619</c:v>
                </c:pt>
                <c:pt idx="1256">
                  <c:v>41633.872222225065</c:v>
                </c:pt>
                <c:pt idx="1257">
                  <c:v>41633.872916669512</c:v>
                </c:pt>
                <c:pt idx="1258">
                  <c:v>41633.873611113959</c:v>
                </c:pt>
                <c:pt idx="1259">
                  <c:v>41633.874305558405</c:v>
                </c:pt>
                <c:pt idx="1260">
                  <c:v>41633.875000002852</c:v>
                </c:pt>
                <c:pt idx="1261">
                  <c:v>41633.875694447299</c:v>
                </c:pt>
                <c:pt idx="1262">
                  <c:v>41633.876388891746</c:v>
                </c:pt>
                <c:pt idx="1263">
                  <c:v>41633.877083336192</c:v>
                </c:pt>
                <c:pt idx="1264">
                  <c:v>41633.877777780639</c:v>
                </c:pt>
                <c:pt idx="1265">
                  <c:v>41633.878472225086</c:v>
                </c:pt>
                <c:pt idx="1266">
                  <c:v>41633.879166669532</c:v>
                </c:pt>
                <c:pt idx="1267">
                  <c:v>41633.879861113979</c:v>
                </c:pt>
                <c:pt idx="1268">
                  <c:v>41633.880555558426</c:v>
                </c:pt>
                <c:pt idx="1269">
                  <c:v>41633.881250002873</c:v>
                </c:pt>
                <c:pt idx="1270">
                  <c:v>41633.881944447319</c:v>
                </c:pt>
                <c:pt idx="1271">
                  <c:v>41633.882638891766</c:v>
                </c:pt>
                <c:pt idx="1272">
                  <c:v>41633.883333336213</c:v>
                </c:pt>
                <c:pt idx="1273">
                  <c:v>41633.884027780659</c:v>
                </c:pt>
                <c:pt idx="1274">
                  <c:v>41633.884722225106</c:v>
                </c:pt>
                <c:pt idx="1275">
                  <c:v>41633.885416669553</c:v>
                </c:pt>
                <c:pt idx="1276">
                  <c:v>41633.886111114</c:v>
                </c:pt>
                <c:pt idx="1277">
                  <c:v>41633.886805558446</c:v>
                </c:pt>
                <c:pt idx="1278">
                  <c:v>41633.887500002893</c:v>
                </c:pt>
                <c:pt idx="1279">
                  <c:v>41633.88819444734</c:v>
                </c:pt>
                <c:pt idx="1280">
                  <c:v>41633.888888891786</c:v>
                </c:pt>
                <c:pt idx="1281">
                  <c:v>41633.889583336233</c:v>
                </c:pt>
                <c:pt idx="1282">
                  <c:v>41633.89027778068</c:v>
                </c:pt>
                <c:pt idx="1283">
                  <c:v>41633.890972225126</c:v>
                </c:pt>
                <c:pt idx="1284">
                  <c:v>41633.891666669573</c:v>
                </c:pt>
                <c:pt idx="1285">
                  <c:v>41633.89236111402</c:v>
                </c:pt>
                <c:pt idx="1286">
                  <c:v>41633.893055558467</c:v>
                </c:pt>
                <c:pt idx="1287">
                  <c:v>41633.893750002913</c:v>
                </c:pt>
                <c:pt idx="1288">
                  <c:v>41633.89444444736</c:v>
                </c:pt>
                <c:pt idx="1289">
                  <c:v>41633.895138891807</c:v>
                </c:pt>
                <c:pt idx="1290">
                  <c:v>41633.895833336253</c:v>
                </c:pt>
                <c:pt idx="1291">
                  <c:v>41633.8965277807</c:v>
                </c:pt>
                <c:pt idx="1292">
                  <c:v>41633.897222225147</c:v>
                </c:pt>
                <c:pt idx="1293">
                  <c:v>41633.897916669594</c:v>
                </c:pt>
                <c:pt idx="1294">
                  <c:v>41633.89861111404</c:v>
                </c:pt>
                <c:pt idx="1295">
                  <c:v>41633.899305558487</c:v>
                </c:pt>
                <c:pt idx="1296">
                  <c:v>41633.900000002934</c:v>
                </c:pt>
                <c:pt idx="1297">
                  <c:v>41633.90069444738</c:v>
                </c:pt>
                <c:pt idx="1298">
                  <c:v>41633.901388891827</c:v>
                </c:pt>
                <c:pt idx="1299">
                  <c:v>41633.902083336274</c:v>
                </c:pt>
                <c:pt idx="1300">
                  <c:v>41633.90277778072</c:v>
                </c:pt>
                <c:pt idx="1301">
                  <c:v>41633.903472225167</c:v>
                </c:pt>
                <c:pt idx="1302">
                  <c:v>41633.904166669614</c:v>
                </c:pt>
                <c:pt idx="1303">
                  <c:v>41633.904861114061</c:v>
                </c:pt>
                <c:pt idx="1304">
                  <c:v>41633.905555558507</c:v>
                </c:pt>
                <c:pt idx="1305">
                  <c:v>41633.906250002954</c:v>
                </c:pt>
                <c:pt idx="1306">
                  <c:v>41633.906944447401</c:v>
                </c:pt>
                <c:pt idx="1307">
                  <c:v>41633.907638891847</c:v>
                </c:pt>
                <c:pt idx="1308">
                  <c:v>41633.908333336294</c:v>
                </c:pt>
                <c:pt idx="1309">
                  <c:v>41633.909027780741</c:v>
                </c:pt>
                <c:pt idx="1310">
                  <c:v>41633.909722225188</c:v>
                </c:pt>
                <c:pt idx="1311">
                  <c:v>41633.910416669634</c:v>
                </c:pt>
                <c:pt idx="1312">
                  <c:v>41633.911111114081</c:v>
                </c:pt>
                <c:pt idx="1313">
                  <c:v>41633.911805558528</c:v>
                </c:pt>
                <c:pt idx="1314">
                  <c:v>41633.912500002974</c:v>
                </c:pt>
                <c:pt idx="1315">
                  <c:v>41633.913194447421</c:v>
                </c:pt>
                <c:pt idx="1316">
                  <c:v>41633.913888891868</c:v>
                </c:pt>
                <c:pt idx="1317">
                  <c:v>41633.914583336315</c:v>
                </c:pt>
                <c:pt idx="1318">
                  <c:v>41633.915277780761</c:v>
                </c:pt>
                <c:pt idx="1319">
                  <c:v>41633.915972225208</c:v>
                </c:pt>
                <c:pt idx="1320">
                  <c:v>41633.916666669655</c:v>
                </c:pt>
                <c:pt idx="1321">
                  <c:v>41633.917361114101</c:v>
                </c:pt>
                <c:pt idx="1322">
                  <c:v>41633.918055558548</c:v>
                </c:pt>
                <c:pt idx="1323">
                  <c:v>41633.918750002995</c:v>
                </c:pt>
                <c:pt idx="1324">
                  <c:v>41633.919444447441</c:v>
                </c:pt>
                <c:pt idx="1325">
                  <c:v>41633.920138891888</c:v>
                </c:pt>
                <c:pt idx="1326">
                  <c:v>41633.920833336335</c:v>
                </c:pt>
                <c:pt idx="1327">
                  <c:v>41633.921527780782</c:v>
                </c:pt>
                <c:pt idx="1328">
                  <c:v>41633.922222225228</c:v>
                </c:pt>
                <c:pt idx="1329">
                  <c:v>41633.922916669675</c:v>
                </c:pt>
                <c:pt idx="1330">
                  <c:v>41633.923611114122</c:v>
                </c:pt>
                <c:pt idx="1331">
                  <c:v>41633.924305558568</c:v>
                </c:pt>
                <c:pt idx="1332">
                  <c:v>41633.925000003015</c:v>
                </c:pt>
                <c:pt idx="1333">
                  <c:v>41633.925694447462</c:v>
                </c:pt>
                <c:pt idx="1334">
                  <c:v>41633.926388891909</c:v>
                </c:pt>
                <c:pt idx="1335">
                  <c:v>41633.927083336355</c:v>
                </c:pt>
                <c:pt idx="1336">
                  <c:v>41633.927777780802</c:v>
                </c:pt>
                <c:pt idx="1337">
                  <c:v>41633.928472225249</c:v>
                </c:pt>
                <c:pt idx="1338">
                  <c:v>41633.929166669695</c:v>
                </c:pt>
                <c:pt idx="1339">
                  <c:v>41633.929861114142</c:v>
                </c:pt>
                <c:pt idx="1340">
                  <c:v>41633.930555558589</c:v>
                </c:pt>
                <c:pt idx="1341">
                  <c:v>41633.931250003036</c:v>
                </c:pt>
                <c:pt idx="1342">
                  <c:v>41633.931944447482</c:v>
                </c:pt>
                <c:pt idx="1343">
                  <c:v>41633.932638891929</c:v>
                </c:pt>
                <c:pt idx="1344">
                  <c:v>41633.933333336376</c:v>
                </c:pt>
                <c:pt idx="1345">
                  <c:v>41633.934027780822</c:v>
                </c:pt>
                <c:pt idx="1346">
                  <c:v>41633.934722225269</c:v>
                </c:pt>
                <c:pt idx="1347">
                  <c:v>41633.935416669716</c:v>
                </c:pt>
                <c:pt idx="1348">
                  <c:v>41633.936111114162</c:v>
                </c:pt>
                <c:pt idx="1349">
                  <c:v>41633.936805558609</c:v>
                </c:pt>
                <c:pt idx="1350">
                  <c:v>41633.937500003056</c:v>
                </c:pt>
                <c:pt idx="1351">
                  <c:v>41633.938194447503</c:v>
                </c:pt>
                <c:pt idx="1352">
                  <c:v>41633.938888891949</c:v>
                </c:pt>
                <c:pt idx="1353">
                  <c:v>41633.939583336396</c:v>
                </c:pt>
                <c:pt idx="1354">
                  <c:v>41633.940277780843</c:v>
                </c:pt>
                <c:pt idx="1355">
                  <c:v>41633.940972225289</c:v>
                </c:pt>
                <c:pt idx="1356">
                  <c:v>41633.941666669736</c:v>
                </c:pt>
                <c:pt idx="1357">
                  <c:v>41633.942361114183</c:v>
                </c:pt>
                <c:pt idx="1358">
                  <c:v>41633.94305555863</c:v>
                </c:pt>
                <c:pt idx="1359">
                  <c:v>41633.943750003076</c:v>
                </c:pt>
                <c:pt idx="1360">
                  <c:v>41633.944444447523</c:v>
                </c:pt>
                <c:pt idx="1361">
                  <c:v>41633.94513889197</c:v>
                </c:pt>
                <c:pt idx="1362">
                  <c:v>41633.945833336416</c:v>
                </c:pt>
                <c:pt idx="1363">
                  <c:v>41633.946527780863</c:v>
                </c:pt>
                <c:pt idx="1364">
                  <c:v>41633.94722222531</c:v>
                </c:pt>
                <c:pt idx="1365">
                  <c:v>41633.947916669757</c:v>
                </c:pt>
                <c:pt idx="1366">
                  <c:v>41633.948611114203</c:v>
                </c:pt>
                <c:pt idx="1367">
                  <c:v>41633.94930555865</c:v>
                </c:pt>
                <c:pt idx="1368">
                  <c:v>41633.950000003097</c:v>
                </c:pt>
                <c:pt idx="1369">
                  <c:v>41633.950694447543</c:v>
                </c:pt>
                <c:pt idx="1370">
                  <c:v>41633.95138889199</c:v>
                </c:pt>
                <c:pt idx="1371">
                  <c:v>41633.952083336437</c:v>
                </c:pt>
                <c:pt idx="1372">
                  <c:v>41633.952777780883</c:v>
                </c:pt>
                <c:pt idx="1373">
                  <c:v>41633.95347222533</c:v>
                </c:pt>
                <c:pt idx="1374">
                  <c:v>41633.954166669777</c:v>
                </c:pt>
                <c:pt idx="1375">
                  <c:v>41633.954861114224</c:v>
                </c:pt>
                <c:pt idx="1376">
                  <c:v>41633.95555555867</c:v>
                </c:pt>
                <c:pt idx="1377">
                  <c:v>41633.956250003117</c:v>
                </c:pt>
                <c:pt idx="1378">
                  <c:v>41633.956944447564</c:v>
                </c:pt>
                <c:pt idx="1379">
                  <c:v>41633.95763889201</c:v>
                </c:pt>
                <c:pt idx="1380">
                  <c:v>41633.958333336457</c:v>
                </c:pt>
                <c:pt idx="1381">
                  <c:v>41633.959027780904</c:v>
                </c:pt>
                <c:pt idx="1382">
                  <c:v>41633.959722225351</c:v>
                </c:pt>
                <c:pt idx="1383">
                  <c:v>41633.960416669797</c:v>
                </c:pt>
                <c:pt idx="1384">
                  <c:v>41633.961111114244</c:v>
                </c:pt>
                <c:pt idx="1385">
                  <c:v>41633.961805558691</c:v>
                </c:pt>
                <c:pt idx="1386">
                  <c:v>41633.962500003137</c:v>
                </c:pt>
                <c:pt idx="1387">
                  <c:v>41633.963194447584</c:v>
                </c:pt>
                <c:pt idx="1388">
                  <c:v>41633.963888892031</c:v>
                </c:pt>
                <c:pt idx="1389">
                  <c:v>41633.964583336478</c:v>
                </c:pt>
                <c:pt idx="1390">
                  <c:v>41633.965277780924</c:v>
                </c:pt>
                <c:pt idx="1391">
                  <c:v>41633.965972225371</c:v>
                </c:pt>
                <c:pt idx="1392">
                  <c:v>41633.966666669818</c:v>
                </c:pt>
                <c:pt idx="1393">
                  <c:v>41633.967361114264</c:v>
                </c:pt>
                <c:pt idx="1394">
                  <c:v>41633.968055558711</c:v>
                </c:pt>
                <c:pt idx="1395">
                  <c:v>41633.968750003158</c:v>
                </c:pt>
                <c:pt idx="1396">
                  <c:v>41633.969444447604</c:v>
                </c:pt>
                <c:pt idx="1397">
                  <c:v>41633.970138892051</c:v>
                </c:pt>
                <c:pt idx="1398">
                  <c:v>41633.970833336498</c:v>
                </c:pt>
                <c:pt idx="1399">
                  <c:v>41633.971527780945</c:v>
                </c:pt>
                <c:pt idx="1400">
                  <c:v>41633.972222225391</c:v>
                </c:pt>
                <c:pt idx="1401">
                  <c:v>41633.972916669838</c:v>
                </c:pt>
                <c:pt idx="1402">
                  <c:v>41633.973611114285</c:v>
                </c:pt>
                <c:pt idx="1403">
                  <c:v>41633.974305558731</c:v>
                </c:pt>
                <c:pt idx="1404">
                  <c:v>41633.975000003178</c:v>
                </c:pt>
                <c:pt idx="1405">
                  <c:v>41633.975694447625</c:v>
                </c:pt>
                <c:pt idx="1406">
                  <c:v>41633.976388892072</c:v>
                </c:pt>
                <c:pt idx="1407">
                  <c:v>41633.977083336518</c:v>
                </c:pt>
                <c:pt idx="1408">
                  <c:v>41633.977777780965</c:v>
                </c:pt>
                <c:pt idx="1409">
                  <c:v>41633.978472225412</c:v>
                </c:pt>
                <c:pt idx="1410">
                  <c:v>41633.979166669858</c:v>
                </c:pt>
                <c:pt idx="1411">
                  <c:v>41633.979861114305</c:v>
                </c:pt>
                <c:pt idx="1412">
                  <c:v>41633.980555558752</c:v>
                </c:pt>
                <c:pt idx="1413">
                  <c:v>41633.981250003199</c:v>
                </c:pt>
                <c:pt idx="1414">
                  <c:v>41633.981944447645</c:v>
                </c:pt>
                <c:pt idx="1415">
                  <c:v>41633.982638892092</c:v>
                </c:pt>
                <c:pt idx="1416">
                  <c:v>41633.983333336539</c:v>
                </c:pt>
                <c:pt idx="1417">
                  <c:v>41633.984027780985</c:v>
                </c:pt>
                <c:pt idx="1418">
                  <c:v>41633.984722225432</c:v>
                </c:pt>
                <c:pt idx="1419">
                  <c:v>41633.985416669879</c:v>
                </c:pt>
                <c:pt idx="1420">
                  <c:v>41633.986111114325</c:v>
                </c:pt>
                <c:pt idx="1421">
                  <c:v>41633.986805558772</c:v>
                </c:pt>
                <c:pt idx="1422">
                  <c:v>41633.987500003219</c:v>
                </c:pt>
                <c:pt idx="1423">
                  <c:v>41633.988194447666</c:v>
                </c:pt>
                <c:pt idx="1424">
                  <c:v>41633.988888892112</c:v>
                </c:pt>
                <c:pt idx="1425">
                  <c:v>41633.989583336559</c:v>
                </c:pt>
                <c:pt idx="1426">
                  <c:v>41633.990277781006</c:v>
                </c:pt>
                <c:pt idx="1427">
                  <c:v>41633.990972225452</c:v>
                </c:pt>
                <c:pt idx="1428">
                  <c:v>41633.991666669899</c:v>
                </c:pt>
                <c:pt idx="1429">
                  <c:v>41633.992361114346</c:v>
                </c:pt>
                <c:pt idx="1430">
                  <c:v>41633.993055558793</c:v>
                </c:pt>
                <c:pt idx="1431">
                  <c:v>41633.993750003239</c:v>
                </c:pt>
                <c:pt idx="1432">
                  <c:v>41633.994444447686</c:v>
                </c:pt>
                <c:pt idx="1433">
                  <c:v>41633.995138892133</c:v>
                </c:pt>
                <c:pt idx="1434">
                  <c:v>41633.995833336579</c:v>
                </c:pt>
                <c:pt idx="1435">
                  <c:v>41633.996527781026</c:v>
                </c:pt>
                <c:pt idx="1436">
                  <c:v>41633.997222225473</c:v>
                </c:pt>
                <c:pt idx="1437">
                  <c:v>41633.99791666992</c:v>
                </c:pt>
                <c:pt idx="1438">
                  <c:v>41633.998611114366</c:v>
                </c:pt>
                <c:pt idx="1439">
                  <c:v>41633.999305558813</c:v>
                </c:pt>
              </c:numCache>
            </c:numRef>
          </c:xVal>
          <c:yVal>
            <c:numRef>
              <c:f>parametry!$C$12:$C$1451</c:f>
              <c:numCache>
                <c:formatCode>0</c:formatCode>
                <c:ptCount val="14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0.14016903395238939</c:v>
                </c:pt>
                <c:pt idx="542">
                  <c:v>10.236202690865216</c:v>
                </c:pt>
                <c:pt idx="543">
                  <c:v>20.320193047523745</c:v>
                </c:pt>
                <c:pt idx="544">
                  <c:v>30.391883033135286</c:v>
                </c:pt>
                <c:pt idx="545">
                  <c:v>40.451017129761681</c:v>
                </c:pt>
                <c:pt idx="546">
                  <c:v>50.497341384049555</c:v>
                </c:pt>
                <c:pt idx="547">
                  <c:v>60.530603418745038</c:v>
                </c:pt>
                <c:pt idx="548">
                  <c:v>70.550552443923692</c:v>
                </c:pt>
                <c:pt idx="549">
                  <c:v>80.556939267994423</c:v>
                </c:pt>
                <c:pt idx="550">
                  <c:v>90.54951630842082</c:v>
                </c:pt>
                <c:pt idx="551">
                  <c:v>100.5280376022112</c:v>
                </c:pt>
                <c:pt idx="552">
                  <c:v>110.49225881611697</c:v>
                </c:pt>
                <c:pt idx="553">
                  <c:v>120.44193725660476</c:v>
                </c:pt>
                <c:pt idx="554">
                  <c:v>130.37683187952948</c:v>
                </c:pt>
                <c:pt idx="555">
                  <c:v>140.29670329956829</c:v>
                </c:pt>
                <c:pt idx="556">
                  <c:v>150.20131379937217</c:v>
                </c:pt>
                <c:pt idx="557">
                  <c:v>160.0904273384493</c:v>
                </c:pt>
                <c:pt idx="558">
                  <c:v>169.96380956179001</c:v>
                </c:pt>
                <c:pt idx="559">
                  <c:v>179.82122780819748</c:v>
                </c:pt>
                <c:pt idx="560">
                  <c:v>189.6624511183694</c:v>
                </c:pt>
                <c:pt idx="561">
                  <c:v>199.48725024267219</c:v>
                </c:pt>
                <c:pt idx="562">
                  <c:v>209.29539764867468</c:v>
                </c:pt>
                <c:pt idx="563">
                  <c:v>219.08666752836916</c:v>
                </c:pt>
                <c:pt idx="564">
                  <c:v>228.86083580513454</c:v>
                </c:pt>
                <c:pt idx="565">
                  <c:v>238.61768014040288</c:v>
                </c:pt>
                <c:pt idx="566">
                  <c:v>248.35697994005383</c:v>
                </c:pt>
                <c:pt idx="567">
                  <c:v>258.07851636051288</c:v>
                </c:pt>
                <c:pt idx="568">
                  <c:v>267.78207231457611</c:v>
                </c:pt>
                <c:pt idx="569">
                  <c:v>277.4674324769357</c:v>
                </c:pt>
                <c:pt idx="570">
                  <c:v>287.13438328942203</c:v>
                </c:pt>
                <c:pt idx="571">
                  <c:v>296.78271296595722</c:v>
                </c:pt>
                <c:pt idx="572">
                  <c:v>306.41221149721309</c:v>
                </c:pt>
                <c:pt idx="573">
                  <c:v>316.02267065498552</c:v>
                </c:pt>
                <c:pt idx="574">
                  <c:v>325.61388399625736</c:v>
                </c:pt>
                <c:pt idx="575">
                  <c:v>335.18564686699591</c:v>
                </c:pt>
                <c:pt idx="576">
                  <c:v>344.73775640562138</c:v>
                </c:pt>
                <c:pt idx="577">
                  <c:v>354.27001154621024</c:v>
                </c:pt>
                <c:pt idx="578">
                  <c:v>363.78221302137524</c:v>
                </c:pt>
                <c:pt idx="579">
                  <c:v>373.27416336487272</c:v>
                </c:pt>
                <c:pt idx="580">
                  <c:v>382.74566691388367</c:v>
                </c:pt>
                <c:pt idx="581">
                  <c:v>392.19652981102513</c:v>
                </c:pt>
                <c:pt idx="582">
                  <c:v>401.62656000603266</c:v>
                </c:pt>
                <c:pt idx="583">
                  <c:v>411.03556725716783</c:v>
                </c:pt>
                <c:pt idx="584">
                  <c:v>420.42336313230248</c:v>
                </c:pt>
                <c:pt idx="585">
                  <c:v>429.78976100972079</c:v>
                </c:pt>
                <c:pt idx="586">
                  <c:v>439.13457607860386</c:v>
                </c:pt>
                <c:pt idx="587">
                  <c:v>448.45762533921612</c:v>
                </c:pt>
                <c:pt idx="588">
                  <c:v>457.75872760280231</c:v>
                </c:pt>
                <c:pt idx="589">
                  <c:v>467.03770349115405</c:v>
                </c:pt>
                <c:pt idx="590">
                  <c:v>476.29437543590478</c:v>
                </c:pt>
                <c:pt idx="591">
                  <c:v>485.52856767749023</c:v>
                </c:pt>
                <c:pt idx="592">
                  <c:v>494.74010626383426</c:v>
                </c:pt>
                <c:pt idx="593">
                  <c:v>503.92881904870535</c:v>
                </c:pt>
                <c:pt idx="594">
                  <c:v>513.09453568979382</c:v>
                </c:pt>
                <c:pt idx="595">
                  <c:v>522.23708764646165</c:v>
                </c:pt>
                <c:pt idx="596">
                  <c:v>531.35630817721199</c:v>
                </c:pt>
                <c:pt idx="597">
                  <c:v>540.45203233683389</c:v>
                </c:pt>
                <c:pt idx="598">
                  <c:v>549.5240969732663</c:v>
                </c:pt>
                <c:pt idx="599">
                  <c:v>558.57234072413758</c:v>
                </c:pt>
                <c:pt idx="600">
                  <c:v>567.59660401302426</c:v>
                </c:pt>
                <c:pt idx="601">
                  <c:v>576.59672904539048</c:v>
                </c:pt>
                <c:pt idx="602">
                  <c:v>585.57255980423497</c:v>
                </c:pt>
                <c:pt idx="603">
                  <c:v>594.5239420454451</c:v>
                </c:pt>
                <c:pt idx="604">
                  <c:v>603.45072329282959</c:v>
                </c:pt>
                <c:pt idx="605">
                  <c:v>612.35275283288115</c:v>
                </c:pt>
                <c:pt idx="606">
                  <c:v>621.22988170921133</c:v>
                </c:pt>
                <c:pt idx="607">
                  <c:v>630.08196271671818</c:v>
                </c:pt>
                <c:pt idx="608">
                  <c:v>638.90885039542741</c:v>
                </c:pt>
                <c:pt idx="609">
                  <c:v>647.71040102407119</c:v>
                </c:pt>
                <c:pt idx="610">
                  <c:v>656.48647261333588</c:v>
                </c:pt>
                <c:pt idx="611">
                  <c:v>665.23692489885616</c:v>
                </c:pt>
                <c:pt idx="612">
                  <c:v>673.96161933388419</c:v>
                </c:pt>
                <c:pt idx="613">
                  <c:v>682.66041908169325</c:v>
                </c:pt>
                <c:pt idx="614">
                  <c:v>691.33318900767085</c:v>
                </c:pt>
                <c:pt idx="615">
                  <c:v>699.97979567115101</c:v>
                </c:pt>
                <c:pt idx="616">
                  <c:v>708.6001073169341</c:v>
                </c:pt>
                <c:pt idx="617">
                  <c:v>717.19399386653595</c:v>
                </c:pt>
                <c:pt idx="618">
                  <c:v>725.76132690916279</c:v>
                </c:pt>
                <c:pt idx="619">
                  <c:v>734.30197969238088</c:v>
                </c:pt>
                <c:pt idx="620">
                  <c:v>742.81582711253748</c:v>
                </c:pt>
                <c:pt idx="621">
                  <c:v>751.30274570487916</c:v>
                </c:pt>
                <c:pt idx="622">
                  <c:v>759.76261363341507</c:v>
                </c:pt>
                <c:pt idx="623">
                  <c:v>768.19531068048934</c:v>
                </c:pt>
                <c:pt idx="624">
                  <c:v>776.60071823610406</c:v>
                </c:pt>
                <c:pt idx="625">
                  <c:v>784.97871928694929</c:v>
                </c:pt>
                <c:pt idx="626">
                  <c:v>793.32919840519571</c:v>
                </c:pt>
                <c:pt idx="627">
                  <c:v>801.65204173699135</c:v>
                </c:pt>
                <c:pt idx="628">
                  <c:v>809.94713699072815</c:v>
                </c:pt>
                <c:pt idx="629">
                  <c:v>818.21437342502611</c:v>
                </c:pt>
                <c:pt idx="630">
                  <c:v>826.45364183647894</c:v>
                </c:pt>
                <c:pt idx="631">
                  <c:v>834.66483454713364</c:v>
                </c:pt>
                <c:pt idx="632">
                  <c:v>842.8478453917221</c:v>
                </c:pt>
                <c:pt idx="633">
                  <c:v>851.00256970466023</c:v>
                </c:pt>
                <c:pt idx="634">
                  <c:v>859.12890430677112</c:v>
                </c:pt>
                <c:pt idx="635">
                  <c:v>867.22674749180271</c:v>
                </c:pt>
                <c:pt idx="636">
                  <c:v>875.29599901267375</c:v>
                </c:pt>
                <c:pt idx="637">
                  <c:v>883.33656006751573</c:v>
                </c:pt>
                <c:pt idx="638">
                  <c:v>891.34833328544767</c:v>
                </c:pt>
                <c:pt idx="639">
                  <c:v>899.33122271215871</c:v>
                </c:pt>
                <c:pt idx="640">
                  <c:v>907.2851337952319</c:v>
                </c:pt>
                <c:pt idx="641">
                  <c:v>915.20997336927269</c:v>
                </c:pt>
                <c:pt idx="642">
                  <c:v>923.10564964079322</c:v>
                </c:pt>
                <c:pt idx="643">
                  <c:v>930.97207217291361</c:v>
                </c:pt>
                <c:pt idx="644">
                  <c:v>938.8091518698086</c:v>
                </c:pt>
                <c:pt idx="645">
                  <c:v>946.61680096099735</c:v>
                </c:pt>
                <c:pt idx="646">
                  <c:v>954.39493298538321</c:v>
                </c:pt>
                <c:pt idx="647">
                  <c:v>962.14346277511652</c:v>
                </c:pt>
                <c:pt idx="648">
                  <c:v>969.86230643926865</c:v>
                </c:pt>
                <c:pt idx="649">
                  <c:v>977.55138134728816</c:v>
                </c:pt>
                <c:pt idx="650">
                  <c:v>985.21060611229643</c:v>
                </c:pt>
                <c:pt idx="651">
                  <c:v>992.83990057417486</c:v>
                </c:pt>
                <c:pt idx="652">
                  <c:v>1000.4391857824967</c:v>
                </c:pt>
                <c:pt idx="653">
                  <c:v>1008.0083839792582</c:v>
                </c:pt>
                <c:pt idx="654">
                  <c:v>1015.5474185814619</c:v>
                </c:pt>
                <c:pt idx="655">
                  <c:v>1023.0562141635144</c:v>
                </c:pt>
                <c:pt idx="656">
                  <c:v>1030.5346964394778</c:v>
                </c:pt>
                <c:pt idx="657">
                  <c:v>1037.9827922451468</c:v>
                </c:pt>
                <c:pt idx="658">
                  <c:v>1045.4004295199916</c:v>
                </c:pt>
                <c:pt idx="659">
                  <c:v>1052.7875372889314</c:v>
                </c:pt>
                <c:pt idx="660">
                  <c:v>1060.1440456439855</c:v>
                </c:pt>
                <c:pt idx="661">
                  <c:v>1067.4698857257679</c:v>
                </c:pt>
                <c:pt idx="662">
                  <c:v>1074.7649897048534</c:v>
                </c:pt>
                <c:pt idx="663">
                  <c:v>1082.0292907630255</c:v>
                </c:pt>
                <c:pt idx="664">
                  <c:v>1089.2627230743756</c:v>
                </c:pt>
                <c:pt idx="665">
                  <c:v>1096.4652217863106</c:v>
                </c:pt>
                <c:pt idx="666">
                  <c:v>1103.6367230004223</c:v>
                </c:pt>
                <c:pt idx="667">
                  <c:v>1110.7771637532653</c:v>
                </c:pt>
                <c:pt idx="668">
                  <c:v>1117.8864819970156</c:v>
                </c:pt>
                <c:pt idx="669">
                  <c:v>1124.9646165800466</c:v>
                </c:pt>
                <c:pt idx="670">
                  <c:v>1132.0115072273916</c:v>
                </c:pt>
                <c:pt idx="671">
                  <c:v>1139.0270945211405</c:v>
                </c:pt>
                <c:pt idx="672">
                  <c:v>1146.0113198807287</c:v>
                </c:pt>
                <c:pt idx="673">
                  <c:v>1152.9641255431729</c:v>
                </c:pt>
                <c:pt idx="674">
                  <c:v>1159.8854545432082</c:v>
                </c:pt>
                <c:pt idx="675">
                  <c:v>1166.7752506933862</c:v>
                </c:pt>
                <c:pt idx="676">
                  <c:v>1173.6334585640852</c:v>
                </c:pt>
                <c:pt idx="677">
                  <c:v>1180.4600234634831</c:v>
                </c:pt>
                <c:pt idx="678">
                  <c:v>1187.2548914174693</c:v>
                </c:pt>
                <c:pt idx="679">
                  <c:v>1194.0180091495149</c:v>
                </c:pt>
                <c:pt idx="680">
                  <c:v>1200.7493240605063</c:v>
                </c:pt>
                <c:pt idx="681">
                  <c:v>1207.4487842085341</c:v>
                </c:pt>
                <c:pt idx="682">
                  <c:v>1214.1163382886718</c:v>
                </c:pt>
                <c:pt idx="683">
                  <c:v>1220.7519356127098</c:v>
                </c:pt>
                <c:pt idx="684">
                  <c:v>1227.3555260888938</c:v>
                </c:pt>
                <c:pt idx="685">
                  <c:v>1233.9270602016338</c:v>
                </c:pt>
                <c:pt idx="686">
                  <c:v>1240.4664889912226</c:v>
                </c:pt>
                <c:pt idx="687">
                  <c:v>1246.9737640335379</c:v>
                </c:pt>
                <c:pt idx="688">
                  <c:v>1253.4488374197733</c:v>
                </c:pt>
                <c:pt idx="689">
                  <c:v>1259.8916617361515</c:v>
                </c:pt>
                <c:pt idx="690">
                  <c:v>1266.3021900436836</c:v>
                </c:pt>
                <c:pt idx="691">
                  <c:v>1272.6803758579279</c:v>
                </c:pt>
                <c:pt idx="692">
                  <c:v>1279.0261731287974</c:v>
                </c:pt>
                <c:pt idx="693">
                  <c:v>1285.3395362203867</c:v>
                </c:pt>
                <c:pt idx="694">
                  <c:v>1291.6204198908436</c:v>
                </c:pt>
                <c:pt idx="695">
                  <c:v>1297.8687792722972</c:v>
                </c:pt>
                <c:pt idx="696">
                  <c:v>1304.0845698508151</c:v>
                </c:pt>
                <c:pt idx="697">
                  <c:v>1310.2677474464474</c:v>
                </c:pt>
                <c:pt idx="698">
                  <c:v>1316.4182681933066</c:v>
                </c:pt>
                <c:pt idx="699">
                  <c:v>1322.5360885197395</c:v>
                </c:pt>
                <c:pt idx="700">
                  <c:v>1328.6211651285496</c:v>
                </c:pt>
                <c:pt idx="701">
                  <c:v>1334.6734549773319</c:v>
                </c:pt>
                <c:pt idx="702">
                  <c:v>1340.6929152588596</c:v>
                </c:pt>
                <c:pt idx="703">
                  <c:v>1346.679503381592</c:v>
                </c:pt>
                <c:pt idx="704">
                  <c:v>1352.633176950256</c:v>
                </c:pt>
                <c:pt idx="705">
                  <c:v>1358.5538937465542</c:v>
                </c:pt>
                <c:pt idx="706">
                  <c:v>1364.4416117099595</c:v>
                </c:pt>
                <c:pt idx="707">
                  <c:v>1370.2962889186408</c:v>
                </c:pt>
                <c:pt idx="708">
                  <c:v>1376.1178835705023</c:v>
                </c:pt>
                <c:pt idx="709">
                  <c:v>1381.9063539643428</c:v>
                </c:pt>
                <c:pt idx="710">
                  <c:v>1387.6616584811634</c:v>
                </c:pt>
                <c:pt idx="711">
                  <c:v>1393.3837555655866</c:v>
                </c:pt>
                <c:pt idx="712">
                  <c:v>1399.0726037074437</c:v>
                </c:pt>
                <c:pt idx="713">
                  <c:v>1404.7281614234867</c:v>
                </c:pt>
                <c:pt idx="714">
                  <c:v>1410.3503872392716</c:v>
                </c:pt>
                <c:pt idx="715">
                  <c:v>1415.9392396711837</c:v>
                </c:pt>
                <c:pt idx="716">
                  <c:v>1421.4946772086412</c:v>
                </c:pt>
                <c:pt idx="717">
                  <c:v>1427.0166582964516</c:v>
                </c:pt>
                <c:pt idx="718">
                  <c:v>1432.5051413173594</c:v>
                </c:pt>
                <c:pt idx="719">
                  <c:v>1437.9600845747511</c:v>
                </c:pt>
                <c:pt idx="720">
                  <c:v>1443.3814462755684</c:v>
                </c:pt>
                <c:pt idx="721">
                  <c:v>1448.7691845133879</c:v>
                </c:pt>
                <c:pt idx="722">
                  <c:v>1454.1232572517079</c:v>
                </c:pt>
                <c:pt idx="723">
                  <c:v>1459.4436223074338</c:v>
                </c:pt>
                <c:pt idx="724">
                  <c:v>1464.7302373345533</c:v>
                </c:pt>
                <c:pt idx="725">
                  <c:v>1469.983059808043</c:v>
                </c:pt>
                <c:pt idx="726">
                  <c:v>1475.2020470079585</c:v>
                </c:pt>
                <c:pt idx="727">
                  <c:v>1480.3871560037769</c:v>
                </c:pt>
                <c:pt idx="728">
                  <c:v>1485.5383436389238</c:v>
                </c:pt>
                <c:pt idx="729">
                  <c:v>1490.6555665155606</c:v>
                </c:pt>
                <c:pt idx="730">
                  <c:v>1495.7387809795757</c:v>
                </c:pt>
                <c:pt idx="731">
                  <c:v>1500.787943105835</c:v>
                </c:pt>
                <c:pt idx="732">
                  <c:v>1505.8030086836475</c:v>
                </c:pt>
                <c:pt idx="733">
                  <c:v>1510.7839332024987</c:v>
                </c:pt>
                <c:pt idx="734">
                  <c:v>1515.7306718380109</c:v>
                </c:pt>
                <c:pt idx="735">
                  <c:v>1520.6431794381726</c:v>
                </c:pt>
                <c:pt idx="736">
                  <c:v>1525.5214105098128</c:v>
                </c:pt>
                <c:pt idx="737">
                  <c:v>1530.365319205335</c:v>
                </c:pt>
                <c:pt idx="738">
                  <c:v>1535.1748593097286</c:v>
                </c:pt>
                <c:pt idx="739">
                  <c:v>1539.9499842278237</c:v>
                </c:pt>
                <c:pt idx="740">
                  <c:v>1544.6906469718442</c:v>
                </c:pt>
                <c:pt idx="741">
                  <c:v>1549.3968001492103</c:v>
                </c:pt>
                <c:pt idx="742">
                  <c:v>1554.0683959506384</c:v>
                </c:pt>
                <c:pt idx="743">
                  <c:v>1558.7053861385084</c:v>
                </c:pt>
                <c:pt idx="744">
                  <c:v>1563.3077220355271</c:v>
                </c:pt>
                <c:pt idx="745">
                  <c:v>1567.8753545136674</c:v>
                </c:pt>
                <c:pt idx="746">
                  <c:v>1572.4082339834106</c:v>
                </c:pt>
                <c:pt idx="747">
                  <c:v>1576.9063103832721</c:v>
                </c:pt>
                <c:pt idx="748">
                  <c:v>1581.3695331696306</c:v>
                </c:pt>
                <c:pt idx="749">
                  <c:v>1585.7978513068542</c:v>
                </c:pt>
                <c:pt idx="750">
                  <c:v>1590.1912132577297</c:v>
                </c:pt>
                <c:pt idx="751">
                  <c:v>1594.5495669741938</c:v>
                </c:pt>
                <c:pt idx="752">
                  <c:v>1598.8728598883768</c:v>
                </c:pt>
                <c:pt idx="753">
                  <c:v>1603.1610389039545</c:v>
                </c:pt>
                <c:pt idx="754">
                  <c:v>1607.4140503878057</c:v>
                </c:pt>
                <c:pt idx="755">
                  <c:v>1611.6318401619985</c:v>
                </c:pt>
                <c:pt idx="756">
                  <c:v>1615.8143534960725</c:v>
                </c:pt>
                <c:pt idx="757">
                  <c:v>1619.9615350996655</c:v>
                </c:pt>
                <c:pt idx="758">
                  <c:v>1624.0733291154322</c:v>
                </c:pt>
                <c:pt idx="759">
                  <c:v>1628.1496791123113</c:v>
                </c:pt>
                <c:pt idx="760">
                  <c:v>1632.1905280790959</c:v>
                </c:pt>
                <c:pt idx="761">
                  <c:v>1636.1958184183447</c:v>
                </c:pt>
                <c:pt idx="762">
                  <c:v>1640.1654919406085</c:v>
                </c:pt>
                <c:pt idx="763">
                  <c:v>1644.0994898589968</c:v>
                </c:pt>
                <c:pt idx="764">
                  <c:v>1647.9977527840631</c:v>
                </c:pt>
                <c:pt idx="765">
                  <c:v>1651.8602207190286</c:v>
                </c:pt>
                <c:pt idx="766">
                  <c:v>1655.6868330553361</c:v>
                </c:pt>
                <c:pt idx="767">
                  <c:v>1659.4775285685357</c:v>
                </c:pt>
                <c:pt idx="768">
                  <c:v>1663.232245414509</c:v>
                </c:pt>
                <c:pt idx="769">
                  <c:v>1666.9509211260179</c:v>
                </c:pt>
                <c:pt idx="770">
                  <c:v>1670.6334926096081</c:v>
                </c:pt>
                <c:pt idx="771">
                  <c:v>1674.2798961428234</c:v>
                </c:pt>
                <c:pt idx="772">
                  <c:v>1677.8900673717808</c:v>
                </c:pt>
                <c:pt idx="773">
                  <c:v>1681.4639413090667</c:v>
                </c:pt>
                <c:pt idx="774">
                  <c:v>1685.0014523319792</c:v>
                </c:pt>
                <c:pt idx="775">
                  <c:v>1688.5025341811001</c:v>
                </c:pt>
                <c:pt idx="776">
                  <c:v>1691.9671199592174</c:v>
                </c:pt>
                <c:pt idx="777">
                  <c:v>1695.3951421305671</c:v>
                </c:pt>
                <c:pt idx="778">
                  <c:v>1698.786532520435</c:v>
                </c:pt>
                <c:pt idx="779">
                  <c:v>1702.141222315071</c:v>
                </c:pt>
                <c:pt idx="780">
                  <c:v>1705.4591420619695</c:v>
                </c:pt>
                <c:pt idx="781">
                  <c:v>1708.7402216704518</c:v>
                </c:pt>
                <c:pt idx="782">
                  <c:v>1711.9843904126203</c:v>
                </c:pt>
                <c:pt idx="783">
                  <c:v>1715.1915769246234</c:v>
                </c:pt>
                <c:pt idx="784">
                  <c:v>1718.3617092082641</c:v>
                </c:pt>
                <c:pt idx="785">
                  <c:v>1721.4947146329457</c:v>
                </c:pt>
                <c:pt idx="786">
                  <c:v>1724.5905199379431</c:v>
                </c:pt>
                <c:pt idx="787">
                  <c:v>1727.6490512350165</c:v>
                </c:pt>
                <c:pt idx="788">
                  <c:v>1730.6702340113468</c:v>
                </c:pt>
                <c:pt idx="789">
                  <c:v>1733.6539931328084</c:v>
                </c:pt>
                <c:pt idx="790">
                  <c:v>1736.6002528475644</c:v>
                </c:pt>
                <c:pt idx="791">
                  <c:v>1739.5089367899998</c:v>
                </c:pt>
                <c:pt idx="792">
                  <c:v>1742.3799679849658</c:v>
                </c:pt>
                <c:pt idx="793">
                  <c:v>1745.2132688523664</c:v>
                </c:pt>
                <c:pt idx="794">
                  <c:v>1748.0087612120512</c:v>
                </c:pt>
                <c:pt idx="795">
                  <c:v>1750.7663662890466</c:v>
                </c:pt>
                <c:pt idx="796">
                  <c:v>1753.4860047190891</c:v>
                </c:pt>
                <c:pt idx="797">
                  <c:v>1756.167596554493</c:v>
                </c:pt>
                <c:pt idx="798">
                  <c:v>1758.8110612703235</c:v>
                </c:pt>
                <c:pt idx="799">
                  <c:v>1761.4163177708876</c:v>
                </c:pt>
                <c:pt idx="800">
                  <c:v>1763.983284396538</c:v>
                </c:pt>
                <c:pt idx="801">
                  <c:v>1766.5118789307833</c:v>
                </c:pt>
                <c:pt idx="802">
                  <c:v>1769.0020186077122</c:v>
                </c:pt>
                <c:pt idx="803">
                  <c:v>1771.4536201197157</c:v>
                </c:pt>
                <c:pt idx="804">
                  <c:v>1773.8665996255172</c:v>
                </c:pt>
                <c:pt idx="805">
                  <c:v>1776.2408727585018</c:v>
                </c:pt>
                <c:pt idx="806">
                  <c:v>1778.5763546353462</c:v>
                </c:pt>
                <c:pt idx="807">
                  <c:v>1780.872959864935</c:v>
                </c:pt>
                <c:pt idx="808">
                  <c:v>1783.1306025575871</c:v>
                </c:pt>
                <c:pt idx="809">
                  <c:v>1785.3491963345509</c:v>
                </c:pt>
                <c:pt idx="810">
                  <c:v>1787.5286543378061</c:v>
                </c:pt>
                <c:pt idx="811">
                  <c:v>1789.6688892401389</c:v>
                </c:pt>
                <c:pt idx="812">
                  <c:v>1791.7698132554997</c:v>
                </c:pt>
                <c:pt idx="813">
                  <c:v>1793.8313381496459</c:v>
                </c:pt>
                <c:pt idx="814">
                  <c:v>1795.8533752510539</c:v>
                </c:pt>
                <c:pt idx="815">
                  <c:v>1797.8358354621059</c:v>
                </c:pt>
                <c:pt idx="816">
                  <c:v>1799.7786292705478</c:v>
                </c:pt>
                <c:pt idx="817">
                  <c:v>1801.6816667612113</c:v>
                </c:pt>
                <c:pt idx="818">
                  <c:v>1803.544857627998</c:v>
                </c:pt>
                <c:pt idx="819">
                  <c:v>1805.3681111861297</c:v>
                </c:pt>
                <c:pt idx="820">
                  <c:v>1807.1513363846443</c:v>
                </c:pt>
                <c:pt idx="821">
                  <c:v>1808.8944418191588</c:v>
                </c:pt>
                <c:pt idx="822">
                  <c:v>1810.5973357448663</c:v>
                </c:pt>
                <c:pt idx="823">
                  <c:v>1812.2599260897937</c:v>
                </c:pt>
                <c:pt idx="824">
                  <c:v>1813.8821204682895</c:v>
                </c:pt>
                <c:pt idx="825">
                  <c:v>1815.4638261947619</c:v>
                </c:pt>
                <c:pt idx="826">
                  <c:v>1817.0049502976442</c:v>
                </c:pt>
                <c:pt idx="827">
                  <c:v>1818.5053995335938</c:v>
                </c:pt>
                <c:pt idx="828">
                  <c:v>1819.9650804019254</c:v>
                </c:pt>
                <c:pt idx="829">
                  <c:v>1821.3838991592547</c:v>
                </c:pt>
                <c:pt idx="830">
                  <c:v>1822.7617618343825</c:v>
                </c:pt>
                <c:pt idx="831">
                  <c:v>1824.0985742433743</c:v>
                </c:pt>
                <c:pt idx="832">
                  <c:v>1825.3942420048697</c:v>
                </c:pt>
                <c:pt idx="833">
                  <c:v>1826.6486705555935</c:v>
                </c:pt>
                <c:pt idx="834">
                  <c:v>1827.8617651660736</c:v>
                </c:pt>
                <c:pt idx="835">
                  <c:v>1829.0334309565546</c:v>
                </c:pt>
                <c:pt idx="836">
                  <c:v>1830.1635729131228</c:v>
                </c:pt>
                <c:pt idx="837">
                  <c:v>1831.2520959040075</c:v>
                </c:pt>
                <c:pt idx="838">
                  <c:v>1832.2989046960854</c:v>
                </c:pt>
                <c:pt idx="839">
                  <c:v>1833.3039039715634</c:v>
                </c:pt>
                <c:pt idx="840">
                  <c:v>1834.2669983448425</c:v>
                </c:pt>
                <c:pt idx="841">
                  <c:v>1835.188092379565</c:v>
                </c:pt>
                <c:pt idx="842">
                  <c:v>1836.0670906058292</c:v>
                </c:pt>
                <c:pt idx="843">
                  <c:v>1836.9038975375724</c:v>
                </c:pt>
                <c:pt idx="844">
                  <c:v>1837.6984176901262</c:v>
                </c:pt>
                <c:pt idx="845">
                  <c:v>1838.4505555979265</c:v>
                </c:pt>
                <c:pt idx="846">
                  <c:v>1839.1602158323792</c:v>
                </c:pt>
                <c:pt idx="847">
                  <c:v>1839.8273030198859</c:v>
                </c:pt>
                <c:pt idx="848">
                  <c:v>1840.4517218600108</c:v>
                </c:pt>
                <c:pt idx="849">
                  <c:v>1841.0333771437954</c:v>
                </c:pt>
                <c:pt idx="850">
                  <c:v>1841.5721737722133</c:v>
                </c:pt>
                <c:pt idx="851">
                  <c:v>1842.0680167747591</c:v>
                </c:pt>
                <c:pt idx="852">
                  <c:v>1842.5208113281717</c:v>
                </c:pt>
                <c:pt idx="853">
                  <c:v>1842.9304627752847</c:v>
                </c:pt>
                <c:pt idx="854">
                  <c:v>1843.2968766439965</c:v>
                </c:pt>
                <c:pt idx="855">
                  <c:v>1843.6199586663647</c:v>
                </c:pt>
                <c:pt idx="856">
                  <c:v>1843.8996147978123</c:v>
                </c:pt>
                <c:pt idx="857">
                  <c:v>1844.1357512364493</c:v>
                </c:pt>
                <c:pt idx="858">
                  <c:v>1844.3282744424912</c:v>
                </c:pt>
                <c:pt idx="859">
                  <c:v>1844.4770911577923</c:v>
                </c:pt>
                <c:pt idx="860">
                  <c:v>1844.5821084254665</c:v>
                </c:pt>
                <c:pt idx="861">
                  <c:v>1844.6432336096095</c:v>
                </c:pt>
                <c:pt idx="862">
                  <c:v>1844.6603744151075</c:v>
                </c:pt>
                <c:pt idx="863">
                  <c:v>1844.6334389075321</c:v>
                </c:pt>
                <c:pt idx="864">
                  <c:v>1844.5623355331156</c:v>
                </c:pt>
                <c:pt idx="865">
                  <c:v>1844.446973138806</c:v>
                </c:pt>
                <c:pt idx="866">
                  <c:v>1844.2872609923957</c:v>
                </c:pt>
                <c:pt idx="867">
                  <c:v>1844.0831088027148</c:v>
                </c:pt>
                <c:pt idx="868">
                  <c:v>1843.8344267398936</c:v>
                </c:pt>
                <c:pt idx="869">
                  <c:v>1843.5411254556827</c:v>
                </c:pt>
                <c:pt idx="870">
                  <c:v>1843.2031161038362</c:v>
                </c:pt>
                <c:pt idx="871">
                  <c:v>1842.8203103605365</c:v>
                </c:pt>
                <c:pt idx="872">
                  <c:v>1842.392620444879</c:v>
                </c:pt>
                <c:pt idx="873">
                  <c:v>1841.9199591393954</c:v>
                </c:pt>
                <c:pt idx="874">
                  <c:v>1841.4022398106142</c:v>
                </c:pt>
                <c:pt idx="875">
                  <c:v>1840.8393764296686</c:v>
                </c:pt>
                <c:pt idx="876">
                  <c:v>1840.2312835929251</c:v>
                </c:pt>
                <c:pt idx="877">
                  <c:v>1839.5778765426446</c:v>
                </c:pt>
                <c:pt idx="878">
                  <c:v>1838.8790711876713</c:v>
                </c:pt>
                <c:pt idx="879">
                  <c:v>1838.1347841241395</c:v>
                </c:pt>
                <c:pt idx="880">
                  <c:v>1837.3449326561938</c:v>
                </c:pt>
                <c:pt idx="881">
                  <c:v>1836.5094348167265</c:v>
                </c:pt>
                <c:pt idx="882">
                  <c:v>1835.6282093881218</c:v>
                </c:pt>
                <c:pt idx="883">
                  <c:v>1834.7011759230056</c:v>
                </c:pt>
                <c:pt idx="884">
                  <c:v>1833.7282547649947</c:v>
                </c:pt>
                <c:pt idx="885">
                  <c:v>1832.7093670694433</c:v>
                </c:pt>
                <c:pt idx="886">
                  <c:v>1831.6444348241848</c:v>
                </c:pt>
                <c:pt idx="887">
                  <c:v>1830.5333808702633</c:v>
                </c:pt>
                <c:pt idx="888">
                  <c:v>1829.3761289226468</c:v>
                </c:pt>
                <c:pt idx="889">
                  <c:v>1828.1726035909253</c:v>
                </c:pt>
                <c:pt idx="890">
                  <c:v>1826.9227303999905</c:v>
                </c:pt>
                <c:pt idx="891">
                  <c:v>1825.6264358106823</c:v>
                </c:pt>
                <c:pt idx="892">
                  <c:v>1824.2836472404165</c:v>
                </c:pt>
                <c:pt idx="893">
                  <c:v>1822.8942930837668</c:v>
                </c:pt>
                <c:pt idx="894">
                  <c:v>1821.4583027330264</c:v>
                </c:pt>
                <c:pt idx="895">
                  <c:v>1819.9756065987153</c:v>
                </c:pt>
                <c:pt idx="896">
                  <c:v>1818.4461361300532</c:v>
                </c:pt>
                <c:pt idx="897">
                  <c:v>1816.8698238353852</c:v>
                </c:pt>
                <c:pt idx="898">
                  <c:v>1815.2466033025491</c:v>
                </c:pt>
                <c:pt idx="899">
                  <c:v>1813.5764092192001</c:v>
                </c:pt>
                <c:pt idx="900">
                  <c:v>1811.859177393073</c:v>
                </c:pt>
                <c:pt idx="901">
                  <c:v>1810.0948447721807</c:v>
                </c:pt>
                <c:pt idx="902">
                  <c:v>1808.2833494649558</c:v>
                </c:pt>
                <c:pt idx="903">
                  <c:v>1806.4246307603178</c:v>
                </c:pt>
                <c:pt idx="904">
                  <c:v>1804.5186291476757</c:v>
                </c:pt>
                <c:pt idx="905">
                  <c:v>1802.5652863368553</c:v>
                </c:pt>
                <c:pt idx="906">
                  <c:v>1800.5645452779443</c:v>
                </c:pt>
                <c:pt idx="907">
                  <c:v>1798.5163501810666</c:v>
                </c:pt>
                <c:pt idx="908">
                  <c:v>1796.4206465360649</c:v>
                </c:pt>
                <c:pt idx="909">
                  <c:v>1794.2773811320981</c:v>
                </c:pt>
                <c:pt idx="910">
                  <c:v>1792.0865020771578</c:v>
                </c:pt>
                <c:pt idx="911">
                  <c:v>1789.8479588174744</c:v>
                </c:pt>
                <c:pt idx="912">
                  <c:v>1787.5617021568496</c:v>
                </c:pt>
                <c:pt idx="913">
                  <c:v>1785.2276842758697</c:v>
                </c:pt>
                <c:pt idx="914">
                  <c:v>1782.8458587510304</c:v>
                </c:pt>
                <c:pt idx="915">
                  <c:v>1780.4161805737485</c:v>
                </c:pt>
                <c:pt idx="916">
                  <c:v>1777.938606169276</c:v>
                </c:pt>
                <c:pt idx="917">
                  <c:v>1775.4130934154939</c:v>
                </c:pt>
                <c:pt idx="918">
                  <c:v>1772.8396016615936</c:v>
                </c:pt>
                <c:pt idx="919">
                  <c:v>1770.2180917466508</c:v>
                </c:pt>
                <c:pt idx="920">
                  <c:v>1767.548526018069</c:v>
                </c:pt>
                <c:pt idx="921">
                  <c:v>1764.8308683499124</c:v>
                </c:pt>
                <c:pt idx="922">
                  <c:v>1762.0650841611036</c:v>
                </c:pt>
                <c:pt idx="923">
                  <c:v>1759.2511404335019</c:v>
                </c:pt>
                <c:pt idx="924">
                  <c:v>1756.3890057298483</c:v>
                </c:pt>
                <c:pt idx="925">
                  <c:v>1753.4786502115815</c:v>
                </c:pt>
                <c:pt idx="926">
                  <c:v>1750.5200456565142</c:v>
                </c:pt>
                <c:pt idx="927">
                  <c:v>1747.5131654763757</c:v>
                </c:pt>
                <c:pt idx="928">
                  <c:v>1744.4579847342127</c:v>
                </c:pt>
                <c:pt idx="929">
                  <c:v>1741.3544801616501</c:v>
                </c:pt>
                <c:pt idx="930">
                  <c:v>1738.2026301760004</c:v>
                </c:pt>
                <c:pt idx="931">
                  <c:v>1735.0024148972373</c:v>
                </c:pt>
                <c:pt idx="932">
                  <c:v>1731.7538161648063</c:v>
                </c:pt>
                <c:pt idx="933">
                  <c:v>1728.4568175542934</c:v>
                </c:pt>
                <c:pt idx="934">
                  <c:v>1725.1114043939369</c:v>
                </c:pt>
                <c:pt idx="935">
                  <c:v>1721.7175637809767</c:v>
                </c:pt>
                <c:pt idx="936">
                  <c:v>1718.2752845978555</c:v>
                </c:pt>
                <c:pt idx="937">
                  <c:v>1714.7845575282472</c:v>
                </c:pt>
                <c:pt idx="938">
                  <c:v>1711.2453750729346</c:v>
                </c:pt>
                <c:pt idx="939">
                  <c:v>1707.6577315655088</c:v>
                </c:pt>
                <c:pt idx="940">
                  <c:v>1704.0216231879124</c:v>
                </c:pt>
                <c:pt idx="941">
                  <c:v>1700.3370479858049</c:v>
                </c:pt>
                <c:pt idx="942">
                  <c:v>1696.6040058837627</c:v>
                </c:pt>
                <c:pt idx="943">
                  <c:v>1692.8224987002993</c:v>
                </c:pt>
                <c:pt idx="944">
                  <c:v>1688.9925301627179</c:v>
                </c:pt>
                <c:pt idx="945">
                  <c:v>1685.1141059217762</c:v>
                </c:pt>
                <c:pt idx="946">
                  <c:v>1681.187233566184</c:v>
                </c:pt>
                <c:pt idx="947">
                  <c:v>1677.2119226369082</c:v>
                </c:pt>
                <c:pt idx="948">
                  <c:v>1673.1881846413021</c:v>
                </c:pt>
                <c:pt idx="949">
                  <c:v>1669.1160330670457</c:v>
                </c:pt>
                <c:pt idx="950">
                  <c:v>1664.9954833959021</c:v>
                </c:pt>
                <c:pt idx="951">
                  <c:v>1660.8265531172842</c:v>
                </c:pt>
                <c:pt idx="952">
                  <c:v>1656.60926174163</c:v>
                </c:pt>
                <c:pt idx="953">
                  <c:v>1652.3436308135883</c:v>
                </c:pt>
                <c:pt idx="954">
                  <c:v>1648.0296839250088</c:v>
                </c:pt>
                <c:pt idx="955">
                  <c:v>1643.6674467277419</c:v>
                </c:pt>
                <c:pt idx="956">
                  <c:v>1639.2569469462298</c:v>
                </c:pt>
                <c:pt idx="957">
                  <c:v>1634.7982143899189</c:v>
                </c:pt>
                <c:pt idx="958">
                  <c:v>1630.2912809654495</c:v>
                </c:pt>
                <c:pt idx="959">
                  <c:v>1625.7361806886649</c:v>
                </c:pt>
                <c:pt idx="960">
                  <c:v>1621.1329496964029</c:v>
                </c:pt>
                <c:pt idx="961">
                  <c:v>1616.481626258091</c:v>
                </c:pt>
                <c:pt idx="962">
                  <c:v>1611.7822507871347</c:v>
                </c:pt>
                <c:pt idx="963">
                  <c:v>1607.0348658520966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</c:numCache>
            </c:numRef>
          </c:yVal>
          <c:smooth val="1"/>
        </c:ser>
        <c:axId val="420661888"/>
        <c:axId val="420667776"/>
      </c:scatterChart>
      <c:valAx>
        <c:axId val="420661888"/>
        <c:scaling>
          <c:orientation val="minMax"/>
        </c:scaling>
        <c:axPos val="b"/>
        <c:majorGridlines/>
        <c:minorGridlines/>
        <c:numFmt formatCode="h:mm;@" sourceLinked="0"/>
        <c:tickLblPos val="nextTo"/>
        <c:txPr>
          <a:bodyPr rot="-1500000"/>
          <a:lstStyle/>
          <a:p>
            <a:pPr>
              <a:defRPr/>
            </a:pPr>
            <a:endParaRPr lang="cs-CZ"/>
          </a:p>
        </c:txPr>
        <c:crossAx val="420667776"/>
        <c:crosses val="autoZero"/>
        <c:crossBetween val="midCat"/>
        <c:majorUnit val="8.0000000000000043E-2"/>
        <c:minorUnit val="4.0000000000000022E-2"/>
      </c:valAx>
      <c:valAx>
        <c:axId val="420667776"/>
        <c:scaling>
          <c:orientation val="minMax"/>
          <c:min val="0"/>
        </c:scaling>
        <c:axPos val="l"/>
        <c:majorGridlines/>
        <c:numFmt formatCode="0" sourceLinked="1"/>
        <c:tickLblPos val="nextTo"/>
        <c:crossAx val="420661888"/>
        <c:crosses val="autoZero"/>
        <c:crossBetween val="midCat"/>
      </c:valAx>
    </c:plotArea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cs-CZ"/>
  <c:chart>
    <c:title>
      <c:layout/>
    </c:title>
    <c:plotArea>
      <c:layout/>
      <c:scatterChart>
        <c:scatterStyle val="smoothMarker"/>
        <c:ser>
          <c:idx val="0"/>
          <c:order val="0"/>
          <c:tx>
            <c:strRef>
              <c:f>holcik!$Q$26</c:f>
              <c:strCache>
                <c:ptCount val="1"/>
                <c:pt idx="0">
                  <c:v>cos gama</c:v>
                </c:pt>
              </c:strCache>
            </c:strRef>
          </c:tx>
          <c:marker>
            <c:symbol val="none"/>
          </c:marker>
          <c:xVal>
            <c:numRef>
              <c:f>holcik!$F$27:$F$1466</c:f>
              <c:numCache>
                <c:formatCode>d/m/yyyy\ h:mm</c:formatCode>
                <c:ptCount val="1440"/>
                <c:pt idx="0">
                  <c:v>41633</c:v>
                </c:pt>
                <c:pt idx="1">
                  <c:v>41633.000694444447</c:v>
                </c:pt>
                <c:pt idx="2">
                  <c:v>41633.001388888893</c:v>
                </c:pt>
                <c:pt idx="3">
                  <c:v>41633.00208333334</c:v>
                </c:pt>
                <c:pt idx="4">
                  <c:v>41633.002777777787</c:v>
                </c:pt>
                <c:pt idx="5">
                  <c:v>41633.003472222234</c:v>
                </c:pt>
                <c:pt idx="6">
                  <c:v>41633.00416666668</c:v>
                </c:pt>
                <c:pt idx="7">
                  <c:v>41633.004861111127</c:v>
                </c:pt>
                <c:pt idx="8">
                  <c:v>41633.005555555574</c:v>
                </c:pt>
                <c:pt idx="9">
                  <c:v>41633.00625000002</c:v>
                </c:pt>
                <c:pt idx="10">
                  <c:v>41633.006944444467</c:v>
                </c:pt>
                <c:pt idx="11">
                  <c:v>41633.007638888914</c:v>
                </c:pt>
                <c:pt idx="12">
                  <c:v>41633.00833333336</c:v>
                </c:pt>
                <c:pt idx="13">
                  <c:v>41633.009027777807</c:v>
                </c:pt>
                <c:pt idx="14">
                  <c:v>41633.009722222254</c:v>
                </c:pt>
                <c:pt idx="15">
                  <c:v>41633.010416666701</c:v>
                </c:pt>
                <c:pt idx="16">
                  <c:v>41633.011111111147</c:v>
                </c:pt>
                <c:pt idx="17">
                  <c:v>41633.011805555594</c:v>
                </c:pt>
                <c:pt idx="18">
                  <c:v>41633.012500000041</c:v>
                </c:pt>
                <c:pt idx="19">
                  <c:v>41633.013194444487</c:v>
                </c:pt>
                <c:pt idx="20">
                  <c:v>41633.013888888934</c:v>
                </c:pt>
                <c:pt idx="21">
                  <c:v>41633.014583333381</c:v>
                </c:pt>
                <c:pt idx="22">
                  <c:v>41633.015277777828</c:v>
                </c:pt>
                <c:pt idx="23">
                  <c:v>41633.015972222274</c:v>
                </c:pt>
                <c:pt idx="24">
                  <c:v>41633.016666666721</c:v>
                </c:pt>
                <c:pt idx="25">
                  <c:v>41633.017361111168</c:v>
                </c:pt>
                <c:pt idx="26">
                  <c:v>41633.018055555614</c:v>
                </c:pt>
                <c:pt idx="27">
                  <c:v>41633.018750000061</c:v>
                </c:pt>
                <c:pt idx="28">
                  <c:v>41633.019444444508</c:v>
                </c:pt>
                <c:pt idx="29">
                  <c:v>41633.020138888955</c:v>
                </c:pt>
                <c:pt idx="30">
                  <c:v>41633.020833333401</c:v>
                </c:pt>
                <c:pt idx="31">
                  <c:v>41633.021527777848</c:v>
                </c:pt>
                <c:pt idx="32">
                  <c:v>41633.022222222295</c:v>
                </c:pt>
                <c:pt idx="33">
                  <c:v>41633.022916666741</c:v>
                </c:pt>
                <c:pt idx="34">
                  <c:v>41633.023611111188</c:v>
                </c:pt>
                <c:pt idx="35">
                  <c:v>41633.024305555635</c:v>
                </c:pt>
                <c:pt idx="36">
                  <c:v>41633.025000000081</c:v>
                </c:pt>
                <c:pt idx="37">
                  <c:v>41633.025694444528</c:v>
                </c:pt>
                <c:pt idx="38">
                  <c:v>41633.026388888975</c:v>
                </c:pt>
                <c:pt idx="39">
                  <c:v>41633.027083333422</c:v>
                </c:pt>
                <c:pt idx="40">
                  <c:v>41633.027777777868</c:v>
                </c:pt>
                <c:pt idx="41">
                  <c:v>41633.028472222315</c:v>
                </c:pt>
                <c:pt idx="42">
                  <c:v>41633.029166666762</c:v>
                </c:pt>
                <c:pt idx="43">
                  <c:v>41633.029861111208</c:v>
                </c:pt>
                <c:pt idx="44">
                  <c:v>41633.030555555655</c:v>
                </c:pt>
                <c:pt idx="45">
                  <c:v>41633.031250000102</c:v>
                </c:pt>
                <c:pt idx="46">
                  <c:v>41633.031944444549</c:v>
                </c:pt>
                <c:pt idx="47">
                  <c:v>41633.032638888995</c:v>
                </c:pt>
                <c:pt idx="48">
                  <c:v>41633.033333333442</c:v>
                </c:pt>
                <c:pt idx="49">
                  <c:v>41633.034027777889</c:v>
                </c:pt>
                <c:pt idx="50">
                  <c:v>41633.034722222335</c:v>
                </c:pt>
                <c:pt idx="51">
                  <c:v>41633.035416666782</c:v>
                </c:pt>
                <c:pt idx="52">
                  <c:v>41633.036111111229</c:v>
                </c:pt>
                <c:pt idx="53">
                  <c:v>41633.036805555676</c:v>
                </c:pt>
                <c:pt idx="54">
                  <c:v>41633.037500000122</c:v>
                </c:pt>
                <c:pt idx="55">
                  <c:v>41633.038194444569</c:v>
                </c:pt>
                <c:pt idx="56">
                  <c:v>41633.038888889016</c:v>
                </c:pt>
                <c:pt idx="57">
                  <c:v>41633.039583333462</c:v>
                </c:pt>
                <c:pt idx="58">
                  <c:v>41633.040277777909</c:v>
                </c:pt>
                <c:pt idx="59">
                  <c:v>41633.040972222356</c:v>
                </c:pt>
                <c:pt idx="60">
                  <c:v>41633.041666666802</c:v>
                </c:pt>
                <c:pt idx="61">
                  <c:v>41633.042361111249</c:v>
                </c:pt>
                <c:pt idx="62">
                  <c:v>41633.043055555696</c:v>
                </c:pt>
                <c:pt idx="63">
                  <c:v>41633.043750000143</c:v>
                </c:pt>
                <c:pt idx="64">
                  <c:v>41633.044444444589</c:v>
                </c:pt>
                <c:pt idx="65">
                  <c:v>41633.045138889036</c:v>
                </c:pt>
                <c:pt idx="66">
                  <c:v>41633.045833333483</c:v>
                </c:pt>
                <c:pt idx="67">
                  <c:v>41633.046527777929</c:v>
                </c:pt>
                <c:pt idx="68">
                  <c:v>41633.047222222376</c:v>
                </c:pt>
                <c:pt idx="69">
                  <c:v>41633.047916666823</c:v>
                </c:pt>
                <c:pt idx="70">
                  <c:v>41633.04861111127</c:v>
                </c:pt>
                <c:pt idx="71">
                  <c:v>41633.049305555716</c:v>
                </c:pt>
                <c:pt idx="72">
                  <c:v>41633.050000000163</c:v>
                </c:pt>
                <c:pt idx="73">
                  <c:v>41633.05069444461</c:v>
                </c:pt>
                <c:pt idx="74">
                  <c:v>41633.051388889056</c:v>
                </c:pt>
                <c:pt idx="75">
                  <c:v>41633.052083333503</c:v>
                </c:pt>
                <c:pt idx="76">
                  <c:v>41633.05277777795</c:v>
                </c:pt>
                <c:pt idx="77">
                  <c:v>41633.053472222397</c:v>
                </c:pt>
                <c:pt idx="78">
                  <c:v>41633.054166666843</c:v>
                </c:pt>
                <c:pt idx="79">
                  <c:v>41633.05486111129</c:v>
                </c:pt>
                <c:pt idx="80">
                  <c:v>41633.055555555737</c:v>
                </c:pt>
                <c:pt idx="81">
                  <c:v>41633.056250000183</c:v>
                </c:pt>
                <c:pt idx="82">
                  <c:v>41633.05694444463</c:v>
                </c:pt>
                <c:pt idx="83">
                  <c:v>41633.057638889077</c:v>
                </c:pt>
                <c:pt idx="84">
                  <c:v>41633.058333333523</c:v>
                </c:pt>
                <c:pt idx="85">
                  <c:v>41633.05902777797</c:v>
                </c:pt>
                <c:pt idx="86">
                  <c:v>41633.059722222417</c:v>
                </c:pt>
                <c:pt idx="87">
                  <c:v>41633.060416666864</c:v>
                </c:pt>
                <c:pt idx="88">
                  <c:v>41633.06111111131</c:v>
                </c:pt>
                <c:pt idx="89">
                  <c:v>41633.061805555757</c:v>
                </c:pt>
                <c:pt idx="90">
                  <c:v>41633.062500000204</c:v>
                </c:pt>
                <c:pt idx="91">
                  <c:v>41633.06319444465</c:v>
                </c:pt>
                <c:pt idx="92">
                  <c:v>41633.063888889097</c:v>
                </c:pt>
                <c:pt idx="93">
                  <c:v>41633.064583333544</c:v>
                </c:pt>
                <c:pt idx="94">
                  <c:v>41633.065277777991</c:v>
                </c:pt>
                <c:pt idx="95">
                  <c:v>41633.065972222437</c:v>
                </c:pt>
                <c:pt idx="96">
                  <c:v>41633.066666666884</c:v>
                </c:pt>
                <c:pt idx="97">
                  <c:v>41633.067361111331</c:v>
                </c:pt>
                <c:pt idx="98">
                  <c:v>41633.068055555777</c:v>
                </c:pt>
                <c:pt idx="99">
                  <c:v>41633.068750000224</c:v>
                </c:pt>
                <c:pt idx="100">
                  <c:v>41633.069444444671</c:v>
                </c:pt>
                <c:pt idx="101">
                  <c:v>41633.070138889118</c:v>
                </c:pt>
                <c:pt idx="102">
                  <c:v>41633.070833333564</c:v>
                </c:pt>
                <c:pt idx="103">
                  <c:v>41633.071527778011</c:v>
                </c:pt>
                <c:pt idx="104">
                  <c:v>41633.072222222458</c:v>
                </c:pt>
                <c:pt idx="105">
                  <c:v>41633.072916666904</c:v>
                </c:pt>
                <c:pt idx="106">
                  <c:v>41633.073611111351</c:v>
                </c:pt>
                <c:pt idx="107">
                  <c:v>41633.074305555798</c:v>
                </c:pt>
                <c:pt idx="108">
                  <c:v>41633.075000000244</c:v>
                </c:pt>
                <c:pt idx="109">
                  <c:v>41633.075694444691</c:v>
                </c:pt>
                <c:pt idx="110">
                  <c:v>41633.076388889138</c:v>
                </c:pt>
                <c:pt idx="111">
                  <c:v>41633.077083333585</c:v>
                </c:pt>
                <c:pt idx="112">
                  <c:v>41633.077777778031</c:v>
                </c:pt>
                <c:pt idx="113">
                  <c:v>41633.078472222478</c:v>
                </c:pt>
                <c:pt idx="114">
                  <c:v>41633.079166666925</c:v>
                </c:pt>
                <c:pt idx="115">
                  <c:v>41633.079861111371</c:v>
                </c:pt>
                <c:pt idx="116">
                  <c:v>41633.080555555818</c:v>
                </c:pt>
                <c:pt idx="117">
                  <c:v>41633.081250000265</c:v>
                </c:pt>
                <c:pt idx="118">
                  <c:v>41633.081944444712</c:v>
                </c:pt>
                <c:pt idx="119">
                  <c:v>41633.082638889158</c:v>
                </c:pt>
                <c:pt idx="120">
                  <c:v>41633.083333333605</c:v>
                </c:pt>
                <c:pt idx="121">
                  <c:v>41633.084027778052</c:v>
                </c:pt>
                <c:pt idx="122">
                  <c:v>41633.084722222498</c:v>
                </c:pt>
                <c:pt idx="123">
                  <c:v>41633.085416666945</c:v>
                </c:pt>
                <c:pt idx="124">
                  <c:v>41633.086111111392</c:v>
                </c:pt>
                <c:pt idx="125">
                  <c:v>41633.086805555839</c:v>
                </c:pt>
                <c:pt idx="126">
                  <c:v>41633.087500000285</c:v>
                </c:pt>
                <c:pt idx="127">
                  <c:v>41633.088194444732</c:v>
                </c:pt>
                <c:pt idx="128">
                  <c:v>41633.088888889179</c:v>
                </c:pt>
                <c:pt idx="129">
                  <c:v>41633.089583333625</c:v>
                </c:pt>
                <c:pt idx="130">
                  <c:v>41633.090277778072</c:v>
                </c:pt>
                <c:pt idx="131">
                  <c:v>41633.090972222519</c:v>
                </c:pt>
                <c:pt idx="132">
                  <c:v>41633.091666666965</c:v>
                </c:pt>
                <c:pt idx="133">
                  <c:v>41633.092361111412</c:v>
                </c:pt>
                <c:pt idx="134">
                  <c:v>41633.093055555859</c:v>
                </c:pt>
                <c:pt idx="135">
                  <c:v>41633.093750000306</c:v>
                </c:pt>
                <c:pt idx="136">
                  <c:v>41633.094444444752</c:v>
                </c:pt>
                <c:pt idx="137">
                  <c:v>41633.095138889199</c:v>
                </c:pt>
                <c:pt idx="138">
                  <c:v>41633.095833333646</c:v>
                </c:pt>
                <c:pt idx="139">
                  <c:v>41633.096527778092</c:v>
                </c:pt>
                <c:pt idx="140">
                  <c:v>41633.097222222539</c:v>
                </c:pt>
                <c:pt idx="141">
                  <c:v>41633.097916666986</c:v>
                </c:pt>
                <c:pt idx="142">
                  <c:v>41633.098611111433</c:v>
                </c:pt>
                <c:pt idx="143">
                  <c:v>41633.099305555879</c:v>
                </c:pt>
                <c:pt idx="144">
                  <c:v>41633.100000000326</c:v>
                </c:pt>
                <c:pt idx="145">
                  <c:v>41633.100694444773</c:v>
                </c:pt>
                <c:pt idx="146">
                  <c:v>41633.101388889219</c:v>
                </c:pt>
                <c:pt idx="147">
                  <c:v>41633.102083333666</c:v>
                </c:pt>
                <c:pt idx="148">
                  <c:v>41633.102777778113</c:v>
                </c:pt>
                <c:pt idx="149">
                  <c:v>41633.10347222256</c:v>
                </c:pt>
                <c:pt idx="150">
                  <c:v>41633.104166667006</c:v>
                </c:pt>
                <c:pt idx="151">
                  <c:v>41633.104861111453</c:v>
                </c:pt>
                <c:pt idx="152">
                  <c:v>41633.1055555559</c:v>
                </c:pt>
                <c:pt idx="153">
                  <c:v>41633.106250000346</c:v>
                </c:pt>
                <c:pt idx="154">
                  <c:v>41633.106944444793</c:v>
                </c:pt>
                <c:pt idx="155">
                  <c:v>41633.10763888924</c:v>
                </c:pt>
                <c:pt idx="156">
                  <c:v>41633.108333333686</c:v>
                </c:pt>
                <c:pt idx="157">
                  <c:v>41633.109027778133</c:v>
                </c:pt>
                <c:pt idx="158">
                  <c:v>41633.10972222258</c:v>
                </c:pt>
                <c:pt idx="159">
                  <c:v>41633.110416667027</c:v>
                </c:pt>
                <c:pt idx="160">
                  <c:v>41633.111111111473</c:v>
                </c:pt>
                <c:pt idx="161">
                  <c:v>41633.11180555592</c:v>
                </c:pt>
                <c:pt idx="162">
                  <c:v>41633.112500000367</c:v>
                </c:pt>
                <c:pt idx="163">
                  <c:v>41633.113194444813</c:v>
                </c:pt>
                <c:pt idx="164">
                  <c:v>41633.11388888926</c:v>
                </c:pt>
                <c:pt idx="165">
                  <c:v>41633.114583333707</c:v>
                </c:pt>
                <c:pt idx="166">
                  <c:v>41633.115277778154</c:v>
                </c:pt>
                <c:pt idx="167">
                  <c:v>41633.1159722226</c:v>
                </c:pt>
                <c:pt idx="168">
                  <c:v>41633.116666667047</c:v>
                </c:pt>
                <c:pt idx="169">
                  <c:v>41633.117361111494</c:v>
                </c:pt>
                <c:pt idx="170">
                  <c:v>41633.11805555594</c:v>
                </c:pt>
                <c:pt idx="171">
                  <c:v>41633.118750000387</c:v>
                </c:pt>
                <c:pt idx="172">
                  <c:v>41633.119444444834</c:v>
                </c:pt>
                <c:pt idx="173">
                  <c:v>41633.12013888928</c:v>
                </c:pt>
                <c:pt idx="174">
                  <c:v>41633.120833333727</c:v>
                </c:pt>
                <c:pt idx="175">
                  <c:v>41633.121527778174</c:v>
                </c:pt>
                <c:pt idx="176">
                  <c:v>41633.122222222621</c:v>
                </c:pt>
                <c:pt idx="177">
                  <c:v>41633.122916667067</c:v>
                </c:pt>
                <c:pt idx="178">
                  <c:v>41633.123611111514</c:v>
                </c:pt>
                <c:pt idx="179">
                  <c:v>41633.124305555961</c:v>
                </c:pt>
                <c:pt idx="180">
                  <c:v>41633.125000000407</c:v>
                </c:pt>
                <c:pt idx="181">
                  <c:v>41633.125694444854</c:v>
                </c:pt>
                <c:pt idx="182">
                  <c:v>41633.126388889301</c:v>
                </c:pt>
                <c:pt idx="183">
                  <c:v>41633.127083333748</c:v>
                </c:pt>
                <c:pt idx="184">
                  <c:v>41633.127777778194</c:v>
                </c:pt>
                <c:pt idx="185">
                  <c:v>41633.128472222641</c:v>
                </c:pt>
                <c:pt idx="186">
                  <c:v>41633.129166667088</c:v>
                </c:pt>
                <c:pt idx="187">
                  <c:v>41633.129861111534</c:v>
                </c:pt>
                <c:pt idx="188">
                  <c:v>41633.130555555981</c:v>
                </c:pt>
                <c:pt idx="189">
                  <c:v>41633.131250000428</c:v>
                </c:pt>
                <c:pt idx="190">
                  <c:v>41633.131944444875</c:v>
                </c:pt>
                <c:pt idx="191">
                  <c:v>41633.132638889321</c:v>
                </c:pt>
                <c:pt idx="192">
                  <c:v>41633.133333333768</c:v>
                </c:pt>
                <c:pt idx="193">
                  <c:v>41633.134027778215</c:v>
                </c:pt>
                <c:pt idx="194">
                  <c:v>41633.134722222661</c:v>
                </c:pt>
                <c:pt idx="195">
                  <c:v>41633.135416667108</c:v>
                </c:pt>
                <c:pt idx="196">
                  <c:v>41633.136111111555</c:v>
                </c:pt>
                <c:pt idx="197">
                  <c:v>41633.136805556001</c:v>
                </c:pt>
                <c:pt idx="198">
                  <c:v>41633.137500000448</c:v>
                </c:pt>
                <c:pt idx="199">
                  <c:v>41633.138194444895</c:v>
                </c:pt>
                <c:pt idx="200">
                  <c:v>41633.138888889342</c:v>
                </c:pt>
                <c:pt idx="201">
                  <c:v>41633.139583333788</c:v>
                </c:pt>
                <c:pt idx="202">
                  <c:v>41633.140277778235</c:v>
                </c:pt>
                <c:pt idx="203">
                  <c:v>41633.140972222682</c:v>
                </c:pt>
                <c:pt idx="204">
                  <c:v>41633.141666667128</c:v>
                </c:pt>
                <c:pt idx="205">
                  <c:v>41633.142361111575</c:v>
                </c:pt>
                <c:pt idx="206">
                  <c:v>41633.143055556022</c:v>
                </c:pt>
                <c:pt idx="207">
                  <c:v>41633.143750000469</c:v>
                </c:pt>
                <c:pt idx="208">
                  <c:v>41633.144444444915</c:v>
                </c:pt>
                <c:pt idx="209">
                  <c:v>41633.145138889362</c:v>
                </c:pt>
                <c:pt idx="210">
                  <c:v>41633.145833333809</c:v>
                </c:pt>
                <c:pt idx="211">
                  <c:v>41633.146527778255</c:v>
                </c:pt>
                <c:pt idx="212">
                  <c:v>41633.147222222702</c:v>
                </c:pt>
                <c:pt idx="213">
                  <c:v>41633.147916667149</c:v>
                </c:pt>
                <c:pt idx="214">
                  <c:v>41633.148611111596</c:v>
                </c:pt>
                <c:pt idx="215">
                  <c:v>41633.149305556042</c:v>
                </c:pt>
                <c:pt idx="216">
                  <c:v>41633.150000000489</c:v>
                </c:pt>
                <c:pt idx="217">
                  <c:v>41633.150694444936</c:v>
                </c:pt>
                <c:pt idx="218">
                  <c:v>41633.151388889382</c:v>
                </c:pt>
                <c:pt idx="219">
                  <c:v>41633.152083333829</c:v>
                </c:pt>
                <c:pt idx="220">
                  <c:v>41633.152777778276</c:v>
                </c:pt>
                <c:pt idx="221">
                  <c:v>41633.153472222722</c:v>
                </c:pt>
                <c:pt idx="222">
                  <c:v>41633.154166667169</c:v>
                </c:pt>
                <c:pt idx="223">
                  <c:v>41633.154861111616</c:v>
                </c:pt>
                <c:pt idx="224">
                  <c:v>41633.155555556063</c:v>
                </c:pt>
                <c:pt idx="225">
                  <c:v>41633.156250000509</c:v>
                </c:pt>
                <c:pt idx="226">
                  <c:v>41633.156944444956</c:v>
                </c:pt>
                <c:pt idx="227">
                  <c:v>41633.157638889403</c:v>
                </c:pt>
                <c:pt idx="228">
                  <c:v>41633.158333333849</c:v>
                </c:pt>
                <c:pt idx="229">
                  <c:v>41633.159027778296</c:v>
                </c:pt>
                <c:pt idx="230">
                  <c:v>41633.159722222743</c:v>
                </c:pt>
                <c:pt idx="231">
                  <c:v>41633.16041666719</c:v>
                </c:pt>
                <c:pt idx="232">
                  <c:v>41633.161111111636</c:v>
                </c:pt>
                <c:pt idx="233">
                  <c:v>41633.161805556083</c:v>
                </c:pt>
                <c:pt idx="234">
                  <c:v>41633.16250000053</c:v>
                </c:pt>
                <c:pt idx="235">
                  <c:v>41633.163194444976</c:v>
                </c:pt>
                <c:pt idx="236">
                  <c:v>41633.163888889423</c:v>
                </c:pt>
                <c:pt idx="237">
                  <c:v>41633.16458333387</c:v>
                </c:pt>
                <c:pt idx="238">
                  <c:v>41633.165277778317</c:v>
                </c:pt>
                <c:pt idx="239">
                  <c:v>41633.165972222763</c:v>
                </c:pt>
                <c:pt idx="240">
                  <c:v>41633.16666666721</c:v>
                </c:pt>
                <c:pt idx="241">
                  <c:v>41633.167361111657</c:v>
                </c:pt>
                <c:pt idx="242">
                  <c:v>41633.168055556103</c:v>
                </c:pt>
                <c:pt idx="243">
                  <c:v>41633.16875000055</c:v>
                </c:pt>
                <c:pt idx="244">
                  <c:v>41633.169444444997</c:v>
                </c:pt>
                <c:pt idx="245">
                  <c:v>41633.170138889443</c:v>
                </c:pt>
                <c:pt idx="246">
                  <c:v>41633.17083333389</c:v>
                </c:pt>
                <c:pt idx="247">
                  <c:v>41633.171527778337</c:v>
                </c:pt>
                <c:pt idx="248">
                  <c:v>41633.172222222784</c:v>
                </c:pt>
                <c:pt idx="249">
                  <c:v>41633.17291666723</c:v>
                </c:pt>
                <c:pt idx="250">
                  <c:v>41633.173611111677</c:v>
                </c:pt>
                <c:pt idx="251">
                  <c:v>41633.174305556124</c:v>
                </c:pt>
                <c:pt idx="252">
                  <c:v>41633.17500000057</c:v>
                </c:pt>
                <c:pt idx="253">
                  <c:v>41633.175694445017</c:v>
                </c:pt>
                <c:pt idx="254">
                  <c:v>41633.176388889464</c:v>
                </c:pt>
                <c:pt idx="255">
                  <c:v>41633.177083333911</c:v>
                </c:pt>
                <c:pt idx="256">
                  <c:v>41633.177777778357</c:v>
                </c:pt>
                <c:pt idx="257">
                  <c:v>41633.178472222804</c:v>
                </c:pt>
                <c:pt idx="258">
                  <c:v>41633.179166667251</c:v>
                </c:pt>
                <c:pt idx="259">
                  <c:v>41633.179861111697</c:v>
                </c:pt>
                <c:pt idx="260">
                  <c:v>41633.180555556144</c:v>
                </c:pt>
                <c:pt idx="261">
                  <c:v>41633.181250000591</c:v>
                </c:pt>
                <c:pt idx="262">
                  <c:v>41633.181944445038</c:v>
                </c:pt>
                <c:pt idx="263">
                  <c:v>41633.182638889484</c:v>
                </c:pt>
                <c:pt idx="264">
                  <c:v>41633.183333333931</c:v>
                </c:pt>
                <c:pt idx="265">
                  <c:v>41633.184027778378</c:v>
                </c:pt>
                <c:pt idx="266">
                  <c:v>41633.184722222824</c:v>
                </c:pt>
                <c:pt idx="267">
                  <c:v>41633.185416667271</c:v>
                </c:pt>
                <c:pt idx="268">
                  <c:v>41633.186111111718</c:v>
                </c:pt>
                <c:pt idx="269">
                  <c:v>41633.186805556164</c:v>
                </c:pt>
                <c:pt idx="270">
                  <c:v>41633.187500000611</c:v>
                </c:pt>
                <c:pt idx="271">
                  <c:v>41633.188194445058</c:v>
                </c:pt>
                <c:pt idx="272">
                  <c:v>41633.188888889505</c:v>
                </c:pt>
                <c:pt idx="273">
                  <c:v>41633.189583333951</c:v>
                </c:pt>
                <c:pt idx="274">
                  <c:v>41633.190277778398</c:v>
                </c:pt>
                <c:pt idx="275">
                  <c:v>41633.190972222845</c:v>
                </c:pt>
                <c:pt idx="276">
                  <c:v>41633.191666667291</c:v>
                </c:pt>
                <c:pt idx="277">
                  <c:v>41633.192361111738</c:v>
                </c:pt>
                <c:pt idx="278">
                  <c:v>41633.193055556185</c:v>
                </c:pt>
                <c:pt idx="279">
                  <c:v>41633.193750000632</c:v>
                </c:pt>
                <c:pt idx="280">
                  <c:v>41633.194444445078</c:v>
                </c:pt>
                <c:pt idx="281">
                  <c:v>41633.195138889525</c:v>
                </c:pt>
                <c:pt idx="282">
                  <c:v>41633.195833333972</c:v>
                </c:pt>
                <c:pt idx="283">
                  <c:v>41633.196527778418</c:v>
                </c:pt>
                <c:pt idx="284">
                  <c:v>41633.197222222865</c:v>
                </c:pt>
                <c:pt idx="285">
                  <c:v>41633.197916667312</c:v>
                </c:pt>
                <c:pt idx="286">
                  <c:v>41633.198611111759</c:v>
                </c:pt>
                <c:pt idx="287">
                  <c:v>41633.199305556205</c:v>
                </c:pt>
                <c:pt idx="288">
                  <c:v>41633.200000000652</c:v>
                </c:pt>
                <c:pt idx="289">
                  <c:v>41633.200694445099</c:v>
                </c:pt>
                <c:pt idx="290">
                  <c:v>41633.201388889545</c:v>
                </c:pt>
                <c:pt idx="291">
                  <c:v>41633.202083333992</c:v>
                </c:pt>
                <c:pt idx="292">
                  <c:v>41633.202777778439</c:v>
                </c:pt>
                <c:pt idx="293">
                  <c:v>41633.203472222885</c:v>
                </c:pt>
                <c:pt idx="294">
                  <c:v>41633.204166667332</c:v>
                </c:pt>
                <c:pt idx="295">
                  <c:v>41633.204861111779</c:v>
                </c:pt>
                <c:pt idx="296">
                  <c:v>41633.205555556226</c:v>
                </c:pt>
                <c:pt idx="297">
                  <c:v>41633.206250000672</c:v>
                </c:pt>
                <c:pt idx="298">
                  <c:v>41633.206944445119</c:v>
                </c:pt>
                <c:pt idx="299">
                  <c:v>41633.207638889566</c:v>
                </c:pt>
                <c:pt idx="300">
                  <c:v>41633.208333334012</c:v>
                </c:pt>
                <c:pt idx="301">
                  <c:v>41633.209027778459</c:v>
                </c:pt>
                <c:pt idx="302">
                  <c:v>41633.209722222906</c:v>
                </c:pt>
                <c:pt idx="303">
                  <c:v>41633.210416667353</c:v>
                </c:pt>
                <c:pt idx="304">
                  <c:v>41633.211111111799</c:v>
                </c:pt>
                <c:pt idx="305">
                  <c:v>41633.211805556246</c:v>
                </c:pt>
                <c:pt idx="306">
                  <c:v>41633.212500000693</c:v>
                </c:pt>
                <c:pt idx="307">
                  <c:v>41633.213194445139</c:v>
                </c:pt>
                <c:pt idx="308">
                  <c:v>41633.213888889586</c:v>
                </c:pt>
                <c:pt idx="309">
                  <c:v>41633.214583334033</c:v>
                </c:pt>
                <c:pt idx="310">
                  <c:v>41633.21527777848</c:v>
                </c:pt>
                <c:pt idx="311">
                  <c:v>41633.215972222926</c:v>
                </c:pt>
                <c:pt idx="312">
                  <c:v>41633.216666667373</c:v>
                </c:pt>
                <c:pt idx="313">
                  <c:v>41633.21736111182</c:v>
                </c:pt>
                <c:pt idx="314">
                  <c:v>41633.218055556266</c:v>
                </c:pt>
                <c:pt idx="315">
                  <c:v>41633.218750000713</c:v>
                </c:pt>
                <c:pt idx="316">
                  <c:v>41633.21944444516</c:v>
                </c:pt>
                <c:pt idx="317">
                  <c:v>41633.220138889606</c:v>
                </c:pt>
                <c:pt idx="318">
                  <c:v>41633.220833334053</c:v>
                </c:pt>
                <c:pt idx="319">
                  <c:v>41633.2215277785</c:v>
                </c:pt>
                <c:pt idx="320">
                  <c:v>41633.222222222947</c:v>
                </c:pt>
                <c:pt idx="321">
                  <c:v>41633.222916667393</c:v>
                </c:pt>
                <c:pt idx="322">
                  <c:v>41633.22361111184</c:v>
                </c:pt>
                <c:pt idx="323">
                  <c:v>41633.224305556287</c:v>
                </c:pt>
                <c:pt idx="324">
                  <c:v>41633.225000000733</c:v>
                </c:pt>
                <c:pt idx="325">
                  <c:v>41633.22569444518</c:v>
                </c:pt>
                <c:pt idx="326">
                  <c:v>41633.226388889627</c:v>
                </c:pt>
                <c:pt idx="327">
                  <c:v>41633.227083334074</c:v>
                </c:pt>
                <c:pt idx="328">
                  <c:v>41633.22777777852</c:v>
                </c:pt>
                <c:pt idx="329">
                  <c:v>41633.228472222967</c:v>
                </c:pt>
                <c:pt idx="330">
                  <c:v>41633.229166667414</c:v>
                </c:pt>
                <c:pt idx="331">
                  <c:v>41633.22986111186</c:v>
                </c:pt>
                <c:pt idx="332">
                  <c:v>41633.230555556307</c:v>
                </c:pt>
                <c:pt idx="333">
                  <c:v>41633.231250000754</c:v>
                </c:pt>
                <c:pt idx="334">
                  <c:v>41633.2319444452</c:v>
                </c:pt>
                <c:pt idx="335">
                  <c:v>41633.232638889647</c:v>
                </c:pt>
                <c:pt idx="336">
                  <c:v>41633.233333334094</c:v>
                </c:pt>
                <c:pt idx="337">
                  <c:v>41633.234027778541</c:v>
                </c:pt>
                <c:pt idx="338">
                  <c:v>41633.234722222987</c:v>
                </c:pt>
                <c:pt idx="339">
                  <c:v>41633.235416667434</c:v>
                </c:pt>
                <c:pt idx="340">
                  <c:v>41633.236111111881</c:v>
                </c:pt>
                <c:pt idx="341">
                  <c:v>41633.236805556327</c:v>
                </c:pt>
                <c:pt idx="342">
                  <c:v>41633.237500000774</c:v>
                </c:pt>
                <c:pt idx="343">
                  <c:v>41633.238194445221</c:v>
                </c:pt>
                <c:pt idx="344">
                  <c:v>41633.238888889668</c:v>
                </c:pt>
                <c:pt idx="345">
                  <c:v>41633.239583334114</c:v>
                </c:pt>
                <c:pt idx="346">
                  <c:v>41633.240277778561</c:v>
                </c:pt>
                <c:pt idx="347">
                  <c:v>41633.240972223008</c:v>
                </c:pt>
                <c:pt idx="348">
                  <c:v>41633.241666667454</c:v>
                </c:pt>
                <c:pt idx="349">
                  <c:v>41633.242361111901</c:v>
                </c:pt>
                <c:pt idx="350">
                  <c:v>41633.243055556348</c:v>
                </c:pt>
                <c:pt idx="351">
                  <c:v>41633.243750000795</c:v>
                </c:pt>
                <c:pt idx="352">
                  <c:v>41633.244444445241</c:v>
                </c:pt>
                <c:pt idx="353">
                  <c:v>41633.245138889688</c:v>
                </c:pt>
                <c:pt idx="354">
                  <c:v>41633.245833334135</c:v>
                </c:pt>
                <c:pt idx="355">
                  <c:v>41633.246527778581</c:v>
                </c:pt>
                <c:pt idx="356">
                  <c:v>41633.247222223028</c:v>
                </c:pt>
                <c:pt idx="357">
                  <c:v>41633.247916667475</c:v>
                </c:pt>
                <c:pt idx="358">
                  <c:v>41633.248611111921</c:v>
                </c:pt>
                <c:pt idx="359">
                  <c:v>41633.249305556368</c:v>
                </c:pt>
                <c:pt idx="360">
                  <c:v>41633.250000000815</c:v>
                </c:pt>
                <c:pt idx="361">
                  <c:v>41633.250694445262</c:v>
                </c:pt>
                <c:pt idx="362">
                  <c:v>41633.251388889708</c:v>
                </c:pt>
                <c:pt idx="363">
                  <c:v>41633.252083334155</c:v>
                </c:pt>
                <c:pt idx="364">
                  <c:v>41633.252777778602</c:v>
                </c:pt>
                <c:pt idx="365">
                  <c:v>41633.253472223048</c:v>
                </c:pt>
                <c:pt idx="366">
                  <c:v>41633.254166667495</c:v>
                </c:pt>
                <c:pt idx="367">
                  <c:v>41633.254861111942</c:v>
                </c:pt>
                <c:pt idx="368">
                  <c:v>41633.255555556389</c:v>
                </c:pt>
                <c:pt idx="369">
                  <c:v>41633.256250000835</c:v>
                </c:pt>
                <c:pt idx="370">
                  <c:v>41633.256944445282</c:v>
                </c:pt>
                <c:pt idx="371">
                  <c:v>41633.257638889729</c:v>
                </c:pt>
                <c:pt idx="372">
                  <c:v>41633.258333334175</c:v>
                </c:pt>
                <c:pt idx="373">
                  <c:v>41633.259027778622</c:v>
                </c:pt>
                <c:pt idx="374">
                  <c:v>41633.259722223069</c:v>
                </c:pt>
                <c:pt idx="375">
                  <c:v>41633.260416667516</c:v>
                </c:pt>
                <c:pt idx="376">
                  <c:v>41633.261111111962</c:v>
                </c:pt>
                <c:pt idx="377">
                  <c:v>41633.261805556409</c:v>
                </c:pt>
                <c:pt idx="378">
                  <c:v>41633.262500000856</c:v>
                </c:pt>
                <c:pt idx="379">
                  <c:v>41633.263194445302</c:v>
                </c:pt>
                <c:pt idx="380">
                  <c:v>41633.263888889749</c:v>
                </c:pt>
                <c:pt idx="381">
                  <c:v>41633.264583334196</c:v>
                </c:pt>
                <c:pt idx="382">
                  <c:v>41633.265277778642</c:v>
                </c:pt>
                <c:pt idx="383">
                  <c:v>41633.265972223089</c:v>
                </c:pt>
                <c:pt idx="384">
                  <c:v>41633.266666667536</c:v>
                </c:pt>
                <c:pt idx="385">
                  <c:v>41633.267361111983</c:v>
                </c:pt>
                <c:pt idx="386">
                  <c:v>41633.268055556429</c:v>
                </c:pt>
                <c:pt idx="387">
                  <c:v>41633.268750000876</c:v>
                </c:pt>
                <c:pt idx="388">
                  <c:v>41633.269444445323</c:v>
                </c:pt>
                <c:pt idx="389">
                  <c:v>41633.270138889769</c:v>
                </c:pt>
                <c:pt idx="390">
                  <c:v>41633.270833334216</c:v>
                </c:pt>
                <c:pt idx="391">
                  <c:v>41633.271527778663</c:v>
                </c:pt>
                <c:pt idx="392">
                  <c:v>41633.27222222311</c:v>
                </c:pt>
                <c:pt idx="393">
                  <c:v>41633.272916667556</c:v>
                </c:pt>
                <c:pt idx="394">
                  <c:v>41633.273611112003</c:v>
                </c:pt>
                <c:pt idx="395">
                  <c:v>41633.27430555645</c:v>
                </c:pt>
                <c:pt idx="396">
                  <c:v>41633.275000000896</c:v>
                </c:pt>
                <c:pt idx="397">
                  <c:v>41633.275694445343</c:v>
                </c:pt>
                <c:pt idx="398">
                  <c:v>41633.27638888979</c:v>
                </c:pt>
                <c:pt idx="399">
                  <c:v>41633.277083334237</c:v>
                </c:pt>
                <c:pt idx="400">
                  <c:v>41633.277777778683</c:v>
                </c:pt>
                <c:pt idx="401">
                  <c:v>41633.27847222313</c:v>
                </c:pt>
                <c:pt idx="402">
                  <c:v>41633.279166667577</c:v>
                </c:pt>
                <c:pt idx="403">
                  <c:v>41633.279861112023</c:v>
                </c:pt>
                <c:pt idx="404">
                  <c:v>41633.28055555647</c:v>
                </c:pt>
                <c:pt idx="405">
                  <c:v>41633.281250000917</c:v>
                </c:pt>
                <c:pt idx="406">
                  <c:v>41633.281944445363</c:v>
                </c:pt>
                <c:pt idx="407">
                  <c:v>41633.28263888981</c:v>
                </c:pt>
                <c:pt idx="408">
                  <c:v>41633.283333334257</c:v>
                </c:pt>
                <c:pt idx="409">
                  <c:v>41633.284027778704</c:v>
                </c:pt>
                <c:pt idx="410">
                  <c:v>41633.28472222315</c:v>
                </c:pt>
                <c:pt idx="411">
                  <c:v>41633.285416667597</c:v>
                </c:pt>
                <c:pt idx="412">
                  <c:v>41633.286111112044</c:v>
                </c:pt>
                <c:pt idx="413">
                  <c:v>41633.28680555649</c:v>
                </c:pt>
                <c:pt idx="414">
                  <c:v>41633.287500000937</c:v>
                </c:pt>
                <c:pt idx="415">
                  <c:v>41633.288194445384</c:v>
                </c:pt>
                <c:pt idx="416">
                  <c:v>41633.288888889831</c:v>
                </c:pt>
                <c:pt idx="417">
                  <c:v>41633.289583334277</c:v>
                </c:pt>
                <c:pt idx="418">
                  <c:v>41633.290277778724</c:v>
                </c:pt>
                <c:pt idx="419">
                  <c:v>41633.290972223171</c:v>
                </c:pt>
                <c:pt idx="420">
                  <c:v>41633.291666667617</c:v>
                </c:pt>
                <c:pt idx="421">
                  <c:v>41633.292361112064</c:v>
                </c:pt>
                <c:pt idx="422">
                  <c:v>41633.293055556511</c:v>
                </c:pt>
                <c:pt idx="423">
                  <c:v>41633.293750000958</c:v>
                </c:pt>
                <c:pt idx="424">
                  <c:v>41633.294444445404</c:v>
                </c:pt>
                <c:pt idx="425">
                  <c:v>41633.295138889851</c:v>
                </c:pt>
                <c:pt idx="426">
                  <c:v>41633.295833334298</c:v>
                </c:pt>
                <c:pt idx="427">
                  <c:v>41633.296527778744</c:v>
                </c:pt>
                <c:pt idx="428">
                  <c:v>41633.297222223191</c:v>
                </c:pt>
                <c:pt idx="429">
                  <c:v>41633.297916667638</c:v>
                </c:pt>
                <c:pt idx="430">
                  <c:v>41633.298611112084</c:v>
                </c:pt>
                <c:pt idx="431">
                  <c:v>41633.299305556531</c:v>
                </c:pt>
                <c:pt idx="432">
                  <c:v>41633.300000000978</c:v>
                </c:pt>
                <c:pt idx="433">
                  <c:v>41633.300694445425</c:v>
                </c:pt>
                <c:pt idx="434">
                  <c:v>41633.301388889871</c:v>
                </c:pt>
                <c:pt idx="435">
                  <c:v>41633.302083334318</c:v>
                </c:pt>
                <c:pt idx="436">
                  <c:v>41633.302777778765</c:v>
                </c:pt>
                <c:pt idx="437">
                  <c:v>41633.303472223211</c:v>
                </c:pt>
                <c:pt idx="438">
                  <c:v>41633.304166667658</c:v>
                </c:pt>
                <c:pt idx="439">
                  <c:v>41633.304861112105</c:v>
                </c:pt>
                <c:pt idx="440">
                  <c:v>41633.305555556552</c:v>
                </c:pt>
                <c:pt idx="441">
                  <c:v>41633.306250000998</c:v>
                </c:pt>
                <c:pt idx="442">
                  <c:v>41633.306944445445</c:v>
                </c:pt>
                <c:pt idx="443">
                  <c:v>41633.307638889892</c:v>
                </c:pt>
                <c:pt idx="444">
                  <c:v>41633.308333334338</c:v>
                </c:pt>
                <c:pt idx="445">
                  <c:v>41633.309027778785</c:v>
                </c:pt>
                <c:pt idx="446">
                  <c:v>41633.309722223232</c:v>
                </c:pt>
                <c:pt idx="447">
                  <c:v>41633.310416667679</c:v>
                </c:pt>
                <c:pt idx="448">
                  <c:v>41633.311111112125</c:v>
                </c:pt>
                <c:pt idx="449">
                  <c:v>41633.311805556572</c:v>
                </c:pt>
                <c:pt idx="450">
                  <c:v>41633.312500001019</c:v>
                </c:pt>
                <c:pt idx="451">
                  <c:v>41633.313194445465</c:v>
                </c:pt>
                <c:pt idx="452">
                  <c:v>41633.313888889912</c:v>
                </c:pt>
                <c:pt idx="453">
                  <c:v>41633.314583334359</c:v>
                </c:pt>
                <c:pt idx="454">
                  <c:v>41633.315277778805</c:v>
                </c:pt>
                <c:pt idx="455">
                  <c:v>41633.315972223252</c:v>
                </c:pt>
                <c:pt idx="456">
                  <c:v>41633.316666667699</c:v>
                </c:pt>
                <c:pt idx="457">
                  <c:v>41633.317361112146</c:v>
                </c:pt>
                <c:pt idx="458">
                  <c:v>41633.318055556592</c:v>
                </c:pt>
                <c:pt idx="459">
                  <c:v>41633.318750001039</c:v>
                </c:pt>
                <c:pt idx="460">
                  <c:v>41633.319444445486</c:v>
                </c:pt>
                <c:pt idx="461">
                  <c:v>41633.320138889932</c:v>
                </c:pt>
                <c:pt idx="462">
                  <c:v>41633.320833334379</c:v>
                </c:pt>
                <c:pt idx="463">
                  <c:v>41633.321527778826</c:v>
                </c:pt>
                <c:pt idx="464">
                  <c:v>41633.322222223273</c:v>
                </c:pt>
                <c:pt idx="465">
                  <c:v>41633.322916667719</c:v>
                </c:pt>
                <c:pt idx="466">
                  <c:v>41633.323611112166</c:v>
                </c:pt>
                <c:pt idx="467">
                  <c:v>41633.324305556613</c:v>
                </c:pt>
                <c:pt idx="468">
                  <c:v>41633.325000001059</c:v>
                </c:pt>
                <c:pt idx="469">
                  <c:v>41633.325694445506</c:v>
                </c:pt>
                <c:pt idx="470">
                  <c:v>41633.326388889953</c:v>
                </c:pt>
                <c:pt idx="471">
                  <c:v>41633.3270833344</c:v>
                </c:pt>
                <c:pt idx="472">
                  <c:v>41633.327777778846</c:v>
                </c:pt>
                <c:pt idx="473">
                  <c:v>41633.328472223293</c:v>
                </c:pt>
                <c:pt idx="474">
                  <c:v>41633.32916666774</c:v>
                </c:pt>
                <c:pt idx="475">
                  <c:v>41633.329861112186</c:v>
                </c:pt>
                <c:pt idx="476">
                  <c:v>41633.330555556633</c:v>
                </c:pt>
                <c:pt idx="477">
                  <c:v>41633.33125000108</c:v>
                </c:pt>
                <c:pt idx="478">
                  <c:v>41633.331944445526</c:v>
                </c:pt>
                <c:pt idx="479">
                  <c:v>41633.332638889973</c:v>
                </c:pt>
                <c:pt idx="480">
                  <c:v>41633.33333333442</c:v>
                </c:pt>
                <c:pt idx="481">
                  <c:v>41633.334027778867</c:v>
                </c:pt>
                <c:pt idx="482">
                  <c:v>41633.334722223313</c:v>
                </c:pt>
                <c:pt idx="483">
                  <c:v>41633.33541666776</c:v>
                </c:pt>
                <c:pt idx="484">
                  <c:v>41633.336111112207</c:v>
                </c:pt>
                <c:pt idx="485">
                  <c:v>41633.336805556653</c:v>
                </c:pt>
                <c:pt idx="486">
                  <c:v>41633.3375000011</c:v>
                </c:pt>
                <c:pt idx="487">
                  <c:v>41633.338194445547</c:v>
                </c:pt>
                <c:pt idx="488">
                  <c:v>41633.338888889994</c:v>
                </c:pt>
                <c:pt idx="489">
                  <c:v>41633.33958333444</c:v>
                </c:pt>
                <c:pt idx="490">
                  <c:v>41633.340277778887</c:v>
                </c:pt>
                <c:pt idx="491">
                  <c:v>41633.340972223334</c:v>
                </c:pt>
                <c:pt idx="492">
                  <c:v>41633.34166666778</c:v>
                </c:pt>
                <c:pt idx="493">
                  <c:v>41633.342361112227</c:v>
                </c:pt>
                <c:pt idx="494">
                  <c:v>41633.343055556674</c:v>
                </c:pt>
                <c:pt idx="495">
                  <c:v>41633.34375000112</c:v>
                </c:pt>
                <c:pt idx="496">
                  <c:v>41633.344444445567</c:v>
                </c:pt>
                <c:pt idx="497">
                  <c:v>41633.345138890014</c:v>
                </c:pt>
                <c:pt idx="498">
                  <c:v>41633.345833334461</c:v>
                </c:pt>
                <c:pt idx="499">
                  <c:v>41633.346527778907</c:v>
                </c:pt>
                <c:pt idx="500">
                  <c:v>41633.347222223354</c:v>
                </c:pt>
                <c:pt idx="501">
                  <c:v>41633.347916667801</c:v>
                </c:pt>
                <c:pt idx="502">
                  <c:v>41633.348611112247</c:v>
                </c:pt>
                <c:pt idx="503">
                  <c:v>41633.349305556694</c:v>
                </c:pt>
                <c:pt idx="504">
                  <c:v>41633.350000001141</c:v>
                </c:pt>
                <c:pt idx="505">
                  <c:v>41633.350694445588</c:v>
                </c:pt>
                <c:pt idx="506">
                  <c:v>41633.351388890034</c:v>
                </c:pt>
                <c:pt idx="507">
                  <c:v>41633.352083334481</c:v>
                </c:pt>
                <c:pt idx="508">
                  <c:v>41633.352777778928</c:v>
                </c:pt>
                <c:pt idx="509">
                  <c:v>41633.353472223374</c:v>
                </c:pt>
                <c:pt idx="510">
                  <c:v>41633.354166667821</c:v>
                </c:pt>
                <c:pt idx="511">
                  <c:v>41633.354861112268</c:v>
                </c:pt>
                <c:pt idx="512">
                  <c:v>41633.355555556715</c:v>
                </c:pt>
                <c:pt idx="513">
                  <c:v>41633.356250001161</c:v>
                </c:pt>
                <c:pt idx="514">
                  <c:v>41633.356944445608</c:v>
                </c:pt>
                <c:pt idx="515">
                  <c:v>41633.357638890055</c:v>
                </c:pt>
                <c:pt idx="516">
                  <c:v>41633.358333334501</c:v>
                </c:pt>
                <c:pt idx="517">
                  <c:v>41633.359027778948</c:v>
                </c:pt>
                <c:pt idx="518">
                  <c:v>41633.359722223395</c:v>
                </c:pt>
                <c:pt idx="519">
                  <c:v>41633.360416667841</c:v>
                </c:pt>
                <c:pt idx="520">
                  <c:v>41633.361111112288</c:v>
                </c:pt>
                <c:pt idx="521">
                  <c:v>41633.361805556735</c:v>
                </c:pt>
                <c:pt idx="522">
                  <c:v>41633.362500001182</c:v>
                </c:pt>
                <c:pt idx="523">
                  <c:v>41633.363194445628</c:v>
                </c:pt>
                <c:pt idx="524">
                  <c:v>41633.363888890075</c:v>
                </c:pt>
                <c:pt idx="525">
                  <c:v>41633.364583334522</c:v>
                </c:pt>
                <c:pt idx="526">
                  <c:v>41633.365277778968</c:v>
                </c:pt>
                <c:pt idx="527">
                  <c:v>41633.365972223415</c:v>
                </c:pt>
                <c:pt idx="528">
                  <c:v>41633.366666667862</c:v>
                </c:pt>
                <c:pt idx="529">
                  <c:v>41633.367361112309</c:v>
                </c:pt>
                <c:pt idx="530">
                  <c:v>41633.368055556755</c:v>
                </c:pt>
                <c:pt idx="531">
                  <c:v>41633.368750001202</c:v>
                </c:pt>
                <c:pt idx="532">
                  <c:v>41633.369444445649</c:v>
                </c:pt>
                <c:pt idx="533">
                  <c:v>41633.370138890095</c:v>
                </c:pt>
                <c:pt idx="534">
                  <c:v>41633.370833334542</c:v>
                </c:pt>
                <c:pt idx="535">
                  <c:v>41633.371527778989</c:v>
                </c:pt>
                <c:pt idx="536">
                  <c:v>41633.372222223436</c:v>
                </c:pt>
                <c:pt idx="537">
                  <c:v>41633.372916667882</c:v>
                </c:pt>
                <c:pt idx="538">
                  <c:v>41633.373611112329</c:v>
                </c:pt>
                <c:pt idx="539">
                  <c:v>41633.374305556776</c:v>
                </c:pt>
                <c:pt idx="540">
                  <c:v>41633.375000001222</c:v>
                </c:pt>
                <c:pt idx="541">
                  <c:v>41633.375694445669</c:v>
                </c:pt>
                <c:pt idx="542">
                  <c:v>41633.376388890116</c:v>
                </c:pt>
                <c:pt idx="543">
                  <c:v>41633.377083334562</c:v>
                </c:pt>
                <c:pt idx="544">
                  <c:v>41633.377777779009</c:v>
                </c:pt>
                <c:pt idx="545">
                  <c:v>41633.378472223456</c:v>
                </c:pt>
                <c:pt idx="546">
                  <c:v>41633.379166667903</c:v>
                </c:pt>
                <c:pt idx="547">
                  <c:v>41633.379861112349</c:v>
                </c:pt>
                <c:pt idx="548">
                  <c:v>41633.380555556796</c:v>
                </c:pt>
                <c:pt idx="549">
                  <c:v>41633.381250001243</c:v>
                </c:pt>
                <c:pt idx="550">
                  <c:v>41633.381944445689</c:v>
                </c:pt>
                <c:pt idx="551">
                  <c:v>41633.382638890136</c:v>
                </c:pt>
                <c:pt idx="552">
                  <c:v>41633.383333334583</c:v>
                </c:pt>
                <c:pt idx="553">
                  <c:v>41633.38402777903</c:v>
                </c:pt>
                <c:pt idx="554">
                  <c:v>41633.384722223476</c:v>
                </c:pt>
                <c:pt idx="555">
                  <c:v>41633.385416667923</c:v>
                </c:pt>
                <c:pt idx="556">
                  <c:v>41633.38611111237</c:v>
                </c:pt>
                <c:pt idx="557">
                  <c:v>41633.386805556816</c:v>
                </c:pt>
                <c:pt idx="558">
                  <c:v>41633.387500001263</c:v>
                </c:pt>
                <c:pt idx="559">
                  <c:v>41633.38819444571</c:v>
                </c:pt>
                <c:pt idx="560">
                  <c:v>41633.388888890157</c:v>
                </c:pt>
                <c:pt idx="561">
                  <c:v>41633.389583334603</c:v>
                </c:pt>
                <c:pt idx="562">
                  <c:v>41633.39027777905</c:v>
                </c:pt>
                <c:pt idx="563">
                  <c:v>41633.390972223497</c:v>
                </c:pt>
                <c:pt idx="564">
                  <c:v>41633.391666667943</c:v>
                </c:pt>
                <c:pt idx="565">
                  <c:v>41633.39236111239</c:v>
                </c:pt>
                <c:pt idx="566">
                  <c:v>41633.393055556837</c:v>
                </c:pt>
                <c:pt idx="567">
                  <c:v>41633.393750001283</c:v>
                </c:pt>
                <c:pt idx="568">
                  <c:v>41633.39444444573</c:v>
                </c:pt>
                <c:pt idx="569">
                  <c:v>41633.395138890177</c:v>
                </c:pt>
                <c:pt idx="570">
                  <c:v>41633.395833334624</c:v>
                </c:pt>
                <c:pt idx="571">
                  <c:v>41633.39652777907</c:v>
                </c:pt>
                <c:pt idx="572">
                  <c:v>41633.397222223517</c:v>
                </c:pt>
                <c:pt idx="573">
                  <c:v>41633.397916667964</c:v>
                </c:pt>
                <c:pt idx="574">
                  <c:v>41633.39861111241</c:v>
                </c:pt>
                <c:pt idx="575">
                  <c:v>41633.399305556857</c:v>
                </c:pt>
                <c:pt idx="576">
                  <c:v>41633.400000001304</c:v>
                </c:pt>
                <c:pt idx="577">
                  <c:v>41633.400694445751</c:v>
                </c:pt>
                <c:pt idx="578">
                  <c:v>41633.401388890197</c:v>
                </c:pt>
                <c:pt idx="579">
                  <c:v>41633.402083334644</c:v>
                </c:pt>
                <c:pt idx="580">
                  <c:v>41633.402777779091</c:v>
                </c:pt>
                <c:pt idx="581">
                  <c:v>41633.403472223537</c:v>
                </c:pt>
                <c:pt idx="582">
                  <c:v>41633.404166667984</c:v>
                </c:pt>
                <c:pt idx="583">
                  <c:v>41633.404861112431</c:v>
                </c:pt>
                <c:pt idx="584">
                  <c:v>41633.405555556878</c:v>
                </c:pt>
                <c:pt idx="585">
                  <c:v>41633.406250001324</c:v>
                </c:pt>
                <c:pt idx="586">
                  <c:v>41633.406944445771</c:v>
                </c:pt>
                <c:pt idx="587">
                  <c:v>41633.407638890218</c:v>
                </c:pt>
                <c:pt idx="588">
                  <c:v>41633.408333334664</c:v>
                </c:pt>
                <c:pt idx="589">
                  <c:v>41633.409027779111</c:v>
                </c:pt>
                <c:pt idx="590">
                  <c:v>41633.409722223558</c:v>
                </c:pt>
                <c:pt idx="591">
                  <c:v>41633.410416668004</c:v>
                </c:pt>
                <c:pt idx="592">
                  <c:v>41633.411111112451</c:v>
                </c:pt>
                <c:pt idx="593">
                  <c:v>41633.411805556898</c:v>
                </c:pt>
                <c:pt idx="594">
                  <c:v>41633.412500001345</c:v>
                </c:pt>
                <c:pt idx="595">
                  <c:v>41633.413194445791</c:v>
                </c:pt>
                <c:pt idx="596">
                  <c:v>41633.413888890238</c:v>
                </c:pt>
                <c:pt idx="597">
                  <c:v>41633.414583334685</c:v>
                </c:pt>
                <c:pt idx="598">
                  <c:v>41633.415277779131</c:v>
                </c:pt>
                <c:pt idx="599">
                  <c:v>41633.415972223578</c:v>
                </c:pt>
                <c:pt idx="600">
                  <c:v>41633.416666668025</c:v>
                </c:pt>
                <c:pt idx="601">
                  <c:v>41633.417361112472</c:v>
                </c:pt>
                <c:pt idx="602">
                  <c:v>41633.418055556918</c:v>
                </c:pt>
                <c:pt idx="603">
                  <c:v>41633.418750001365</c:v>
                </c:pt>
                <c:pt idx="604">
                  <c:v>41633.419444445812</c:v>
                </c:pt>
                <c:pt idx="605">
                  <c:v>41633.420138890258</c:v>
                </c:pt>
                <c:pt idx="606">
                  <c:v>41633.420833334705</c:v>
                </c:pt>
                <c:pt idx="607">
                  <c:v>41633.421527779152</c:v>
                </c:pt>
                <c:pt idx="608">
                  <c:v>41633.422222223599</c:v>
                </c:pt>
                <c:pt idx="609">
                  <c:v>41633.422916668045</c:v>
                </c:pt>
                <c:pt idx="610">
                  <c:v>41633.423611112492</c:v>
                </c:pt>
                <c:pt idx="611">
                  <c:v>41633.424305556939</c:v>
                </c:pt>
                <c:pt idx="612">
                  <c:v>41633.425000001385</c:v>
                </c:pt>
                <c:pt idx="613">
                  <c:v>41633.425694445832</c:v>
                </c:pt>
                <c:pt idx="614">
                  <c:v>41633.426388890279</c:v>
                </c:pt>
                <c:pt idx="615">
                  <c:v>41633.427083334725</c:v>
                </c:pt>
                <c:pt idx="616">
                  <c:v>41633.427777779172</c:v>
                </c:pt>
                <c:pt idx="617">
                  <c:v>41633.428472223619</c:v>
                </c:pt>
                <c:pt idx="618">
                  <c:v>41633.429166668066</c:v>
                </c:pt>
                <c:pt idx="619">
                  <c:v>41633.429861112512</c:v>
                </c:pt>
                <c:pt idx="620">
                  <c:v>41633.430555556959</c:v>
                </c:pt>
                <c:pt idx="621">
                  <c:v>41633.431250001406</c:v>
                </c:pt>
                <c:pt idx="622">
                  <c:v>41633.431944445852</c:v>
                </c:pt>
                <c:pt idx="623">
                  <c:v>41633.432638890299</c:v>
                </c:pt>
                <c:pt idx="624">
                  <c:v>41633.433333334746</c:v>
                </c:pt>
                <c:pt idx="625">
                  <c:v>41633.434027779193</c:v>
                </c:pt>
                <c:pt idx="626">
                  <c:v>41633.434722223639</c:v>
                </c:pt>
                <c:pt idx="627">
                  <c:v>41633.435416668086</c:v>
                </c:pt>
                <c:pt idx="628">
                  <c:v>41633.436111112533</c:v>
                </c:pt>
                <c:pt idx="629">
                  <c:v>41633.436805556979</c:v>
                </c:pt>
                <c:pt idx="630">
                  <c:v>41633.437500001426</c:v>
                </c:pt>
                <c:pt idx="631">
                  <c:v>41633.438194445873</c:v>
                </c:pt>
                <c:pt idx="632">
                  <c:v>41633.43888889032</c:v>
                </c:pt>
                <c:pt idx="633">
                  <c:v>41633.439583334766</c:v>
                </c:pt>
                <c:pt idx="634">
                  <c:v>41633.440277779213</c:v>
                </c:pt>
                <c:pt idx="635">
                  <c:v>41633.44097222366</c:v>
                </c:pt>
                <c:pt idx="636">
                  <c:v>41633.441666668106</c:v>
                </c:pt>
                <c:pt idx="637">
                  <c:v>41633.442361112553</c:v>
                </c:pt>
                <c:pt idx="638">
                  <c:v>41633.443055557</c:v>
                </c:pt>
                <c:pt idx="639">
                  <c:v>41633.443750001446</c:v>
                </c:pt>
                <c:pt idx="640">
                  <c:v>41633.444444445893</c:v>
                </c:pt>
                <c:pt idx="641">
                  <c:v>41633.44513889034</c:v>
                </c:pt>
                <c:pt idx="642">
                  <c:v>41633.445833334787</c:v>
                </c:pt>
                <c:pt idx="643">
                  <c:v>41633.446527779233</c:v>
                </c:pt>
                <c:pt idx="644">
                  <c:v>41633.44722222368</c:v>
                </c:pt>
                <c:pt idx="645">
                  <c:v>41633.447916668127</c:v>
                </c:pt>
                <c:pt idx="646">
                  <c:v>41633.448611112573</c:v>
                </c:pt>
                <c:pt idx="647">
                  <c:v>41633.44930555702</c:v>
                </c:pt>
                <c:pt idx="648">
                  <c:v>41633.450000001467</c:v>
                </c:pt>
                <c:pt idx="649">
                  <c:v>41633.450694445914</c:v>
                </c:pt>
                <c:pt idx="650">
                  <c:v>41633.45138889036</c:v>
                </c:pt>
                <c:pt idx="651">
                  <c:v>41633.452083334807</c:v>
                </c:pt>
                <c:pt idx="652">
                  <c:v>41633.452777779254</c:v>
                </c:pt>
                <c:pt idx="653">
                  <c:v>41633.4534722237</c:v>
                </c:pt>
                <c:pt idx="654">
                  <c:v>41633.454166668147</c:v>
                </c:pt>
                <c:pt idx="655">
                  <c:v>41633.454861112594</c:v>
                </c:pt>
                <c:pt idx="656">
                  <c:v>41633.45555555704</c:v>
                </c:pt>
                <c:pt idx="657">
                  <c:v>41633.456250001487</c:v>
                </c:pt>
                <c:pt idx="658">
                  <c:v>41633.456944445934</c:v>
                </c:pt>
                <c:pt idx="659">
                  <c:v>41633.457638890381</c:v>
                </c:pt>
                <c:pt idx="660">
                  <c:v>41633.458333334827</c:v>
                </c:pt>
                <c:pt idx="661">
                  <c:v>41633.459027779274</c:v>
                </c:pt>
                <c:pt idx="662">
                  <c:v>41633.459722223721</c:v>
                </c:pt>
                <c:pt idx="663">
                  <c:v>41633.460416668167</c:v>
                </c:pt>
                <c:pt idx="664">
                  <c:v>41633.461111112614</c:v>
                </c:pt>
                <c:pt idx="665">
                  <c:v>41633.461805557061</c:v>
                </c:pt>
                <c:pt idx="666">
                  <c:v>41633.462500001508</c:v>
                </c:pt>
                <c:pt idx="667">
                  <c:v>41633.463194445954</c:v>
                </c:pt>
                <c:pt idx="668">
                  <c:v>41633.463888890401</c:v>
                </c:pt>
                <c:pt idx="669">
                  <c:v>41633.464583334848</c:v>
                </c:pt>
                <c:pt idx="670">
                  <c:v>41633.465277779294</c:v>
                </c:pt>
                <c:pt idx="671">
                  <c:v>41633.465972223741</c:v>
                </c:pt>
                <c:pt idx="672">
                  <c:v>41633.466666668188</c:v>
                </c:pt>
                <c:pt idx="673">
                  <c:v>41633.467361112635</c:v>
                </c:pt>
                <c:pt idx="674">
                  <c:v>41633.468055557081</c:v>
                </c:pt>
                <c:pt idx="675">
                  <c:v>41633.468750001528</c:v>
                </c:pt>
                <c:pt idx="676">
                  <c:v>41633.469444445975</c:v>
                </c:pt>
                <c:pt idx="677">
                  <c:v>41633.470138890421</c:v>
                </c:pt>
                <c:pt idx="678">
                  <c:v>41633.470833334868</c:v>
                </c:pt>
                <c:pt idx="679">
                  <c:v>41633.471527779315</c:v>
                </c:pt>
                <c:pt idx="680">
                  <c:v>41633.472222223761</c:v>
                </c:pt>
                <c:pt idx="681">
                  <c:v>41633.472916668208</c:v>
                </c:pt>
                <c:pt idx="682">
                  <c:v>41633.473611112655</c:v>
                </c:pt>
                <c:pt idx="683">
                  <c:v>41633.474305557102</c:v>
                </c:pt>
                <c:pt idx="684">
                  <c:v>41633.475000001548</c:v>
                </c:pt>
                <c:pt idx="685">
                  <c:v>41633.475694445995</c:v>
                </c:pt>
                <c:pt idx="686">
                  <c:v>41633.476388890442</c:v>
                </c:pt>
                <c:pt idx="687">
                  <c:v>41633.477083334888</c:v>
                </c:pt>
                <c:pt idx="688">
                  <c:v>41633.477777779335</c:v>
                </c:pt>
                <c:pt idx="689">
                  <c:v>41633.478472223782</c:v>
                </c:pt>
                <c:pt idx="690">
                  <c:v>41633.479166668229</c:v>
                </c:pt>
                <c:pt idx="691">
                  <c:v>41633.479861112675</c:v>
                </c:pt>
                <c:pt idx="692">
                  <c:v>41633.480555557122</c:v>
                </c:pt>
                <c:pt idx="693">
                  <c:v>41633.481250001569</c:v>
                </c:pt>
                <c:pt idx="694">
                  <c:v>41633.481944446015</c:v>
                </c:pt>
                <c:pt idx="695">
                  <c:v>41633.482638890462</c:v>
                </c:pt>
                <c:pt idx="696">
                  <c:v>41633.483333334909</c:v>
                </c:pt>
                <c:pt idx="697">
                  <c:v>41633.484027779356</c:v>
                </c:pt>
                <c:pt idx="698">
                  <c:v>41633.484722223802</c:v>
                </c:pt>
                <c:pt idx="699">
                  <c:v>41633.485416668249</c:v>
                </c:pt>
                <c:pt idx="700">
                  <c:v>41633.486111112696</c:v>
                </c:pt>
                <c:pt idx="701">
                  <c:v>41633.486805557142</c:v>
                </c:pt>
                <c:pt idx="702">
                  <c:v>41633.487500001589</c:v>
                </c:pt>
                <c:pt idx="703">
                  <c:v>41633.488194446036</c:v>
                </c:pt>
                <c:pt idx="704">
                  <c:v>41633.488888890482</c:v>
                </c:pt>
                <c:pt idx="705">
                  <c:v>41633.489583334929</c:v>
                </c:pt>
                <c:pt idx="706">
                  <c:v>41633.490277779376</c:v>
                </c:pt>
                <c:pt idx="707">
                  <c:v>41633.490972223823</c:v>
                </c:pt>
                <c:pt idx="708">
                  <c:v>41633.491666668269</c:v>
                </c:pt>
                <c:pt idx="709">
                  <c:v>41633.492361112716</c:v>
                </c:pt>
                <c:pt idx="710">
                  <c:v>41633.493055557163</c:v>
                </c:pt>
                <c:pt idx="711">
                  <c:v>41633.493750001609</c:v>
                </c:pt>
                <c:pt idx="712">
                  <c:v>41633.494444446056</c:v>
                </c:pt>
                <c:pt idx="713">
                  <c:v>41633.495138890503</c:v>
                </c:pt>
                <c:pt idx="714">
                  <c:v>41633.49583333495</c:v>
                </c:pt>
                <c:pt idx="715">
                  <c:v>41633.496527779396</c:v>
                </c:pt>
                <c:pt idx="716">
                  <c:v>41633.497222223843</c:v>
                </c:pt>
                <c:pt idx="717">
                  <c:v>41633.49791666829</c:v>
                </c:pt>
                <c:pt idx="718">
                  <c:v>41633.498611112736</c:v>
                </c:pt>
                <c:pt idx="719">
                  <c:v>41633.499305557183</c:v>
                </c:pt>
                <c:pt idx="720">
                  <c:v>41633.50000000163</c:v>
                </c:pt>
                <c:pt idx="721">
                  <c:v>41633.500694446077</c:v>
                </c:pt>
                <c:pt idx="722">
                  <c:v>41633.501388890523</c:v>
                </c:pt>
                <c:pt idx="723">
                  <c:v>41633.50208333497</c:v>
                </c:pt>
                <c:pt idx="724">
                  <c:v>41633.502777779417</c:v>
                </c:pt>
                <c:pt idx="725">
                  <c:v>41633.503472223863</c:v>
                </c:pt>
                <c:pt idx="726">
                  <c:v>41633.50416666831</c:v>
                </c:pt>
                <c:pt idx="727">
                  <c:v>41633.504861112757</c:v>
                </c:pt>
                <c:pt idx="728">
                  <c:v>41633.505555557203</c:v>
                </c:pt>
                <c:pt idx="729">
                  <c:v>41633.50625000165</c:v>
                </c:pt>
                <c:pt idx="730">
                  <c:v>41633.506944446097</c:v>
                </c:pt>
                <c:pt idx="731">
                  <c:v>41633.507638890544</c:v>
                </c:pt>
                <c:pt idx="732">
                  <c:v>41633.50833333499</c:v>
                </c:pt>
                <c:pt idx="733">
                  <c:v>41633.509027779437</c:v>
                </c:pt>
                <c:pt idx="734">
                  <c:v>41633.509722223884</c:v>
                </c:pt>
                <c:pt idx="735">
                  <c:v>41633.51041666833</c:v>
                </c:pt>
                <c:pt idx="736">
                  <c:v>41633.511111112777</c:v>
                </c:pt>
                <c:pt idx="737">
                  <c:v>41633.511805557224</c:v>
                </c:pt>
                <c:pt idx="738">
                  <c:v>41633.512500001671</c:v>
                </c:pt>
                <c:pt idx="739">
                  <c:v>41633.513194446117</c:v>
                </c:pt>
                <c:pt idx="740">
                  <c:v>41633.513888890564</c:v>
                </c:pt>
                <c:pt idx="741">
                  <c:v>41633.514583335011</c:v>
                </c:pt>
                <c:pt idx="742">
                  <c:v>41633.515277779457</c:v>
                </c:pt>
                <c:pt idx="743">
                  <c:v>41633.515972223904</c:v>
                </c:pt>
                <c:pt idx="744">
                  <c:v>41633.516666668351</c:v>
                </c:pt>
                <c:pt idx="745">
                  <c:v>41633.517361112798</c:v>
                </c:pt>
                <c:pt idx="746">
                  <c:v>41633.518055557244</c:v>
                </c:pt>
                <c:pt idx="747">
                  <c:v>41633.518750001691</c:v>
                </c:pt>
                <c:pt idx="748">
                  <c:v>41633.519444446138</c:v>
                </c:pt>
                <c:pt idx="749">
                  <c:v>41633.520138890584</c:v>
                </c:pt>
                <c:pt idx="750">
                  <c:v>41633.520833335031</c:v>
                </c:pt>
                <c:pt idx="751">
                  <c:v>41633.521527779478</c:v>
                </c:pt>
                <c:pt idx="752">
                  <c:v>41633.522222223924</c:v>
                </c:pt>
                <c:pt idx="753">
                  <c:v>41633.522916668371</c:v>
                </c:pt>
                <c:pt idx="754">
                  <c:v>41633.523611112818</c:v>
                </c:pt>
                <c:pt idx="755">
                  <c:v>41633.524305557265</c:v>
                </c:pt>
                <c:pt idx="756">
                  <c:v>41633.525000001711</c:v>
                </c:pt>
                <c:pt idx="757">
                  <c:v>41633.525694446158</c:v>
                </c:pt>
                <c:pt idx="758">
                  <c:v>41633.526388890605</c:v>
                </c:pt>
                <c:pt idx="759">
                  <c:v>41633.527083335051</c:v>
                </c:pt>
                <c:pt idx="760">
                  <c:v>41633.527777779498</c:v>
                </c:pt>
                <c:pt idx="761">
                  <c:v>41633.528472223945</c:v>
                </c:pt>
                <c:pt idx="762">
                  <c:v>41633.529166668392</c:v>
                </c:pt>
                <c:pt idx="763">
                  <c:v>41633.529861112838</c:v>
                </c:pt>
                <c:pt idx="764">
                  <c:v>41633.530555557285</c:v>
                </c:pt>
                <c:pt idx="765">
                  <c:v>41633.531250001732</c:v>
                </c:pt>
                <c:pt idx="766">
                  <c:v>41633.531944446178</c:v>
                </c:pt>
                <c:pt idx="767">
                  <c:v>41633.532638890625</c:v>
                </c:pt>
                <c:pt idx="768">
                  <c:v>41633.533333335072</c:v>
                </c:pt>
                <c:pt idx="769">
                  <c:v>41633.534027779519</c:v>
                </c:pt>
                <c:pt idx="770">
                  <c:v>41633.534722223965</c:v>
                </c:pt>
                <c:pt idx="771">
                  <c:v>41633.535416668412</c:v>
                </c:pt>
                <c:pt idx="772">
                  <c:v>41633.536111112859</c:v>
                </c:pt>
                <c:pt idx="773">
                  <c:v>41633.536805557305</c:v>
                </c:pt>
                <c:pt idx="774">
                  <c:v>41633.537500001752</c:v>
                </c:pt>
                <c:pt idx="775">
                  <c:v>41633.538194446199</c:v>
                </c:pt>
                <c:pt idx="776">
                  <c:v>41633.538888890645</c:v>
                </c:pt>
                <c:pt idx="777">
                  <c:v>41633.539583335092</c:v>
                </c:pt>
                <c:pt idx="778">
                  <c:v>41633.540277779539</c:v>
                </c:pt>
                <c:pt idx="779">
                  <c:v>41633.540972223986</c:v>
                </c:pt>
                <c:pt idx="780">
                  <c:v>41633.541666668432</c:v>
                </c:pt>
                <c:pt idx="781">
                  <c:v>41633.542361112879</c:v>
                </c:pt>
                <c:pt idx="782">
                  <c:v>41633.543055557326</c:v>
                </c:pt>
                <c:pt idx="783">
                  <c:v>41633.543750001772</c:v>
                </c:pt>
                <c:pt idx="784">
                  <c:v>41633.544444446219</c:v>
                </c:pt>
                <c:pt idx="785">
                  <c:v>41633.545138890666</c:v>
                </c:pt>
                <c:pt idx="786">
                  <c:v>41633.545833335113</c:v>
                </c:pt>
                <c:pt idx="787">
                  <c:v>41633.546527779559</c:v>
                </c:pt>
                <c:pt idx="788">
                  <c:v>41633.547222224006</c:v>
                </c:pt>
                <c:pt idx="789">
                  <c:v>41633.547916668453</c:v>
                </c:pt>
                <c:pt idx="790">
                  <c:v>41633.548611112899</c:v>
                </c:pt>
                <c:pt idx="791">
                  <c:v>41633.549305557346</c:v>
                </c:pt>
                <c:pt idx="792">
                  <c:v>41633.550000001793</c:v>
                </c:pt>
                <c:pt idx="793">
                  <c:v>41633.55069444624</c:v>
                </c:pt>
                <c:pt idx="794">
                  <c:v>41633.551388890686</c:v>
                </c:pt>
                <c:pt idx="795">
                  <c:v>41633.552083335133</c:v>
                </c:pt>
                <c:pt idx="796">
                  <c:v>41633.55277777958</c:v>
                </c:pt>
                <c:pt idx="797">
                  <c:v>41633.553472224026</c:v>
                </c:pt>
                <c:pt idx="798">
                  <c:v>41633.554166668473</c:v>
                </c:pt>
                <c:pt idx="799">
                  <c:v>41633.55486111292</c:v>
                </c:pt>
                <c:pt idx="800">
                  <c:v>41633.555555557366</c:v>
                </c:pt>
                <c:pt idx="801">
                  <c:v>41633.556250001813</c:v>
                </c:pt>
                <c:pt idx="802">
                  <c:v>41633.55694444626</c:v>
                </c:pt>
                <c:pt idx="803">
                  <c:v>41633.557638890707</c:v>
                </c:pt>
                <c:pt idx="804">
                  <c:v>41633.558333335153</c:v>
                </c:pt>
                <c:pt idx="805">
                  <c:v>41633.5590277796</c:v>
                </c:pt>
                <c:pt idx="806">
                  <c:v>41633.559722224047</c:v>
                </c:pt>
                <c:pt idx="807">
                  <c:v>41633.560416668493</c:v>
                </c:pt>
                <c:pt idx="808">
                  <c:v>41633.56111111294</c:v>
                </c:pt>
                <c:pt idx="809">
                  <c:v>41633.561805557387</c:v>
                </c:pt>
                <c:pt idx="810">
                  <c:v>41633.562500001834</c:v>
                </c:pt>
                <c:pt idx="811">
                  <c:v>41633.56319444628</c:v>
                </c:pt>
                <c:pt idx="812">
                  <c:v>41633.563888890727</c:v>
                </c:pt>
                <c:pt idx="813">
                  <c:v>41633.564583335174</c:v>
                </c:pt>
                <c:pt idx="814">
                  <c:v>41633.56527777962</c:v>
                </c:pt>
                <c:pt idx="815">
                  <c:v>41633.565972224067</c:v>
                </c:pt>
                <c:pt idx="816">
                  <c:v>41633.566666668514</c:v>
                </c:pt>
                <c:pt idx="817">
                  <c:v>41633.56736111296</c:v>
                </c:pt>
                <c:pt idx="818">
                  <c:v>41633.568055557407</c:v>
                </c:pt>
                <c:pt idx="819">
                  <c:v>41633.568750001854</c:v>
                </c:pt>
                <c:pt idx="820">
                  <c:v>41633.569444446301</c:v>
                </c:pt>
                <c:pt idx="821">
                  <c:v>41633.570138890747</c:v>
                </c:pt>
                <c:pt idx="822">
                  <c:v>41633.570833335194</c:v>
                </c:pt>
                <c:pt idx="823">
                  <c:v>41633.571527779641</c:v>
                </c:pt>
                <c:pt idx="824">
                  <c:v>41633.572222224087</c:v>
                </c:pt>
                <c:pt idx="825">
                  <c:v>41633.572916668534</c:v>
                </c:pt>
                <c:pt idx="826">
                  <c:v>41633.573611112981</c:v>
                </c:pt>
                <c:pt idx="827">
                  <c:v>41633.574305557428</c:v>
                </c:pt>
                <c:pt idx="828">
                  <c:v>41633.575000001874</c:v>
                </c:pt>
                <c:pt idx="829">
                  <c:v>41633.575694446321</c:v>
                </c:pt>
                <c:pt idx="830">
                  <c:v>41633.576388890768</c:v>
                </c:pt>
                <c:pt idx="831">
                  <c:v>41633.577083335214</c:v>
                </c:pt>
                <c:pt idx="832">
                  <c:v>41633.577777779661</c:v>
                </c:pt>
                <c:pt idx="833">
                  <c:v>41633.578472224108</c:v>
                </c:pt>
                <c:pt idx="834">
                  <c:v>41633.579166668555</c:v>
                </c:pt>
                <c:pt idx="835">
                  <c:v>41633.579861113001</c:v>
                </c:pt>
                <c:pt idx="836">
                  <c:v>41633.580555557448</c:v>
                </c:pt>
                <c:pt idx="837">
                  <c:v>41633.581250001895</c:v>
                </c:pt>
                <c:pt idx="838">
                  <c:v>41633.581944446341</c:v>
                </c:pt>
                <c:pt idx="839">
                  <c:v>41633.582638890788</c:v>
                </c:pt>
                <c:pt idx="840">
                  <c:v>41633.583333335235</c:v>
                </c:pt>
                <c:pt idx="841">
                  <c:v>41633.584027779681</c:v>
                </c:pt>
                <c:pt idx="842">
                  <c:v>41633.584722224128</c:v>
                </c:pt>
                <c:pt idx="843">
                  <c:v>41633.585416668575</c:v>
                </c:pt>
                <c:pt idx="844">
                  <c:v>41633.586111113022</c:v>
                </c:pt>
                <c:pt idx="845">
                  <c:v>41633.586805557468</c:v>
                </c:pt>
                <c:pt idx="846">
                  <c:v>41633.587500001915</c:v>
                </c:pt>
                <c:pt idx="847">
                  <c:v>41633.588194446362</c:v>
                </c:pt>
                <c:pt idx="848">
                  <c:v>41633.588888890808</c:v>
                </c:pt>
                <c:pt idx="849">
                  <c:v>41633.589583335255</c:v>
                </c:pt>
                <c:pt idx="850">
                  <c:v>41633.590277779702</c:v>
                </c:pt>
                <c:pt idx="851">
                  <c:v>41633.590972224149</c:v>
                </c:pt>
                <c:pt idx="852">
                  <c:v>41633.591666668595</c:v>
                </c:pt>
                <c:pt idx="853">
                  <c:v>41633.592361113042</c:v>
                </c:pt>
                <c:pt idx="854">
                  <c:v>41633.593055557489</c:v>
                </c:pt>
                <c:pt idx="855">
                  <c:v>41633.593750001935</c:v>
                </c:pt>
                <c:pt idx="856">
                  <c:v>41633.594444446382</c:v>
                </c:pt>
                <c:pt idx="857">
                  <c:v>41633.595138890829</c:v>
                </c:pt>
                <c:pt idx="858">
                  <c:v>41633.595833335276</c:v>
                </c:pt>
                <c:pt idx="859">
                  <c:v>41633.596527779722</c:v>
                </c:pt>
                <c:pt idx="860">
                  <c:v>41633.597222224169</c:v>
                </c:pt>
                <c:pt idx="861">
                  <c:v>41633.597916668616</c:v>
                </c:pt>
                <c:pt idx="862">
                  <c:v>41633.598611113062</c:v>
                </c:pt>
                <c:pt idx="863">
                  <c:v>41633.599305557509</c:v>
                </c:pt>
                <c:pt idx="864">
                  <c:v>41633.600000001956</c:v>
                </c:pt>
                <c:pt idx="865">
                  <c:v>41633.600694446402</c:v>
                </c:pt>
                <c:pt idx="866">
                  <c:v>41633.601388890849</c:v>
                </c:pt>
                <c:pt idx="867">
                  <c:v>41633.602083335296</c:v>
                </c:pt>
                <c:pt idx="868">
                  <c:v>41633.602777779743</c:v>
                </c:pt>
                <c:pt idx="869">
                  <c:v>41633.603472224189</c:v>
                </c:pt>
                <c:pt idx="870">
                  <c:v>41633.604166668636</c:v>
                </c:pt>
                <c:pt idx="871">
                  <c:v>41633.604861113083</c:v>
                </c:pt>
                <c:pt idx="872">
                  <c:v>41633.605555557529</c:v>
                </c:pt>
                <c:pt idx="873">
                  <c:v>41633.606250001976</c:v>
                </c:pt>
                <c:pt idx="874">
                  <c:v>41633.606944446423</c:v>
                </c:pt>
                <c:pt idx="875">
                  <c:v>41633.60763889087</c:v>
                </c:pt>
                <c:pt idx="876">
                  <c:v>41633.608333335316</c:v>
                </c:pt>
                <c:pt idx="877">
                  <c:v>41633.609027779763</c:v>
                </c:pt>
                <c:pt idx="878">
                  <c:v>41633.60972222421</c:v>
                </c:pt>
                <c:pt idx="879">
                  <c:v>41633.610416668656</c:v>
                </c:pt>
                <c:pt idx="880">
                  <c:v>41633.611111113103</c:v>
                </c:pt>
                <c:pt idx="881">
                  <c:v>41633.61180555755</c:v>
                </c:pt>
                <c:pt idx="882">
                  <c:v>41633.612500001997</c:v>
                </c:pt>
                <c:pt idx="883">
                  <c:v>41633.613194446443</c:v>
                </c:pt>
                <c:pt idx="884">
                  <c:v>41633.61388889089</c:v>
                </c:pt>
                <c:pt idx="885">
                  <c:v>41633.614583335337</c:v>
                </c:pt>
                <c:pt idx="886">
                  <c:v>41633.615277779783</c:v>
                </c:pt>
                <c:pt idx="887">
                  <c:v>41633.61597222423</c:v>
                </c:pt>
                <c:pt idx="888">
                  <c:v>41633.616666668677</c:v>
                </c:pt>
                <c:pt idx="889">
                  <c:v>41633.617361113123</c:v>
                </c:pt>
                <c:pt idx="890">
                  <c:v>41633.61805555757</c:v>
                </c:pt>
                <c:pt idx="891">
                  <c:v>41633.618750002017</c:v>
                </c:pt>
                <c:pt idx="892">
                  <c:v>41633.619444446464</c:v>
                </c:pt>
                <c:pt idx="893">
                  <c:v>41633.62013889091</c:v>
                </c:pt>
                <c:pt idx="894">
                  <c:v>41633.620833335357</c:v>
                </c:pt>
                <c:pt idx="895">
                  <c:v>41633.621527779804</c:v>
                </c:pt>
                <c:pt idx="896">
                  <c:v>41633.62222222425</c:v>
                </c:pt>
                <c:pt idx="897">
                  <c:v>41633.622916668697</c:v>
                </c:pt>
                <c:pt idx="898">
                  <c:v>41633.623611113144</c:v>
                </c:pt>
                <c:pt idx="899">
                  <c:v>41633.624305557591</c:v>
                </c:pt>
                <c:pt idx="900">
                  <c:v>41633.625000002037</c:v>
                </c:pt>
                <c:pt idx="901">
                  <c:v>41633.625694446484</c:v>
                </c:pt>
                <c:pt idx="902">
                  <c:v>41633.626388890931</c:v>
                </c:pt>
                <c:pt idx="903">
                  <c:v>41633.627083335377</c:v>
                </c:pt>
                <c:pt idx="904">
                  <c:v>41633.627777779824</c:v>
                </c:pt>
                <c:pt idx="905">
                  <c:v>41633.628472224271</c:v>
                </c:pt>
                <c:pt idx="906">
                  <c:v>41633.629166668718</c:v>
                </c:pt>
                <c:pt idx="907">
                  <c:v>41633.629861113164</c:v>
                </c:pt>
                <c:pt idx="908">
                  <c:v>41633.630555557611</c:v>
                </c:pt>
                <c:pt idx="909">
                  <c:v>41633.631250002058</c:v>
                </c:pt>
                <c:pt idx="910">
                  <c:v>41633.631944446504</c:v>
                </c:pt>
                <c:pt idx="911">
                  <c:v>41633.632638890951</c:v>
                </c:pt>
                <c:pt idx="912">
                  <c:v>41633.633333335398</c:v>
                </c:pt>
                <c:pt idx="913">
                  <c:v>41633.634027779844</c:v>
                </c:pt>
                <c:pt idx="914">
                  <c:v>41633.634722224291</c:v>
                </c:pt>
                <c:pt idx="915">
                  <c:v>41633.635416668738</c:v>
                </c:pt>
                <c:pt idx="916">
                  <c:v>41633.636111113185</c:v>
                </c:pt>
                <c:pt idx="917">
                  <c:v>41633.636805557631</c:v>
                </c:pt>
                <c:pt idx="918">
                  <c:v>41633.637500002078</c:v>
                </c:pt>
                <c:pt idx="919">
                  <c:v>41633.638194446525</c:v>
                </c:pt>
                <c:pt idx="920">
                  <c:v>41633.638888890971</c:v>
                </c:pt>
                <c:pt idx="921">
                  <c:v>41633.639583335418</c:v>
                </c:pt>
                <c:pt idx="922">
                  <c:v>41633.640277779865</c:v>
                </c:pt>
                <c:pt idx="923">
                  <c:v>41633.640972224312</c:v>
                </c:pt>
                <c:pt idx="924">
                  <c:v>41633.641666668758</c:v>
                </c:pt>
                <c:pt idx="925">
                  <c:v>41633.642361113205</c:v>
                </c:pt>
                <c:pt idx="926">
                  <c:v>41633.643055557652</c:v>
                </c:pt>
                <c:pt idx="927">
                  <c:v>41633.643750002098</c:v>
                </c:pt>
                <c:pt idx="928">
                  <c:v>41633.644444446545</c:v>
                </c:pt>
                <c:pt idx="929">
                  <c:v>41633.645138890992</c:v>
                </c:pt>
                <c:pt idx="930">
                  <c:v>41633.645833335439</c:v>
                </c:pt>
                <c:pt idx="931">
                  <c:v>41633.646527779885</c:v>
                </c:pt>
                <c:pt idx="932">
                  <c:v>41633.647222224332</c:v>
                </c:pt>
                <c:pt idx="933">
                  <c:v>41633.647916668779</c:v>
                </c:pt>
                <c:pt idx="934">
                  <c:v>41633.648611113225</c:v>
                </c:pt>
                <c:pt idx="935">
                  <c:v>41633.649305557672</c:v>
                </c:pt>
                <c:pt idx="936">
                  <c:v>41633.650000002119</c:v>
                </c:pt>
                <c:pt idx="937">
                  <c:v>41633.650694446565</c:v>
                </c:pt>
                <c:pt idx="938">
                  <c:v>41633.651388891012</c:v>
                </c:pt>
                <c:pt idx="939">
                  <c:v>41633.652083335459</c:v>
                </c:pt>
                <c:pt idx="940">
                  <c:v>41633.652777779906</c:v>
                </c:pt>
                <c:pt idx="941">
                  <c:v>41633.653472224352</c:v>
                </c:pt>
                <c:pt idx="942">
                  <c:v>41633.654166668799</c:v>
                </c:pt>
                <c:pt idx="943">
                  <c:v>41633.654861113246</c:v>
                </c:pt>
                <c:pt idx="944">
                  <c:v>41633.655555557692</c:v>
                </c:pt>
                <c:pt idx="945">
                  <c:v>41633.656250002139</c:v>
                </c:pt>
                <c:pt idx="946">
                  <c:v>41633.656944446586</c:v>
                </c:pt>
                <c:pt idx="947">
                  <c:v>41633.657638891033</c:v>
                </c:pt>
                <c:pt idx="948">
                  <c:v>41633.658333335479</c:v>
                </c:pt>
                <c:pt idx="949">
                  <c:v>41633.659027779926</c:v>
                </c:pt>
                <c:pt idx="950">
                  <c:v>41633.659722224373</c:v>
                </c:pt>
                <c:pt idx="951">
                  <c:v>41633.660416668819</c:v>
                </c:pt>
                <c:pt idx="952">
                  <c:v>41633.661111113266</c:v>
                </c:pt>
                <c:pt idx="953">
                  <c:v>41633.661805557713</c:v>
                </c:pt>
                <c:pt idx="954">
                  <c:v>41633.66250000216</c:v>
                </c:pt>
                <c:pt idx="955">
                  <c:v>41633.663194446606</c:v>
                </c:pt>
                <c:pt idx="956">
                  <c:v>41633.663888891053</c:v>
                </c:pt>
                <c:pt idx="957">
                  <c:v>41633.6645833355</c:v>
                </c:pt>
                <c:pt idx="958">
                  <c:v>41633.665277779946</c:v>
                </c:pt>
                <c:pt idx="959">
                  <c:v>41633.665972224393</c:v>
                </c:pt>
                <c:pt idx="960">
                  <c:v>41633.66666666884</c:v>
                </c:pt>
                <c:pt idx="961">
                  <c:v>41633.667361113286</c:v>
                </c:pt>
                <c:pt idx="962">
                  <c:v>41633.668055557733</c:v>
                </c:pt>
                <c:pt idx="963">
                  <c:v>41633.66875000218</c:v>
                </c:pt>
                <c:pt idx="964">
                  <c:v>41633.669444446627</c:v>
                </c:pt>
                <c:pt idx="965">
                  <c:v>41633.670138891073</c:v>
                </c:pt>
                <c:pt idx="966">
                  <c:v>41633.67083333552</c:v>
                </c:pt>
                <c:pt idx="967">
                  <c:v>41633.671527779967</c:v>
                </c:pt>
                <c:pt idx="968">
                  <c:v>41633.672222224413</c:v>
                </c:pt>
                <c:pt idx="969">
                  <c:v>41633.67291666886</c:v>
                </c:pt>
                <c:pt idx="970">
                  <c:v>41633.673611113307</c:v>
                </c:pt>
                <c:pt idx="971">
                  <c:v>41633.674305557754</c:v>
                </c:pt>
                <c:pt idx="972">
                  <c:v>41633.6750000022</c:v>
                </c:pt>
                <c:pt idx="973">
                  <c:v>41633.675694446647</c:v>
                </c:pt>
                <c:pt idx="974">
                  <c:v>41633.676388891094</c:v>
                </c:pt>
                <c:pt idx="975">
                  <c:v>41633.67708333554</c:v>
                </c:pt>
                <c:pt idx="976">
                  <c:v>41633.677777779987</c:v>
                </c:pt>
                <c:pt idx="977">
                  <c:v>41633.678472224434</c:v>
                </c:pt>
                <c:pt idx="978">
                  <c:v>41633.67916666888</c:v>
                </c:pt>
                <c:pt idx="979">
                  <c:v>41633.679861113327</c:v>
                </c:pt>
                <c:pt idx="980">
                  <c:v>41633.680555557774</c:v>
                </c:pt>
                <c:pt idx="981">
                  <c:v>41633.681250002221</c:v>
                </c:pt>
                <c:pt idx="982">
                  <c:v>41633.681944446667</c:v>
                </c:pt>
                <c:pt idx="983">
                  <c:v>41633.682638891114</c:v>
                </c:pt>
                <c:pt idx="984">
                  <c:v>41633.683333335561</c:v>
                </c:pt>
                <c:pt idx="985">
                  <c:v>41633.684027780007</c:v>
                </c:pt>
                <c:pt idx="986">
                  <c:v>41633.684722224454</c:v>
                </c:pt>
                <c:pt idx="987">
                  <c:v>41633.685416668901</c:v>
                </c:pt>
                <c:pt idx="988">
                  <c:v>41633.686111113348</c:v>
                </c:pt>
                <c:pt idx="989">
                  <c:v>41633.686805557794</c:v>
                </c:pt>
                <c:pt idx="990">
                  <c:v>41633.687500002241</c:v>
                </c:pt>
                <c:pt idx="991">
                  <c:v>41633.688194446688</c:v>
                </c:pt>
                <c:pt idx="992">
                  <c:v>41633.688888891134</c:v>
                </c:pt>
                <c:pt idx="993">
                  <c:v>41633.689583335581</c:v>
                </c:pt>
                <c:pt idx="994">
                  <c:v>41633.690277780028</c:v>
                </c:pt>
                <c:pt idx="995">
                  <c:v>41633.690972224475</c:v>
                </c:pt>
                <c:pt idx="996">
                  <c:v>41633.691666668921</c:v>
                </c:pt>
                <c:pt idx="997">
                  <c:v>41633.692361113368</c:v>
                </c:pt>
                <c:pt idx="998">
                  <c:v>41633.693055557815</c:v>
                </c:pt>
                <c:pt idx="999">
                  <c:v>41633.693750002261</c:v>
                </c:pt>
                <c:pt idx="1000">
                  <c:v>41633.694444446708</c:v>
                </c:pt>
                <c:pt idx="1001">
                  <c:v>41633.695138891155</c:v>
                </c:pt>
                <c:pt idx="1002">
                  <c:v>41633.695833335601</c:v>
                </c:pt>
                <c:pt idx="1003">
                  <c:v>41633.696527780048</c:v>
                </c:pt>
                <c:pt idx="1004">
                  <c:v>41633.697222224495</c:v>
                </c:pt>
                <c:pt idx="1005">
                  <c:v>41633.697916668942</c:v>
                </c:pt>
                <c:pt idx="1006">
                  <c:v>41633.698611113388</c:v>
                </c:pt>
                <c:pt idx="1007">
                  <c:v>41633.699305557835</c:v>
                </c:pt>
                <c:pt idx="1008">
                  <c:v>41633.700000002282</c:v>
                </c:pt>
                <c:pt idx="1009">
                  <c:v>41633.700694446728</c:v>
                </c:pt>
                <c:pt idx="1010">
                  <c:v>41633.701388891175</c:v>
                </c:pt>
                <c:pt idx="1011">
                  <c:v>41633.702083335622</c:v>
                </c:pt>
                <c:pt idx="1012">
                  <c:v>41633.702777780069</c:v>
                </c:pt>
                <c:pt idx="1013">
                  <c:v>41633.703472224515</c:v>
                </c:pt>
                <c:pt idx="1014">
                  <c:v>41633.704166668962</c:v>
                </c:pt>
                <c:pt idx="1015">
                  <c:v>41633.704861113409</c:v>
                </c:pt>
                <c:pt idx="1016">
                  <c:v>41633.705555557855</c:v>
                </c:pt>
                <c:pt idx="1017">
                  <c:v>41633.706250002302</c:v>
                </c:pt>
                <c:pt idx="1018">
                  <c:v>41633.706944446749</c:v>
                </c:pt>
                <c:pt idx="1019">
                  <c:v>41633.707638891196</c:v>
                </c:pt>
                <c:pt idx="1020">
                  <c:v>41633.708333335642</c:v>
                </c:pt>
                <c:pt idx="1021">
                  <c:v>41633.709027780089</c:v>
                </c:pt>
                <c:pt idx="1022">
                  <c:v>41633.709722224536</c:v>
                </c:pt>
                <c:pt idx="1023">
                  <c:v>41633.710416668982</c:v>
                </c:pt>
                <c:pt idx="1024">
                  <c:v>41633.711111113429</c:v>
                </c:pt>
                <c:pt idx="1025">
                  <c:v>41633.711805557876</c:v>
                </c:pt>
                <c:pt idx="1026">
                  <c:v>41633.712500002322</c:v>
                </c:pt>
                <c:pt idx="1027">
                  <c:v>41633.713194446769</c:v>
                </c:pt>
                <c:pt idx="1028">
                  <c:v>41633.713888891216</c:v>
                </c:pt>
                <c:pt idx="1029">
                  <c:v>41633.714583335663</c:v>
                </c:pt>
                <c:pt idx="1030">
                  <c:v>41633.715277780109</c:v>
                </c:pt>
                <c:pt idx="1031">
                  <c:v>41633.715972224556</c:v>
                </c:pt>
                <c:pt idx="1032">
                  <c:v>41633.716666669003</c:v>
                </c:pt>
                <c:pt idx="1033">
                  <c:v>41633.717361113449</c:v>
                </c:pt>
                <c:pt idx="1034">
                  <c:v>41633.718055557896</c:v>
                </c:pt>
                <c:pt idx="1035">
                  <c:v>41633.718750002343</c:v>
                </c:pt>
                <c:pt idx="1036">
                  <c:v>41633.71944444679</c:v>
                </c:pt>
                <c:pt idx="1037">
                  <c:v>41633.720138891236</c:v>
                </c:pt>
                <c:pt idx="1038">
                  <c:v>41633.720833335683</c:v>
                </c:pt>
                <c:pt idx="1039">
                  <c:v>41633.72152778013</c:v>
                </c:pt>
                <c:pt idx="1040">
                  <c:v>41633.722222224576</c:v>
                </c:pt>
                <c:pt idx="1041">
                  <c:v>41633.722916669023</c:v>
                </c:pt>
                <c:pt idx="1042">
                  <c:v>41633.72361111347</c:v>
                </c:pt>
                <c:pt idx="1043">
                  <c:v>41633.724305557917</c:v>
                </c:pt>
                <c:pt idx="1044">
                  <c:v>41633.725000002363</c:v>
                </c:pt>
                <c:pt idx="1045">
                  <c:v>41633.72569444681</c:v>
                </c:pt>
                <c:pt idx="1046">
                  <c:v>41633.726388891257</c:v>
                </c:pt>
                <c:pt idx="1047">
                  <c:v>41633.727083335703</c:v>
                </c:pt>
                <c:pt idx="1048">
                  <c:v>41633.72777778015</c:v>
                </c:pt>
                <c:pt idx="1049">
                  <c:v>41633.728472224597</c:v>
                </c:pt>
                <c:pt idx="1050">
                  <c:v>41633.729166669043</c:v>
                </c:pt>
                <c:pt idx="1051">
                  <c:v>41633.72986111349</c:v>
                </c:pt>
                <c:pt idx="1052">
                  <c:v>41633.730555557937</c:v>
                </c:pt>
                <c:pt idx="1053">
                  <c:v>41633.731250002384</c:v>
                </c:pt>
                <c:pt idx="1054">
                  <c:v>41633.73194444683</c:v>
                </c:pt>
                <c:pt idx="1055">
                  <c:v>41633.732638891277</c:v>
                </c:pt>
                <c:pt idx="1056">
                  <c:v>41633.733333335724</c:v>
                </c:pt>
                <c:pt idx="1057">
                  <c:v>41633.73402778017</c:v>
                </c:pt>
                <c:pt idx="1058">
                  <c:v>41633.734722224617</c:v>
                </c:pt>
                <c:pt idx="1059">
                  <c:v>41633.735416669064</c:v>
                </c:pt>
                <c:pt idx="1060">
                  <c:v>41633.736111113511</c:v>
                </c:pt>
                <c:pt idx="1061">
                  <c:v>41633.736805557957</c:v>
                </c:pt>
                <c:pt idx="1062">
                  <c:v>41633.737500002404</c:v>
                </c:pt>
                <c:pt idx="1063">
                  <c:v>41633.738194446851</c:v>
                </c:pt>
                <c:pt idx="1064">
                  <c:v>41633.738888891297</c:v>
                </c:pt>
                <c:pt idx="1065">
                  <c:v>41633.739583335744</c:v>
                </c:pt>
                <c:pt idx="1066">
                  <c:v>41633.740277780191</c:v>
                </c:pt>
                <c:pt idx="1067">
                  <c:v>41633.740972224638</c:v>
                </c:pt>
                <c:pt idx="1068">
                  <c:v>41633.741666669084</c:v>
                </c:pt>
                <c:pt idx="1069">
                  <c:v>41633.742361113531</c:v>
                </c:pt>
                <c:pt idx="1070">
                  <c:v>41633.743055557978</c:v>
                </c:pt>
                <c:pt idx="1071">
                  <c:v>41633.743750002424</c:v>
                </c:pt>
                <c:pt idx="1072">
                  <c:v>41633.744444446871</c:v>
                </c:pt>
                <c:pt idx="1073">
                  <c:v>41633.745138891318</c:v>
                </c:pt>
                <c:pt idx="1074">
                  <c:v>41633.745833335764</c:v>
                </c:pt>
                <c:pt idx="1075">
                  <c:v>41633.746527780211</c:v>
                </c:pt>
                <c:pt idx="1076">
                  <c:v>41633.747222224658</c:v>
                </c:pt>
                <c:pt idx="1077">
                  <c:v>41633.747916669105</c:v>
                </c:pt>
                <c:pt idx="1078">
                  <c:v>41633.748611113551</c:v>
                </c:pt>
                <c:pt idx="1079">
                  <c:v>41633.749305557998</c:v>
                </c:pt>
                <c:pt idx="1080">
                  <c:v>41633.750000002445</c:v>
                </c:pt>
                <c:pt idx="1081">
                  <c:v>41633.750694446891</c:v>
                </c:pt>
                <c:pt idx="1082">
                  <c:v>41633.751388891338</c:v>
                </c:pt>
                <c:pt idx="1083">
                  <c:v>41633.752083335785</c:v>
                </c:pt>
                <c:pt idx="1084">
                  <c:v>41633.752777780232</c:v>
                </c:pt>
                <c:pt idx="1085">
                  <c:v>41633.753472224678</c:v>
                </c:pt>
                <c:pt idx="1086">
                  <c:v>41633.754166669125</c:v>
                </c:pt>
                <c:pt idx="1087">
                  <c:v>41633.754861113572</c:v>
                </c:pt>
                <c:pt idx="1088">
                  <c:v>41633.755555558018</c:v>
                </c:pt>
                <c:pt idx="1089">
                  <c:v>41633.756250002465</c:v>
                </c:pt>
                <c:pt idx="1090">
                  <c:v>41633.756944446912</c:v>
                </c:pt>
                <c:pt idx="1091">
                  <c:v>41633.757638891359</c:v>
                </c:pt>
                <c:pt idx="1092">
                  <c:v>41633.758333335805</c:v>
                </c:pt>
                <c:pt idx="1093">
                  <c:v>41633.759027780252</c:v>
                </c:pt>
                <c:pt idx="1094">
                  <c:v>41633.759722224699</c:v>
                </c:pt>
                <c:pt idx="1095">
                  <c:v>41633.760416669145</c:v>
                </c:pt>
                <c:pt idx="1096">
                  <c:v>41633.761111113592</c:v>
                </c:pt>
                <c:pt idx="1097">
                  <c:v>41633.761805558039</c:v>
                </c:pt>
                <c:pt idx="1098">
                  <c:v>41633.762500002485</c:v>
                </c:pt>
                <c:pt idx="1099">
                  <c:v>41633.763194446932</c:v>
                </c:pt>
                <c:pt idx="1100">
                  <c:v>41633.763888891379</c:v>
                </c:pt>
                <c:pt idx="1101">
                  <c:v>41633.764583335826</c:v>
                </c:pt>
                <c:pt idx="1102">
                  <c:v>41633.765277780272</c:v>
                </c:pt>
                <c:pt idx="1103">
                  <c:v>41633.765972224719</c:v>
                </c:pt>
                <c:pt idx="1104">
                  <c:v>41633.766666669166</c:v>
                </c:pt>
                <c:pt idx="1105">
                  <c:v>41633.767361113612</c:v>
                </c:pt>
                <c:pt idx="1106">
                  <c:v>41633.768055558059</c:v>
                </c:pt>
                <c:pt idx="1107">
                  <c:v>41633.768750002506</c:v>
                </c:pt>
                <c:pt idx="1108">
                  <c:v>41633.769444446953</c:v>
                </c:pt>
                <c:pt idx="1109">
                  <c:v>41633.770138891399</c:v>
                </c:pt>
                <c:pt idx="1110">
                  <c:v>41633.770833335846</c:v>
                </c:pt>
                <c:pt idx="1111">
                  <c:v>41633.771527780293</c:v>
                </c:pt>
                <c:pt idx="1112">
                  <c:v>41633.772222224739</c:v>
                </c:pt>
                <c:pt idx="1113">
                  <c:v>41633.772916669186</c:v>
                </c:pt>
                <c:pt idx="1114">
                  <c:v>41633.773611113633</c:v>
                </c:pt>
                <c:pt idx="1115">
                  <c:v>41633.77430555808</c:v>
                </c:pt>
                <c:pt idx="1116">
                  <c:v>41633.775000002526</c:v>
                </c:pt>
                <c:pt idx="1117">
                  <c:v>41633.775694446973</c:v>
                </c:pt>
                <c:pt idx="1118">
                  <c:v>41633.77638889142</c:v>
                </c:pt>
                <c:pt idx="1119">
                  <c:v>41633.777083335866</c:v>
                </c:pt>
                <c:pt idx="1120">
                  <c:v>41633.777777780313</c:v>
                </c:pt>
                <c:pt idx="1121">
                  <c:v>41633.77847222476</c:v>
                </c:pt>
                <c:pt idx="1122">
                  <c:v>41633.779166669206</c:v>
                </c:pt>
                <c:pt idx="1123">
                  <c:v>41633.779861113653</c:v>
                </c:pt>
                <c:pt idx="1124">
                  <c:v>41633.7805555581</c:v>
                </c:pt>
                <c:pt idx="1125">
                  <c:v>41633.781250002547</c:v>
                </c:pt>
                <c:pt idx="1126">
                  <c:v>41633.781944446993</c:v>
                </c:pt>
                <c:pt idx="1127">
                  <c:v>41633.78263889144</c:v>
                </c:pt>
                <c:pt idx="1128">
                  <c:v>41633.783333335887</c:v>
                </c:pt>
                <c:pt idx="1129">
                  <c:v>41633.784027780333</c:v>
                </c:pt>
                <c:pt idx="1130">
                  <c:v>41633.78472222478</c:v>
                </c:pt>
                <c:pt idx="1131">
                  <c:v>41633.785416669227</c:v>
                </c:pt>
                <c:pt idx="1132">
                  <c:v>41633.786111113674</c:v>
                </c:pt>
                <c:pt idx="1133">
                  <c:v>41633.78680555812</c:v>
                </c:pt>
                <c:pt idx="1134">
                  <c:v>41633.787500002567</c:v>
                </c:pt>
                <c:pt idx="1135">
                  <c:v>41633.788194447014</c:v>
                </c:pt>
                <c:pt idx="1136">
                  <c:v>41633.78888889146</c:v>
                </c:pt>
                <c:pt idx="1137">
                  <c:v>41633.789583335907</c:v>
                </c:pt>
                <c:pt idx="1138">
                  <c:v>41633.790277780354</c:v>
                </c:pt>
                <c:pt idx="1139">
                  <c:v>41633.7909722248</c:v>
                </c:pt>
                <c:pt idx="1140">
                  <c:v>41633.791666669247</c:v>
                </c:pt>
                <c:pt idx="1141">
                  <c:v>41633.792361113694</c:v>
                </c:pt>
                <c:pt idx="1142">
                  <c:v>41633.793055558141</c:v>
                </c:pt>
                <c:pt idx="1143">
                  <c:v>41633.793750002587</c:v>
                </c:pt>
                <c:pt idx="1144">
                  <c:v>41633.794444447034</c:v>
                </c:pt>
                <c:pt idx="1145">
                  <c:v>41633.795138891481</c:v>
                </c:pt>
                <c:pt idx="1146">
                  <c:v>41633.795833335927</c:v>
                </c:pt>
                <c:pt idx="1147">
                  <c:v>41633.796527780374</c:v>
                </c:pt>
                <c:pt idx="1148">
                  <c:v>41633.797222224821</c:v>
                </c:pt>
                <c:pt idx="1149">
                  <c:v>41633.797916669268</c:v>
                </c:pt>
                <c:pt idx="1150">
                  <c:v>41633.798611113714</c:v>
                </c:pt>
                <c:pt idx="1151">
                  <c:v>41633.799305558161</c:v>
                </c:pt>
                <c:pt idx="1152">
                  <c:v>41633.800000002608</c:v>
                </c:pt>
                <c:pt idx="1153">
                  <c:v>41633.800694447054</c:v>
                </c:pt>
                <c:pt idx="1154">
                  <c:v>41633.801388891501</c:v>
                </c:pt>
                <c:pt idx="1155">
                  <c:v>41633.802083335948</c:v>
                </c:pt>
                <c:pt idx="1156">
                  <c:v>41633.802777780395</c:v>
                </c:pt>
                <c:pt idx="1157">
                  <c:v>41633.803472224841</c:v>
                </c:pt>
                <c:pt idx="1158">
                  <c:v>41633.804166669288</c:v>
                </c:pt>
                <c:pt idx="1159">
                  <c:v>41633.804861113735</c:v>
                </c:pt>
                <c:pt idx="1160">
                  <c:v>41633.805555558181</c:v>
                </c:pt>
                <c:pt idx="1161">
                  <c:v>41633.806250002628</c:v>
                </c:pt>
                <c:pt idx="1162">
                  <c:v>41633.806944447075</c:v>
                </c:pt>
                <c:pt idx="1163">
                  <c:v>41633.807638891521</c:v>
                </c:pt>
                <c:pt idx="1164">
                  <c:v>41633.808333335968</c:v>
                </c:pt>
                <c:pt idx="1165">
                  <c:v>41633.809027780415</c:v>
                </c:pt>
                <c:pt idx="1166">
                  <c:v>41633.809722224862</c:v>
                </c:pt>
                <c:pt idx="1167">
                  <c:v>41633.810416669308</c:v>
                </c:pt>
                <c:pt idx="1168">
                  <c:v>41633.811111113755</c:v>
                </c:pt>
                <c:pt idx="1169">
                  <c:v>41633.811805558202</c:v>
                </c:pt>
                <c:pt idx="1170">
                  <c:v>41633.812500002648</c:v>
                </c:pt>
                <c:pt idx="1171">
                  <c:v>41633.813194447095</c:v>
                </c:pt>
                <c:pt idx="1172">
                  <c:v>41633.813888891542</c:v>
                </c:pt>
                <c:pt idx="1173">
                  <c:v>41633.814583335989</c:v>
                </c:pt>
                <c:pt idx="1174">
                  <c:v>41633.815277780435</c:v>
                </c:pt>
                <c:pt idx="1175">
                  <c:v>41633.815972224882</c:v>
                </c:pt>
                <c:pt idx="1176">
                  <c:v>41633.816666669329</c:v>
                </c:pt>
                <c:pt idx="1177">
                  <c:v>41633.817361113775</c:v>
                </c:pt>
                <c:pt idx="1178">
                  <c:v>41633.818055558222</c:v>
                </c:pt>
                <c:pt idx="1179">
                  <c:v>41633.818750002669</c:v>
                </c:pt>
                <c:pt idx="1180">
                  <c:v>41633.819444447116</c:v>
                </c:pt>
                <c:pt idx="1181">
                  <c:v>41633.820138891562</c:v>
                </c:pt>
                <c:pt idx="1182">
                  <c:v>41633.820833336009</c:v>
                </c:pt>
                <c:pt idx="1183">
                  <c:v>41633.821527780456</c:v>
                </c:pt>
                <c:pt idx="1184">
                  <c:v>41633.822222224902</c:v>
                </c:pt>
                <c:pt idx="1185">
                  <c:v>41633.822916669349</c:v>
                </c:pt>
                <c:pt idx="1186">
                  <c:v>41633.823611113796</c:v>
                </c:pt>
                <c:pt idx="1187">
                  <c:v>41633.824305558242</c:v>
                </c:pt>
                <c:pt idx="1188">
                  <c:v>41633.825000002689</c:v>
                </c:pt>
                <c:pt idx="1189">
                  <c:v>41633.825694447136</c:v>
                </c:pt>
                <c:pt idx="1190">
                  <c:v>41633.826388891583</c:v>
                </c:pt>
                <c:pt idx="1191">
                  <c:v>41633.827083336029</c:v>
                </c:pt>
                <c:pt idx="1192">
                  <c:v>41633.827777780476</c:v>
                </c:pt>
                <c:pt idx="1193">
                  <c:v>41633.828472224923</c:v>
                </c:pt>
                <c:pt idx="1194">
                  <c:v>41633.829166669369</c:v>
                </c:pt>
                <c:pt idx="1195">
                  <c:v>41633.829861113816</c:v>
                </c:pt>
                <c:pt idx="1196">
                  <c:v>41633.830555558263</c:v>
                </c:pt>
                <c:pt idx="1197">
                  <c:v>41633.83125000271</c:v>
                </c:pt>
                <c:pt idx="1198">
                  <c:v>41633.831944447156</c:v>
                </c:pt>
                <c:pt idx="1199">
                  <c:v>41633.832638891603</c:v>
                </c:pt>
                <c:pt idx="1200">
                  <c:v>41633.83333333605</c:v>
                </c:pt>
                <c:pt idx="1201">
                  <c:v>41633.834027780496</c:v>
                </c:pt>
                <c:pt idx="1202">
                  <c:v>41633.834722224943</c:v>
                </c:pt>
                <c:pt idx="1203">
                  <c:v>41633.83541666939</c:v>
                </c:pt>
                <c:pt idx="1204">
                  <c:v>41633.836111113837</c:v>
                </c:pt>
                <c:pt idx="1205">
                  <c:v>41633.836805558283</c:v>
                </c:pt>
                <c:pt idx="1206">
                  <c:v>41633.83750000273</c:v>
                </c:pt>
                <c:pt idx="1207">
                  <c:v>41633.838194447177</c:v>
                </c:pt>
                <c:pt idx="1208">
                  <c:v>41633.838888891623</c:v>
                </c:pt>
                <c:pt idx="1209">
                  <c:v>41633.83958333607</c:v>
                </c:pt>
                <c:pt idx="1210">
                  <c:v>41633.840277780517</c:v>
                </c:pt>
                <c:pt idx="1211">
                  <c:v>41633.840972224963</c:v>
                </c:pt>
                <c:pt idx="1212">
                  <c:v>41633.84166666941</c:v>
                </c:pt>
                <c:pt idx="1213">
                  <c:v>41633.842361113857</c:v>
                </c:pt>
                <c:pt idx="1214">
                  <c:v>41633.843055558304</c:v>
                </c:pt>
                <c:pt idx="1215">
                  <c:v>41633.84375000275</c:v>
                </c:pt>
                <c:pt idx="1216">
                  <c:v>41633.844444447197</c:v>
                </c:pt>
                <c:pt idx="1217">
                  <c:v>41633.845138891644</c:v>
                </c:pt>
                <c:pt idx="1218">
                  <c:v>41633.84583333609</c:v>
                </c:pt>
                <c:pt idx="1219">
                  <c:v>41633.846527780537</c:v>
                </c:pt>
                <c:pt idx="1220">
                  <c:v>41633.847222224984</c:v>
                </c:pt>
                <c:pt idx="1221">
                  <c:v>41633.847916669431</c:v>
                </c:pt>
                <c:pt idx="1222">
                  <c:v>41633.848611113877</c:v>
                </c:pt>
                <c:pt idx="1223">
                  <c:v>41633.849305558324</c:v>
                </c:pt>
                <c:pt idx="1224">
                  <c:v>41633.850000002771</c:v>
                </c:pt>
                <c:pt idx="1225">
                  <c:v>41633.850694447217</c:v>
                </c:pt>
                <c:pt idx="1226">
                  <c:v>41633.851388891664</c:v>
                </c:pt>
                <c:pt idx="1227">
                  <c:v>41633.852083336111</c:v>
                </c:pt>
                <c:pt idx="1228">
                  <c:v>41633.852777780558</c:v>
                </c:pt>
                <c:pt idx="1229">
                  <c:v>41633.853472225004</c:v>
                </c:pt>
                <c:pt idx="1230">
                  <c:v>41633.854166669451</c:v>
                </c:pt>
                <c:pt idx="1231">
                  <c:v>41633.854861113898</c:v>
                </c:pt>
                <c:pt idx="1232">
                  <c:v>41633.855555558344</c:v>
                </c:pt>
                <c:pt idx="1233">
                  <c:v>41633.856250002791</c:v>
                </c:pt>
                <c:pt idx="1234">
                  <c:v>41633.856944447238</c:v>
                </c:pt>
                <c:pt idx="1235">
                  <c:v>41633.857638891684</c:v>
                </c:pt>
                <c:pt idx="1236">
                  <c:v>41633.858333336131</c:v>
                </c:pt>
                <c:pt idx="1237">
                  <c:v>41633.859027780578</c:v>
                </c:pt>
                <c:pt idx="1238">
                  <c:v>41633.859722225025</c:v>
                </c:pt>
                <c:pt idx="1239">
                  <c:v>41633.860416669471</c:v>
                </c:pt>
                <c:pt idx="1240">
                  <c:v>41633.861111113918</c:v>
                </c:pt>
                <c:pt idx="1241">
                  <c:v>41633.861805558365</c:v>
                </c:pt>
                <c:pt idx="1242">
                  <c:v>41633.862500002811</c:v>
                </c:pt>
                <c:pt idx="1243">
                  <c:v>41633.863194447258</c:v>
                </c:pt>
                <c:pt idx="1244">
                  <c:v>41633.863888891705</c:v>
                </c:pt>
                <c:pt idx="1245">
                  <c:v>41633.864583336152</c:v>
                </c:pt>
                <c:pt idx="1246">
                  <c:v>41633.865277780598</c:v>
                </c:pt>
                <c:pt idx="1247">
                  <c:v>41633.865972225045</c:v>
                </c:pt>
                <c:pt idx="1248">
                  <c:v>41633.866666669492</c:v>
                </c:pt>
                <c:pt idx="1249">
                  <c:v>41633.867361113938</c:v>
                </c:pt>
                <c:pt idx="1250">
                  <c:v>41633.868055558385</c:v>
                </c:pt>
                <c:pt idx="1251">
                  <c:v>41633.868750002832</c:v>
                </c:pt>
                <c:pt idx="1252">
                  <c:v>41633.869444447279</c:v>
                </c:pt>
                <c:pt idx="1253">
                  <c:v>41633.870138891725</c:v>
                </c:pt>
                <c:pt idx="1254">
                  <c:v>41633.870833336172</c:v>
                </c:pt>
                <c:pt idx="1255">
                  <c:v>41633.871527780619</c:v>
                </c:pt>
                <c:pt idx="1256">
                  <c:v>41633.872222225065</c:v>
                </c:pt>
                <c:pt idx="1257">
                  <c:v>41633.872916669512</c:v>
                </c:pt>
                <c:pt idx="1258">
                  <c:v>41633.873611113959</c:v>
                </c:pt>
                <c:pt idx="1259">
                  <c:v>41633.874305558405</c:v>
                </c:pt>
                <c:pt idx="1260">
                  <c:v>41633.875000002852</c:v>
                </c:pt>
                <c:pt idx="1261">
                  <c:v>41633.875694447299</c:v>
                </c:pt>
                <c:pt idx="1262">
                  <c:v>41633.876388891746</c:v>
                </c:pt>
                <c:pt idx="1263">
                  <c:v>41633.877083336192</c:v>
                </c:pt>
                <c:pt idx="1264">
                  <c:v>41633.877777780639</c:v>
                </c:pt>
                <c:pt idx="1265">
                  <c:v>41633.878472225086</c:v>
                </c:pt>
                <c:pt idx="1266">
                  <c:v>41633.879166669532</c:v>
                </c:pt>
                <c:pt idx="1267">
                  <c:v>41633.879861113979</c:v>
                </c:pt>
                <c:pt idx="1268">
                  <c:v>41633.880555558426</c:v>
                </c:pt>
                <c:pt idx="1269">
                  <c:v>41633.881250002873</c:v>
                </c:pt>
                <c:pt idx="1270">
                  <c:v>41633.881944447319</c:v>
                </c:pt>
                <c:pt idx="1271">
                  <c:v>41633.882638891766</c:v>
                </c:pt>
                <c:pt idx="1272">
                  <c:v>41633.883333336213</c:v>
                </c:pt>
                <c:pt idx="1273">
                  <c:v>41633.884027780659</c:v>
                </c:pt>
                <c:pt idx="1274">
                  <c:v>41633.884722225106</c:v>
                </c:pt>
                <c:pt idx="1275">
                  <c:v>41633.885416669553</c:v>
                </c:pt>
                <c:pt idx="1276">
                  <c:v>41633.886111114</c:v>
                </c:pt>
                <c:pt idx="1277">
                  <c:v>41633.886805558446</c:v>
                </c:pt>
                <c:pt idx="1278">
                  <c:v>41633.887500002893</c:v>
                </c:pt>
                <c:pt idx="1279">
                  <c:v>41633.88819444734</c:v>
                </c:pt>
                <c:pt idx="1280">
                  <c:v>41633.888888891786</c:v>
                </c:pt>
                <c:pt idx="1281">
                  <c:v>41633.889583336233</c:v>
                </c:pt>
                <c:pt idx="1282">
                  <c:v>41633.89027778068</c:v>
                </c:pt>
                <c:pt idx="1283">
                  <c:v>41633.890972225126</c:v>
                </c:pt>
                <c:pt idx="1284">
                  <c:v>41633.891666669573</c:v>
                </c:pt>
                <c:pt idx="1285">
                  <c:v>41633.89236111402</c:v>
                </c:pt>
                <c:pt idx="1286">
                  <c:v>41633.893055558467</c:v>
                </c:pt>
                <c:pt idx="1287">
                  <c:v>41633.893750002913</c:v>
                </c:pt>
                <c:pt idx="1288">
                  <c:v>41633.89444444736</c:v>
                </c:pt>
                <c:pt idx="1289">
                  <c:v>41633.895138891807</c:v>
                </c:pt>
                <c:pt idx="1290">
                  <c:v>41633.895833336253</c:v>
                </c:pt>
                <c:pt idx="1291">
                  <c:v>41633.8965277807</c:v>
                </c:pt>
                <c:pt idx="1292">
                  <c:v>41633.897222225147</c:v>
                </c:pt>
                <c:pt idx="1293">
                  <c:v>41633.897916669594</c:v>
                </c:pt>
                <c:pt idx="1294">
                  <c:v>41633.89861111404</c:v>
                </c:pt>
                <c:pt idx="1295">
                  <c:v>41633.899305558487</c:v>
                </c:pt>
                <c:pt idx="1296">
                  <c:v>41633.900000002934</c:v>
                </c:pt>
                <c:pt idx="1297">
                  <c:v>41633.90069444738</c:v>
                </c:pt>
                <c:pt idx="1298">
                  <c:v>41633.901388891827</c:v>
                </c:pt>
                <c:pt idx="1299">
                  <c:v>41633.902083336274</c:v>
                </c:pt>
                <c:pt idx="1300">
                  <c:v>41633.90277778072</c:v>
                </c:pt>
                <c:pt idx="1301">
                  <c:v>41633.903472225167</c:v>
                </c:pt>
                <c:pt idx="1302">
                  <c:v>41633.904166669614</c:v>
                </c:pt>
                <c:pt idx="1303">
                  <c:v>41633.904861114061</c:v>
                </c:pt>
                <c:pt idx="1304">
                  <c:v>41633.905555558507</c:v>
                </c:pt>
                <c:pt idx="1305">
                  <c:v>41633.906250002954</c:v>
                </c:pt>
                <c:pt idx="1306">
                  <c:v>41633.906944447401</c:v>
                </c:pt>
                <c:pt idx="1307">
                  <c:v>41633.907638891847</c:v>
                </c:pt>
                <c:pt idx="1308">
                  <c:v>41633.908333336294</c:v>
                </c:pt>
                <c:pt idx="1309">
                  <c:v>41633.909027780741</c:v>
                </c:pt>
                <c:pt idx="1310">
                  <c:v>41633.909722225188</c:v>
                </c:pt>
                <c:pt idx="1311">
                  <c:v>41633.910416669634</c:v>
                </c:pt>
                <c:pt idx="1312">
                  <c:v>41633.911111114081</c:v>
                </c:pt>
                <c:pt idx="1313">
                  <c:v>41633.911805558528</c:v>
                </c:pt>
                <c:pt idx="1314">
                  <c:v>41633.912500002974</c:v>
                </c:pt>
                <c:pt idx="1315">
                  <c:v>41633.913194447421</c:v>
                </c:pt>
                <c:pt idx="1316">
                  <c:v>41633.913888891868</c:v>
                </c:pt>
                <c:pt idx="1317">
                  <c:v>41633.914583336315</c:v>
                </c:pt>
                <c:pt idx="1318">
                  <c:v>41633.915277780761</c:v>
                </c:pt>
                <c:pt idx="1319">
                  <c:v>41633.915972225208</c:v>
                </c:pt>
                <c:pt idx="1320">
                  <c:v>41633.916666669655</c:v>
                </c:pt>
                <c:pt idx="1321">
                  <c:v>41633.917361114101</c:v>
                </c:pt>
                <c:pt idx="1322">
                  <c:v>41633.918055558548</c:v>
                </c:pt>
                <c:pt idx="1323">
                  <c:v>41633.918750002995</c:v>
                </c:pt>
                <c:pt idx="1324">
                  <c:v>41633.919444447441</c:v>
                </c:pt>
                <c:pt idx="1325">
                  <c:v>41633.920138891888</c:v>
                </c:pt>
                <c:pt idx="1326">
                  <c:v>41633.920833336335</c:v>
                </c:pt>
                <c:pt idx="1327">
                  <c:v>41633.921527780782</c:v>
                </c:pt>
                <c:pt idx="1328">
                  <c:v>41633.922222225228</c:v>
                </c:pt>
                <c:pt idx="1329">
                  <c:v>41633.922916669675</c:v>
                </c:pt>
                <c:pt idx="1330">
                  <c:v>41633.923611114122</c:v>
                </c:pt>
                <c:pt idx="1331">
                  <c:v>41633.924305558568</c:v>
                </c:pt>
                <c:pt idx="1332">
                  <c:v>41633.925000003015</c:v>
                </c:pt>
                <c:pt idx="1333">
                  <c:v>41633.925694447462</c:v>
                </c:pt>
                <c:pt idx="1334">
                  <c:v>41633.926388891909</c:v>
                </c:pt>
                <c:pt idx="1335">
                  <c:v>41633.927083336355</c:v>
                </c:pt>
                <c:pt idx="1336">
                  <c:v>41633.927777780802</c:v>
                </c:pt>
                <c:pt idx="1337">
                  <c:v>41633.928472225249</c:v>
                </c:pt>
                <c:pt idx="1338">
                  <c:v>41633.929166669695</c:v>
                </c:pt>
                <c:pt idx="1339">
                  <c:v>41633.929861114142</c:v>
                </c:pt>
                <c:pt idx="1340">
                  <c:v>41633.930555558589</c:v>
                </c:pt>
                <c:pt idx="1341">
                  <c:v>41633.931250003036</c:v>
                </c:pt>
                <c:pt idx="1342">
                  <c:v>41633.931944447482</c:v>
                </c:pt>
                <c:pt idx="1343">
                  <c:v>41633.932638891929</c:v>
                </c:pt>
                <c:pt idx="1344">
                  <c:v>41633.933333336376</c:v>
                </c:pt>
                <c:pt idx="1345">
                  <c:v>41633.934027780822</c:v>
                </c:pt>
                <c:pt idx="1346">
                  <c:v>41633.934722225269</c:v>
                </c:pt>
                <c:pt idx="1347">
                  <c:v>41633.935416669716</c:v>
                </c:pt>
                <c:pt idx="1348">
                  <c:v>41633.936111114162</c:v>
                </c:pt>
                <c:pt idx="1349">
                  <c:v>41633.936805558609</c:v>
                </c:pt>
                <c:pt idx="1350">
                  <c:v>41633.937500003056</c:v>
                </c:pt>
                <c:pt idx="1351">
                  <c:v>41633.938194447503</c:v>
                </c:pt>
                <c:pt idx="1352">
                  <c:v>41633.938888891949</c:v>
                </c:pt>
                <c:pt idx="1353">
                  <c:v>41633.939583336396</c:v>
                </c:pt>
                <c:pt idx="1354">
                  <c:v>41633.940277780843</c:v>
                </c:pt>
                <c:pt idx="1355">
                  <c:v>41633.940972225289</c:v>
                </c:pt>
                <c:pt idx="1356">
                  <c:v>41633.941666669736</c:v>
                </c:pt>
                <c:pt idx="1357">
                  <c:v>41633.942361114183</c:v>
                </c:pt>
                <c:pt idx="1358">
                  <c:v>41633.94305555863</c:v>
                </c:pt>
                <c:pt idx="1359">
                  <c:v>41633.943750003076</c:v>
                </c:pt>
                <c:pt idx="1360">
                  <c:v>41633.944444447523</c:v>
                </c:pt>
                <c:pt idx="1361">
                  <c:v>41633.94513889197</c:v>
                </c:pt>
                <c:pt idx="1362">
                  <c:v>41633.945833336416</c:v>
                </c:pt>
                <c:pt idx="1363">
                  <c:v>41633.946527780863</c:v>
                </c:pt>
                <c:pt idx="1364">
                  <c:v>41633.94722222531</c:v>
                </c:pt>
                <c:pt idx="1365">
                  <c:v>41633.947916669757</c:v>
                </c:pt>
                <c:pt idx="1366">
                  <c:v>41633.948611114203</c:v>
                </c:pt>
                <c:pt idx="1367">
                  <c:v>41633.94930555865</c:v>
                </c:pt>
                <c:pt idx="1368">
                  <c:v>41633.950000003097</c:v>
                </c:pt>
                <c:pt idx="1369">
                  <c:v>41633.950694447543</c:v>
                </c:pt>
                <c:pt idx="1370">
                  <c:v>41633.95138889199</c:v>
                </c:pt>
                <c:pt idx="1371">
                  <c:v>41633.952083336437</c:v>
                </c:pt>
                <c:pt idx="1372">
                  <c:v>41633.952777780883</c:v>
                </c:pt>
                <c:pt idx="1373">
                  <c:v>41633.95347222533</c:v>
                </c:pt>
                <c:pt idx="1374">
                  <c:v>41633.954166669777</c:v>
                </c:pt>
                <c:pt idx="1375">
                  <c:v>41633.954861114224</c:v>
                </c:pt>
                <c:pt idx="1376">
                  <c:v>41633.95555555867</c:v>
                </c:pt>
                <c:pt idx="1377">
                  <c:v>41633.956250003117</c:v>
                </c:pt>
                <c:pt idx="1378">
                  <c:v>41633.956944447564</c:v>
                </c:pt>
                <c:pt idx="1379">
                  <c:v>41633.95763889201</c:v>
                </c:pt>
                <c:pt idx="1380">
                  <c:v>41633.958333336457</c:v>
                </c:pt>
                <c:pt idx="1381">
                  <c:v>41633.959027780904</c:v>
                </c:pt>
                <c:pt idx="1382">
                  <c:v>41633.959722225351</c:v>
                </c:pt>
                <c:pt idx="1383">
                  <c:v>41633.960416669797</c:v>
                </c:pt>
                <c:pt idx="1384">
                  <c:v>41633.961111114244</c:v>
                </c:pt>
                <c:pt idx="1385">
                  <c:v>41633.961805558691</c:v>
                </c:pt>
                <c:pt idx="1386">
                  <c:v>41633.962500003137</c:v>
                </c:pt>
                <c:pt idx="1387">
                  <c:v>41633.963194447584</c:v>
                </c:pt>
                <c:pt idx="1388">
                  <c:v>41633.963888892031</c:v>
                </c:pt>
                <c:pt idx="1389">
                  <c:v>41633.964583336478</c:v>
                </c:pt>
                <c:pt idx="1390">
                  <c:v>41633.965277780924</c:v>
                </c:pt>
                <c:pt idx="1391">
                  <c:v>41633.965972225371</c:v>
                </c:pt>
                <c:pt idx="1392">
                  <c:v>41633.966666669818</c:v>
                </c:pt>
                <c:pt idx="1393">
                  <c:v>41633.967361114264</c:v>
                </c:pt>
                <c:pt idx="1394">
                  <c:v>41633.968055558711</c:v>
                </c:pt>
                <c:pt idx="1395">
                  <c:v>41633.968750003158</c:v>
                </c:pt>
                <c:pt idx="1396">
                  <c:v>41633.969444447604</c:v>
                </c:pt>
                <c:pt idx="1397">
                  <c:v>41633.970138892051</c:v>
                </c:pt>
                <c:pt idx="1398">
                  <c:v>41633.970833336498</c:v>
                </c:pt>
                <c:pt idx="1399">
                  <c:v>41633.971527780945</c:v>
                </c:pt>
                <c:pt idx="1400">
                  <c:v>41633.972222225391</c:v>
                </c:pt>
                <c:pt idx="1401">
                  <c:v>41633.972916669838</c:v>
                </c:pt>
                <c:pt idx="1402">
                  <c:v>41633.973611114285</c:v>
                </c:pt>
                <c:pt idx="1403">
                  <c:v>41633.974305558731</c:v>
                </c:pt>
                <c:pt idx="1404">
                  <c:v>41633.975000003178</c:v>
                </c:pt>
                <c:pt idx="1405">
                  <c:v>41633.975694447625</c:v>
                </c:pt>
                <c:pt idx="1406">
                  <c:v>41633.976388892072</c:v>
                </c:pt>
                <c:pt idx="1407">
                  <c:v>41633.977083336518</c:v>
                </c:pt>
                <c:pt idx="1408">
                  <c:v>41633.977777780965</c:v>
                </c:pt>
                <c:pt idx="1409">
                  <c:v>41633.978472225412</c:v>
                </c:pt>
                <c:pt idx="1410">
                  <c:v>41633.979166669858</c:v>
                </c:pt>
                <c:pt idx="1411">
                  <c:v>41633.979861114305</c:v>
                </c:pt>
                <c:pt idx="1412">
                  <c:v>41633.980555558752</c:v>
                </c:pt>
                <c:pt idx="1413">
                  <c:v>41633.981250003199</c:v>
                </c:pt>
                <c:pt idx="1414">
                  <c:v>41633.981944447645</c:v>
                </c:pt>
                <c:pt idx="1415">
                  <c:v>41633.982638892092</c:v>
                </c:pt>
                <c:pt idx="1416">
                  <c:v>41633.983333336539</c:v>
                </c:pt>
                <c:pt idx="1417">
                  <c:v>41633.984027780985</c:v>
                </c:pt>
                <c:pt idx="1418">
                  <c:v>41633.984722225432</c:v>
                </c:pt>
                <c:pt idx="1419">
                  <c:v>41633.985416669879</c:v>
                </c:pt>
                <c:pt idx="1420">
                  <c:v>41633.986111114325</c:v>
                </c:pt>
                <c:pt idx="1421">
                  <c:v>41633.986805558772</c:v>
                </c:pt>
                <c:pt idx="1422">
                  <c:v>41633.987500003219</c:v>
                </c:pt>
                <c:pt idx="1423">
                  <c:v>41633.988194447666</c:v>
                </c:pt>
                <c:pt idx="1424">
                  <c:v>41633.988888892112</c:v>
                </c:pt>
                <c:pt idx="1425">
                  <c:v>41633.989583336559</c:v>
                </c:pt>
                <c:pt idx="1426">
                  <c:v>41633.990277781006</c:v>
                </c:pt>
                <c:pt idx="1427">
                  <c:v>41633.990972225452</c:v>
                </c:pt>
                <c:pt idx="1428">
                  <c:v>41633.991666669899</c:v>
                </c:pt>
                <c:pt idx="1429">
                  <c:v>41633.992361114346</c:v>
                </c:pt>
                <c:pt idx="1430">
                  <c:v>41633.993055558793</c:v>
                </c:pt>
                <c:pt idx="1431">
                  <c:v>41633.993750003239</c:v>
                </c:pt>
                <c:pt idx="1432">
                  <c:v>41633.994444447686</c:v>
                </c:pt>
                <c:pt idx="1433">
                  <c:v>41633.995138892133</c:v>
                </c:pt>
                <c:pt idx="1434">
                  <c:v>41633.995833336579</c:v>
                </c:pt>
                <c:pt idx="1435">
                  <c:v>41633.996527781026</c:v>
                </c:pt>
                <c:pt idx="1436">
                  <c:v>41633.997222225473</c:v>
                </c:pt>
                <c:pt idx="1437">
                  <c:v>41633.99791666992</c:v>
                </c:pt>
                <c:pt idx="1438">
                  <c:v>41633.998611114366</c:v>
                </c:pt>
                <c:pt idx="1439">
                  <c:v>41633.999305558813</c:v>
                </c:pt>
              </c:numCache>
            </c:numRef>
          </c:xVal>
          <c:yVal>
            <c:numRef>
              <c:f>holcik!$Q$27:$Q$1466</c:f>
              <c:numCache>
                <c:formatCode>General</c:formatCode>
                <c:ptCount val="1440"/>
                <c:pt idx="0">
                  <c:v>-0.70393253395875144</c:v>
                </c:pt>
                <c:pt idx="1">
                  <c:v>-0.70299600332010537</c:v>
                </c:pt>
                <c:pt idx="2">
                  <c:v>-0.70206756145484972</c:v>
                </c:pt>
                <c:pt idx="3">
                  <c:v>-0.70114713501109827</c:v>
                </c:pt>
                <c:pt idx="4">
                  <c:v>-0.70023464459262919</c:v>
                </c:pt>
                <c:pt idx="5">
                  <c:v>-0.69933000478595486</c:v>
                </c:pt>
                <c:pt idx="6">
                  <c:v>-0.69843312419184855</c:v>
                </c:pt>
                <c:pt idx="7">
                  <c:v>-0.69754390546131384</c:v>
                </c:pt>
                <c:pt idx="8">
                  <c:v>-0.69666224533596155</c:v>
                </c:pt>
                <c:pt idx="9">
                  <c:v>-0.69578803469277517</c:v>
                </c:pt>
                <c:pt idx="10">
                  <c:v>-0.6949211585932179</c:v>
                </c:pt>
                <c:pt idx="11">
                  <c:v>-0.69406149633663339</c:v>
                </c:pt>
                <c:pt idx="12">
                  <c:v>-0.69320892151789104</c:v>
                </c:pt>
                <c:pt idx="13">
                  <c:v>-0.69236330208920416</c:v>
                </c:pt>
                <c:pt idx="14">
                  <c:v>-0.69152450042605884</c:v>
                </c:pt>
                <c:pt idx="15">
                  <c:v>-0.69069237339716838</c:v>
                </c:pt>
                <c:pt idx="16">
                  <c:v>-0.68986677243838246</c:v>
                </c:pt>
                <c:pt idx="17">
                  <c:v>-0.68904754363043963</c:v>
                </c:pt>
                <c:pt idx="18">
                  <c:v>-0.68823452778048466</c:v>
                </c:pt>
                <c:pt idx="19">
                  <c:v>-0.68742756050723564</c:v>
                </c:pt>
                <c:pt idx="20">
                  <c:v>-0.68662647232969753</c:v>
                </c:pt>
                <c:pt idx="21">
                  <c:v>-0.68583108875929844</c:v>
                </c:pt>
                <c:pt idx="22">
                  <c:v>-0.68504123039533982</c:v>
                </c:pt>
                <c:pt idx="23">
                  <c:v>-0.6842567130236209</c:v>
                </c:pt>
                <c:pt idx="24">
                  <c:v>-0.68347734771811841</c:v>
                </c:pt>
                <c:pt idx="25">
                  <c:v>-0.68270294094558348</c:v>
                </c:pt>
                <c:pt idx="26">
                  <c:v>-0.68193329467291164</c:v>
                </c:pt>
                <c:pt idx="27">
                  <c:v>-0.68116820647715004</c:v>
                </c:pt>
                <c:pt idx="28">
                  <c:v>-0.68040746965799981</c:v>
                </c:pt>
                <c:pt idx="29">
                  <c:v>-0.67965087335265173</c:v>
                </c:pt>
                <c:pt idx="30">
                  <c:v>-0.67889820265282175</c:v>
                </c:pt>
                <c:pt idx="31">
                  <c:v>-0.67814923872382249</c:v>
                </c:pt>
                <c:pt idx="32">
                  <c:v>-0.67740375892551941</c:v>
                </c:pt>
                <c:pt idx="33">
                  <c:v>-0.67666153693502129</c:v>
                </c:pt>
                <c:pt idx="34">
                  <c:v>-0.67592234287094455</c:v>
                </c:pt>
                <c:pt idx="35">
                  <c:v>-0.67518594341909688</c:v>
                </c:pt>
                <c:pt idx="36">
                  <c:v>-0.67445210195942273</c:v>
                </c:pt>
                <c:pt idx="37">
                  <c:v>-0.67372057869405855</c:v>
                </c:pt>
                <c:pt idx="38">
                  <c:v>-0.67299113077634132</c:v>
                </c:pt>
                <c:pt idx="39">
                  <c:v>-0.67226351244061278</c:v>
                </c:pt>
                <c:pt idx="40">
                  <c:v>-0.67153747513267514</c:v>
                </c:pt>
                <c:pt idx="41">
                  <c:v>-0.67081276764073805</c:v>
                </c:pt>
                <c:pt idx="42">
                  <c:v>-0.67008913622672051</c:v>
                </c:pt>
                <c:pt idx="43">
                  <c:v>-0.66936632475774738</c:v>
                </c:pt>
                <c:pt idx="44">
                  <c:v>-0.66864407483771093</c:v>
                </c:pt>
                <c:pt idx="45">
                  <c:v>-0.66792212593874678</c:v>
                </c:pt>
                <c:pt idx="46">
                  <c:v>-0.66720021553249587</c:v>
                </c:pt>
                <c:pt idx="47">
                  <c:v>-0.66647807922100921</c:v>
                </c:pt>
                <c:pt idx="48">
                  <c:v>-0.66575545086717591</c:v>
                </c:pt>
                <c:pt idx="49">
                  <c:v>-0.66503206272453963</c:v>
                </c:pt>
                <c:pt idx="50">
                  <c:v>-0.66430764556638766</c:v>
                </c:pt>
                <c:pt idx="51">
                  <c:v>-0.66358192881398981</c:v>
                </c:pt>
                <c:pt idx="52">
                  <c:v>-0.66285464066387834</c:v>
                </c:pt>
                <c:pt idx="53">
                  <c:v>-0.6621255082140588</c:v>
                </c:pt>
                <c:pt idx="54">
                  <c:v>-0.66139425758904169</c:v>
                </c:pt>
                <c:pt idx="55">
                  <c:v>-0.66066061406360599</c:v>
                </c:pt>
                <c:pt idx="56">
                  <c:v>-0.65992430218519171</c:v>
                </c:pt>
                <c:pt idx="57">
                  <c:v>-0.6591850458948304</c:v>
                </c:pt>
                <c:pt idx="58">
                  <c:v>-0.65844256864653661</c:v>
                </c:pt>
                <c:pt idx="59">
                  <c:v>-0.65769659352507215</c:v>
                </c:pt>
                <c:pt idx="60">
                  <c:v>-0.65694684336201159</c:v>
                </c:pt>
                <c:pt idx="61">
                  <c:v>-0.65619304085003427</c:v>
                </c:pt>
                <c:pt idx="62">
                  <c:v>-0.65543490865538923</c:v>
                </c:pt>
                <c:pt idx="63">
                  <c:v>-0.65467216952844787</c:v>
                </c:pt>
                <c:pt idx="64">
                  <c:v>-0.65390454641232132</c:v>
                </c:pt>
                <c:pt idx="65">
                  <c:v>-0.65313176254946081</c:v>
                </c:pt>
                <c:pt idx="66">
                  <c:v>-0.65235354158621262</c:v>
                </c:pt>
                <c:pt idx="67">
                  <c:v>-0.65156960767528027</c:v>
                </c:pt>
                <c:pt idx="68">
                  <c:v>-0.65077968557605292</c:v>
                </c:pt>
                <c:pt idx="69">
                  <c:v>-0.64998350075277556</c:v>
                </c:pt>
                <c:pt idx="70">
                  <c:v>-0.64918077947052188</c:v>
                </c:pt>
                <c:pt idx="71">
                  <c:v>-0.64837124888895148</c:v>
                </c:pt>
                <c:pt idx="72">
                  <c:v>-0.64755463715383299</c:v>
                </c:pt>
                <c:pt idx="73">
                  <c:v>-0.64673067348630631</c:v>
                </c:pt>
                <c:pt idx="74">
                  <c:v>-0.64589908826988207</c:v>
                </c:pt>
                <c:pt idx="75">
                  <c:v>-0.64505961313516491</c:v>
                </c:pt>
                <c:pt idx="76">
                  <c:v>-0.64421198104229094</c:v>
                </c:pt>
                <c:pt idx="77">
                  <c:v>-0.64335592636108441</c:v>
                </c:pt>
                <c:pt idx="78">
                  <c:v>-0.64249118494893054</c:v>
                </c:pt>
                <c:pt idx="79">
                  <c:v>-0.64161749422636616</c:v>
                </c:pt>
                <c:pt idx="80">
                  <c:v>-0.64073459325040227</c:v>
                </c:pt>
                <c:pt idx="81">
                  <c:v>-0.6398422227855789</c:v>
                </c:pt>
                <c:pt idx="82">
                  <c:v>-0.63894012537277767</c:v>
                </c:pt>
                <c:pt idx="83">
                  <c:v>-0.63802804539579083</c:v>
                </c:pt>
                <c:pt idx="84">
                  <c:v>-0.63710572914567987</c:v>
                </c:pt>
                <c:pt idx="85">
                  <c:v>-0.63617292488293198</c:v>
                </c:pt>
                <c:pt idx="86">
                  <c:v>-0.63522938289744435</c:v>
                </c:pt>
                <c:pt idx="87">
                  <c:v>-0.63427485556635221</c:v>
                </c:pt>
                <c:pt idx="88">
                  <c:v>-0.63330909740973285</c:v>
                </c:pt>
                <c:pt idx="89">
                  <c:v>-0.63233186514421069</c:v>
                </c:pt>
                <c:pt idx="90">
                  <c:v>-0.63134291773448714</c:v>
                </c:pt>
                <c:pt idx="91">
                  <c:v>-0.63034201644283727</c:v>
                </c:pt>
                <c:pt idx="92">
                  <c:v>-0.62932892487659042</c:v>
                </c:pt>
                <c:pt idx="93">
                  <c:v>-0.62830340903363691</c:v>
                </c:pt>
                <c:pt idx="94">
                  <c:v>-0.6272652373459946</c:v>
                </c:pt>
                <c:pt idx="95">
                  <c:v>-0.62621418072146184</c:v>
                </c:pt>
                <c:pt idx="96">
                  <c:v>-0.62515001258340352</c:v>
                </c:pt>
                <c:pt idx="97">
                  <c:v>-0.62407250890869737</c:v>
                </c:pt>
                <c:pt idx="98">
                  <c:v>-0.62298144826388013</c:v>
                </c:pt>
                <c:pt idx="99">
                  <c:v>-0.62187661183953447</c:v>
                </c:pt>
                <c:pt idx="100">
                  <c:v>-0.62075778348294819</c:v>
                </c:pt>
                <c:pt idx="101">
                  <c:v>-0.61962474972908954</c:v>
                </c:pt>
                <c:pt idx="102">
                  <c:v>-0.6184772998299326</c:v>
                </c:pt>
                <c:pt idx="103">
                  <c:v>-0.61731522578217624</c:v>
                </c:pt>
                <c:pt idx="104">
                  <c:v>-0.61613832235338895</c:v>
                </c:pt>
                <c:pt idx="105">
                  <c:v>-0.61494638710662408</c:v>
                </c:pt>
                <c:pt idx="106">
                  <c:v>-0.61373922042354145</c:v>
                </c:pt>
                <c:pt idx="107">
                  <c:v>-0.61251662552607333</c:v>
                </c:pt>
                <c:pt idx="108">
                  <c:v>-0.61127840849667636</c:v>
                </c:pt>
                <c:pt idx="109">
                  <c:v>-0.61002437829720424</c:v>
                </c:pt>
                <c:pt idx="110">
                  <c:v>-0.60875434678643958</c:v>
                </c:pt>
                <c:pt idx="111">
                  <c:v>-0.60746812873632383</c:v>
                </c:pt>
                <c:pt idx="112">
                  <c:v>-0.60616554184692628</c:v>
                </c:pt>
                <c:pt idx="113">
                  <c:v>-0.60484640676017798</c:v>
                </c:pt>
                <c:pt idx="114">
                  <c:v>-0.60351054707241991</c:v>
                </c:pt>
                <c:pt idx="115">
                  <c:v>-0.60215778934579189</c:v>
                </c:pt>
                <c:pt idx="116">
                  <c:v>-0.6007879631185048</c:v>
                </c:pt>
                <c:pt idx="117">
                  <c:v>-0.59940090091402332</c:v>
                </c:pt>
                <c:pt idx="118">
                  <c:v>-0.59799643824920312</c:v>
                </c:pt>
                <c:pt idx="119">
                  <c:v>-0.59657441364140595</c:v>
                </c:pt>
                <c:pt idx="120">
                  <c:v>-0.59513466861463549</c:v>
                </c:pt>
                <c:pt idx="121">
                  <c:v>-0.59367704770471919</c:v>
                </c:pt>
                <c:pt idx="122">
                  <c:v>-0.59220139846357223</c:v>
                </c:pt>
                <c:pt idx="123">
                  <c:v>-0.59070757146257447</c:v>
                </c:pt>
                <c:pt idx="124">
                  <c:v>-0.58919542029508776</c:v>
                </c:pt>
                <c:pt idx="125">
                  <c:v>-0.58766480157814982</c:v>
                </c:pt>
                <c:pt idx="126">
                  <c:v>-0.58611557495336597</c:v>
                </c:pt>
                <c:pt idx="127">
                  <c:v>-0.58454760308703657</c:v>
                </c:pt>
                <c:pt idx="128">
                  <c:v>-0.5829607516695382</c:v>
                </c:pt>
                <c:pt idx="129">
                  <c:v>-0.58135488941399627</c:v>
                </c:pt>
                <c:pt idx="130">
                  <c:v>-0.57972988805426384</c:v>
                </c:pt>
                <c:pt idx="131">
                  <c:v>-0.57808562234224559</c:v>
                </c:pt>
                <c:pt idx="132">
                  <c:v>-0.57642197004458084</c:v>
                </c:pt>
                <c:pt idx="133">
                  <c:v>-0.57473881193871479</c:v>
                </c:pt>
                <c:pt idx="134">
                  <c:v>-0.57303603180838691</c:v>
                </c:pt>
                <c:pt idx="135">
                  <c:v>-0.57131351643854544</c:v>
                </c:pt>
                <c:pt idx="136">
                  <c:v>-0.56957115560972948</c:v>
                </c:pt>
                <c:pt idx="137">
                  <c:v>-0.56780884209192217</c:v>
                </c:pt>
                <c:pt idx="138">
                  <c:v>-0.5660264716379092</c:v>
                </c:pt>
                <c:pt idx="139">
                  <c:v>-0.5642239429761563</c:v>
                </c:pt>
                <c:pt idx="140">
                  <c:v>-0.56240115780322864</c:v>
                </c:pt>
                <c:pt idx="141">
                  <c:v>-0.56055802077576944</c:v>
                </c:pt>
                <c:pt idx="142">
                  <c:v>-0.55869443950205866</c:v>
                </c:pt>
                <c:pt idx="143">
                  <c:v>-0.55681032453316537</c:v>
                </c:pt>
                <c:pt idx="144">
                  <c:v>-0.55490558935371825</c:v>
                </c:pt>
                <c:pt idx="145">
                  <c:v>-0.5529801503723033</c:v>
                </c:pt>
                <c:pt idx="146">
                  <c:v>-0.55103392691151198</c:v>
                </c:pt>
                <c:pt idx="147">
                  <c:v>-0.54906684119764904</c:v>
                </c:pt>
                <c:pt idx="148">
                  <c:v>-0.54707881835011973</c:v>
                </c:pt>
                <c:pt idx="149">
                  <c:v>-0.54506978637051151</c:v>
                </c:pt>
                <c:pt idx="150">
                  <c:v>-0.5430396761313766</c:v>
                </c:pt>
                <c:pt idx="151">
                  <c:v>-0.54098842136474268</c:v>
                </c:pt>
                <c:pt idx="152">
                  <c:v>-0.53891595865034769</c:v>
                </c:pt>
                <c:pt idx="153">
                  <c:v>-0.53682222740362795</c:v>
                </c:pt>
                <c:pt idx="154">
                  <c:v>-0.5347071698634609</c:v>
                </c:pt>
                <c:pt idx="155">
                  <c:v>-0.5325707310796749</c:v>
                </c:pt>
                <c:pt idx="156">
                  <c:v>-0.53041285890034273</c:v>
                </c:pt>
                <c:pt idx="157">
                  <c:v>-0.52823350395886715</c:v>
                </c:pt>
                <c:pt idx="158">
                  <c:v>-0.52603261966086323</c:v>
                </c:pt>
                <c:pt idx="159">
                  <c:v>-0.52381016217085641</c:v>
                </c:pt>
                <c:pt idx="160">
                  <c:v>-0.52156609039879709</c:v>
                </c:pt>
                <c:pt idx="161">
                  <c:v>-0.51930036598641238</c:v>
                </c:pt>
                <c:pt idx="162">
                  <c:v>-0.51701295329338826</c:v>
                </c:pt>
                <c:pt idx="163">
                  <c:v>-0.5147038193834016</c:v>
                </c:pt>
                <c:pt idx="164">
                  <c:v>-0.51237293401000861</c:v>
                </c:pt>
                <c:pt idx="165">
                  <c:v>-0.51002026960239477</c:v>
                </c:pt>
                <c:pt idx="166">
                  <c:v>-0.50764580125099401</c:v>
                </c:pt>
                <c:pt idx="167">
                  <c:v>-0.50524950669298385</c:v>
                </c:pt>
                <c:pt idx="168">
                  <c:v>-0.502831366297667</c:v>
                </c:pt>
                <c:pt idx="169">
                  <c:v>-0.50039136305173804</c:v>
                </c:pt>
                <c:pt idx="170">
                  <c:v>-0.49792948254445124</c:v>
                </c:pt>
                <c:pt idx="171">
                  <c:v>-0.49544571295268397</c:v>
                </c:pt>
                <c:pt idx="172">
                  <c:v>-0.49294004502591493</c:v>
                </c:pt>
                <c:pt idx="173">
                  <c:v>-0.49041247207110683</c:v>
                </c:pt>
                <c:pt idx="174">
                  <c:v>-0.48786298993751065</c:v>
                </c:pt>
                <c:pt idx="175">
                  <c:v>-0.48529159700139224</c:v>
                </c:pt>
                <c:pt idx="176">
                  <c:v>-0.48269829415068577</c:v>
                </c:pt>
                <c:pt idx="177">
                  <c:v>-0.4800830847695739</c:v>
                </c:pt>
                <c:pt idx="178">
                  <c:v>-0.47744597472300981</c:v>
                </c:pt>
                <c:pt idx="179">
                  <c:v>-0.47478697234117329</c:v>
                </c:pt>
                <c:pt idx="180">
                  <c:v>-0.47210608840387092</c:v>
                </c:pt>
                <c:pt idx="181">
                  <c:v>-0.46940333612488355</c:v>
                </c:pt>
                <c:pt idx="182">
                  <c:v>-0.46667873113626174</c:v>
                </c:pt>
                <c:pt idx="183">
                  <c:v>-0.46393229147257403</c:v>
                </c:pt>
                <c:pt idx="184">
                  <c:v>-0.46116403755511232</c:v>
                </c:pt>
                <c:pt idx="185">
                  <c:v>-0.45837399217605485</c:v>
                </c:pt>
                <c:pt idx="186">
                  <c:v>-0.45556218048258812</c:v>
                </c:pt>
                <c:pt idx="187">
                  <c:v>-0.45272862996099822</c:v>
                </c:pt>
                <c:pt idx="188">
                  <c:v>-0.44987337042072045</c:v>
                </c:pt>
                <c:pt idx="189">
                  <c:v>-0.44699643397836469</c:v>
                </c:pt>
                <c:pt idx="190">
                  <c:v>-0.44409785504170418</c:v>
                </c:pt>
                <c:pt idx="191">
                  <c:v>-0.44117767029364474</c:v>
                </c:pt>
                <c:pt idx="192">
                  <c:v>-0.4382359186761593</c:v>
                </c:pt>
                <c:pt idx="193">
                  <c:v>-0.43527264137420402</c:v>
                </c:pt>
                <c:pt idx="194">
                  <c:v>-0.43228788179961314</c:v>
                </c:pt>
                <c:pt idx="195">
                  <c:v>-0.42928168557496732</c:v>
                </c:pt>
                <c:pt idx="196">
                  <c:v>-0.42625410051744816</c:v>
                </c:pt>
                <c:pt idx="197">
                  <c:v>-0.42320517662267149</c:v>
                </c:pt>
                <c:pt idx="198">
                  <c:v>-0.42013496604850531</c:v>
                </c:pt>
                <c:pt idx="199">
                  <c:v>-0.41704352309887244</c:v>
                </c:pt>
                <c:pt idx="200">
                  <c:v>-0.41393090420753764</c:v>
                </c:pt>
                <c:pt idx="201">
                  <c:v>-0.41079716792187998</c:v>
                </c:pt>
                <c:pt idx="202">
                  <c:v>-0.40764237488665944</c:v>
                </c:pt>
                <c:pt idx="203">
                  <c:v>-0.4044665878277629</c:v>
                </c:pt>
                <c:pt idx="204">
                  <c:v>-0.40126987153594579</c:v>
                </c:pt>
                <c:pt idx="205">
                  <c:v>-0.39805229285056032</c:v>
                </c:pt>
                <c:pt idx="206">
                  <c:v>-0.39481392064327847</c:v>
                </c:pt>
                <c:pt idx="207">
                  <c:v>-0.39155482580180284</c:v>
                </c:pt>
                <c:pt idx="208">
                  <c:v>-0.38827508121356946</c:v>
                </c:pt>
                <c:pt idx="209">
                  <c:v>-0.38497476174944761</c:v>
                </c:pt>
                <c:pt idx="210">
                  <c:v>-0.38165394424742621</c:v>
                </c:pt>
                <c:pt idx="211">
                  <c:v>-0.37831270749630208</c:v>
                </c:pt>
                <c:pt idx="212">
                  <c:v>-0.37495113221935322</c:v>
                </c:pt>
                <c:pt idx="213">
                  <c:v>-0.37156930105801433</c:v>
                </c:pt>
                <c:pt idx="214">
                  <c:v>-0.36816729855554287</c:v>
                </c:pt>
                <c:pt idx="215">
                  <c:v>-0.36474521114068276</c:v>
                </c:pt>
                <c:pt idx="216">
                  <c:v>-0.36130312711131973</c:v>
                </c:pt>
                <c:pt idx="217">
                  <c:v>-0.35784113661814021</c:v>
                </c:pt>
                <c:pt idx="218">
                  <c:v>-0.35435933164827765</c:v>
                </c:pt>
                <c:pt idx="219">
                  <c:v>-0.35085780600895927</c:v>
                </c:pt>
                <c:pt idx="220">
                  <c:v>-0.34733665531115099</c:v>
                </c:pt>
                <c:pt idx="221">
                  <c:v>-0.34379597695319719</c:v>
                </c:pt>
                <c:pt idx="222">
                  <c:v>-0.34023587010445638</c:v>
                </c:pt>
                <c:pt idx="223">
                  <c:v>-0.33665643568893616</c:v>
                </c:pt>
                <c:pt idx="224">
                  <c:v>-0.3330577763689247</c:v>
                </c:pt>
                <c:pt idx="225">
                  <c:v>-0.32943999652861877</c:v>
                </c:pt>
                <c:pt idx="226">
                  <c:v>-0.32580320225775217</c:v>
                </c:pt>
                <c:pt idx="227">
                  <c:v>-0.32214750133521652</c:v>
                </c:pt>
                <c:pt idx="228">
                  <c:v>-0.31847300321268651</c:v>
                </c:pt>
                <c:pt idx="229">
                  <c:v>-0.31477981899823815</c:v>
                </c:pt>
                <c:pt idx="230">
                  <c:v>-0.3110680614399659</c:v>
                </c:pt>
                <c:pt idx="231">
                  <c:v>-0.30733784490960031</c:v>
                </c:pt>
                <c:pt idx="232">
                  <c:v>-0.30358928538612096</c:v>
                </c:pt>
                <c:pt idx="233">
                  <c:v>-0.29982250043936909</c:v>
                </c:pt>
                <c:pt idx="234">
                  <c:v>-0.2960376092136579</c:v>
                </c:pt>
                <c:pt idx="235">
                  <c:v>-0.29223473241138181</c:v>
                </c:pt>
                <c:pt idx="236">
                  <c:v>-0.28841399227662512</c:v>
                </c:pt>
                <c:pt idx="237">
                  <c:v>-0.2845755125787664</c:v>
                </c:pt>
                <c:pt idx="238">
                  <c:v>-0.2807194185960849</c:v>
                </c:pt>
                <c:pt idx="239">
                  <c:v>-0.27684583709936345</c:v>
                </c:pt>
                <c:pt idx="240">
                  <c:v>-0.27295489633548986</c:v>
                </c:pt>
                <c:pt idx="241">
                  <c:v>-0.26904672601106167</c:v>
                </c:pt>
                <c:pt idx="242">
                  <c:v>-0.26512145727598152</c:v>
                </c:pt>
                <c:pt idx="243">
                  <c:v>-0.26117922270706168</c:v>
                </c:pt>
                <c:pt idx="244">
                  <c:v>-0.25722015629161865</c:v>
                </c:pt>
                <c:pt idx="245">
                  <c:v>-0.25324439341107452</c:v>
                </c:pt>
                <c:pt idx="246">
                  <c:v>-0.24925207082455056</c:v>
                </c:pt>
                <c:pt idx="247">
                  <c:v>-0.24524332665246978</c:v>
                </c:pt>
                <c:pt idx="248">
                  <c:v>-0.24121830036014746</c:v>
                </c:pt>
                <c:pt idx="249">
                  <c:v>-0.2371771327413921</c:v>
                </c:pt>
                <c:pt idx="250">
                  <c:v>-0.23311996590209993</c:v>
                </c:pt>
                <c:pt idx="251">
                  <c:v>-0.22904694324385294</c:v>
                </c:pt>
                <c:pt idx="252">
                  <c:v>-0.22495820944751302</c:v>
                </c:pt>
                <c:pt idx="253">
                  <c:v>-0.22085391045682251</c:v>
                </c:pt>
                <c:pt idx="254">
                  <c:v>-0.2167341934619999</c:v>
                </c:pt>
                <c:pt idx="255">
                  <c:v>-0.21259920688333997</c:v>
                </c:pt>
                <c:pt idx="256">
                  <c:v>-0.20844910035481237</c:v>
                </c:pt>
                <c:pt idx="257">
                  <c:v>-0.20428402470766283</c:v>
                </c:pt>
                <c:pt idx="258">
                  <c:v>-0.2001041319540165</c:v>
                </c:pt>
                <c:pt idx="259">
                  <c:v>-0.19590957527048031</c:v>
                </c:pt>
                <c:pt idx="260">
                  <c:v>-0.19170050898174876</c:v>
                </c:pt>
                <c:pt idx="261">
                  <c:v>-0.18747708854421469</c:v>
                </c:pt>
                <c:pt idx="262">
                  <c:v>-0.18323947052957609</c:v>
                </c:pt>
                <c:pt idx="263">
                  <c:v>-0.17898781260845004</c:v>
                </c:pt>
                <c:pt idx="264">
                  <c:v>-0.17472227353399028</c:v>
                </c:pt>
                <c:pt idx="265">
                  <c:v>-0.17044301312550342</c:v>
                </c:pt>
                <c:pt idx="266">
                  <c:v>-0.16615019225207395</c:v>
                </c:pt>
                <c:pt idx="267">
                  <c:v>-0.16184397281618909</c:v>
                </c:pt>
                <c:pt idx="268">
                  <c:v>-0.15752451773736864</c:v>
                </c:pt>
                <c:pt idx="269">
                  <c:v>-0.1531919909358021</c:v>
                </c:pt>
                <c:pt idx="270">
                  <c:v>-0.14884655731598637</c:v>
                </c:pt>
                <c:pt idx="271">
                  <c:v>-0.14448838275037063</c:v>
                </c:pt>
                <c:pt idx="272">
                  <c:v>-0.14011763406300745</c:v>
                </c:pt>
                <c:pt idx="273">
                  <c:v>-0.13573447901320754</c:v>
                </c:pt>
                <c:pt idx="274">
                  <c:v>-0.13133908627920424</c:v>
                </c:pt>
                <c:pt idx="275">
                  <c:v>-0.12693162544181974</c:v>
                </c:pt>
                <c:pt idx="276">
                  <c:v>-0.12251226696814373</c:v>
                </c:pt>
                <c:pt idx="277">
                  <c:v>-0.11808118219521385</c:v>
                </c:pt>
                <c:pt idx="278">
                  <c:v>-0.11363854331371152</c:v>
                </c:pt>
                <c:pt idx="279">
                  <c:v>-0.10918452335165611</c:v>
                </c:pt>
                <c:pt idx="280">
                  <c:v>-0.10471929615811786</c:v>
                </c:pt>
                <c:pt idx="281">
                  <c:v>-0.10024303638693353</c:v>
                </c:pt>
                <c:pt idx="282">
                  <c:v>-9.575591948043316E-2</c:v>
                </c:pt>
                <c:pt idx="283">
                  <c:v>-9.1258121653178689E-2</c:v>
                </c:pt>
                <c:pt idx="284">
                  <c:v>-8.6749819875713133E-2</c:v>
                </c:pt>
                <c:pt idx="285">
                  <c:v>-8.2231191858316677E-2</c:v>
                </c:pt>
                <c:pt idx="286">
                  <c:v>-7.770241603478073E-2</c:v>
                </c:pt>
                <c:pt idx="287">
                  <c:v>-7.3163671546189621E-2</c:v>
                </c:pt>
                <c:pt idx="288">
                  <c:v>-6.8615138224716821E-2</c:v>
                </c:pt>
                <c:pt idx="289">
                  <c:v>-6.4056996577433828E-2</c:v>
                </c:pt>
                <c:pt idx="290">
                  <c:v>-5.9489427770133121E-2</c:v>
                </c:pt>
                <c:pt idx="291">
                  <c:v>-5.4912613611165867E-2</c:v>
                </c:pt>
                <c:pt idx="292">
                  <c:v>-5.0326736535293848E-2</c:v>
                </c:pt>
                <c:pt idx="293">
                  <c:v>-4.5731979587556766E-2</c:v>
                </c:pt>
                <c:pt idx="294">
                  <c:v>-4.1128526407156175E-2</c:v>
                </c:pt>
                <c:pt idx="295">
                  <c:v>-3.6516561211356727E-2</c:v>
                </c:pt>
                <c:pt idx="296">
                  <c:v>-3.1896268779403061E-2</c:v>
                </c:pt>
                <c:pt idx="297">
                  <c:v>-2.7267834436454887E-2</c:v>
                </c:pt>
                <c:pt idx="298">
                  <c:v>-2.2631444037543056E-2</c:v>
                </c:pt>
                <c:pt idx="299">
                  <c:v>-1.798728395154079E-2</c:v>
                </c:pt>
                <c:pt idx="300">
                  <c:v>-1.3335541045157776E-2</c:v>
                </c:pt>
                <c:pt idx="301">
                  <c:v>-8.6764026669544705E-3</c:v>
                </c:pt>
                <c:pt idx="302">
                  <c:v>-4.0100566313748601E-3</c:v>
                </c:pt>
                <c:pt idx="303">
                  <c:v>6.6330879719609563E-4</c:v>
                </c:pt>
                <c:pt idx="304">
                  <c:v>5.3435049203535328E-3</c:v>
                </c:pt>
                <c:pt idx="305">
                  <c:v>1.0030342621572005E-2</c:v>
                </c:pt>
                <c:pt idx="306">
                  <c:v>1.4723632382076631E-2</c:v>
                </c:pt>
                <c:pt idx="307">
                  <c:v>1.9423184296697257E-2</c:v>
                </c:pt>
                <c:pt idx="308">
                  <c:v>2.4128808089691416E-2</c:v>
                </c:pt>
                <c:pt idx="309">
                  <c:v>2.8840313130540498E-2</c:v>
                </c:pt>
                <c:pt idx="310">
                  <c:v>3.3557508449725285E-2</c:v>
                </c:pt>
                <c:pt idx="311">
                  <c:v>3.8280202754469847E-2</c:v>
                </c:pt>
                <c:pt idx="312">
                  <c:v>4.3008204444458319E-2</c:v>
                </c:pt>
                <c:pt idx="313">
                  <c:v>4.7741321627521323E-2</c:v>
                </c:pt>
                <c:pt idx="314">
                  <c:v>5.2479362135296956E-2</c:v>
                </c:pt>
                <c:pt idx="315">
                  <c:v>5.7222133538856551E-2</c:v>
                </c:pt>
                <c:pt idx="316">
                  <c:v>6.1969443164302827E-2</c:v>
                </c:pt>
                <c:pt idx="317">
                  <c:v>6.6721098108335639E-2</c:v>
                </c:pt>
                <c:pt idx="318">
                  <c:v>7.1476905253784057E-2</c:v>
                </c:pt>
                <c:pt idx="319">
                  <c:v>7.6236671285105057E-2</c:v>
                </c:pt>
                <c:pt idx="320">
                  <c:v>8.1000202703849611E-2</c:v>
                </c:pt>
                <c:pt idx="321">
                  <c:v>8.5767305844093256E-2</c:v>
                </c:pt>
                <c:pt idx="322">
                  <c:v>9.0537786887829208E-2</c:v>
                </c:pt>
                <c:pt idx="323">
                  <c:v>9.5311451880329037E-2</c:v>
                </c:pt>
                <c:pt idx="324">
                  <c:v>0.10008810674545891</c:v>
                </c:pt>
                <c:pt idx="325">
                  <c:v>0.10486755730096793</c:v>
                </c:pt>
                <c:pt idx="326">
                  <c:v>0.10964960927372734</c:v>
                </c:pt>
                <c:pt idx="327">
                  <c:v>0.11443406831493723</c:v>
                </c:pt>
                <c:pt idx="328">
                  <c:v>0.119220740015289</c:v>
                </c:pt>
                <c:pt idx="329">
                  <c:v>0.12400942992008666</c:v>
                </c:pt>
                <c:pt idx="330">
                  <c:v>0.12879994354432836</c:v>
                </c:pt>
                <c:pt idx="331">
                  <c:v>0.13359208638774178</c:v>
                </c:pt>
                <c:pt idx="332">
                  <c:v>0.13838566394977875</c:v>
                </c:pt>
                <c:pt idx="333">
                  <c:v>0.14318048174456144</c:v>
                </c:pt>
                <c:pt idx="334">
                  <c:v>0.14797634531578738</c:v>
                </c:pt>
                <c:pt idx="335">
                  <c:v>0.15277306025158383</c:v>
                </c:pt>
                <c:pt idx="336">
                  <c:v>0.15757043219931816</c:v>
                </c:pt>
                <c:pt idx="337">
                  <c:v>0.16236826688035816</c:v>
                </c:pt>
                <c:pt idx="338">
                  <c:v>0.16716637010478344</c:v>
                </c:pt>
                <c:pt idx="339">
                  <c:v>0.171964547786051</c:v>
                </c:pt>
                <c:pt idx="340">
                  <c:v>0.17676260595560148</c:v>
                </c:pt>
                <c:pt idx="341">
                  <c:v>0.18156035077742319</c:v>
                </c:pt>
                <c:pt idx="342">
                  <c:v>0.1863575885625588</c:v>
                </c:pt>
                <c:pt idx="343">
                  <c:v>0.19115412578355859</c:v>
                </c:pt>
                <c:pt idx="344">
                  <c:v>0.1959497690888812</c:v>
                </c:pt>
                <c:pt idx="345">
                  <c:v>0.20074432531723943</c:v>
                </c:pt>
                <c:pt idx="346">
                  <c:v>0.2055376015118891</c:v>
                </c:pt>
                <c:pt idx="347">
                  <c:v>0.21032940493486002</c:v>
                </c:pt>
                <c:pt idx="348">
                  <c:v>0.21511954308113307</c:v>
                </c:pt>
                <c:pt idx="349">
                  <c:v>0.21990782369275599</c:v>
                </c:pt>
                <c:pt idx="350">
                  <c:v>0.22469405477289778</c:v>
                </c:pt>
                <c:pt idx="351">
                  <c:v>0.22947804459984875</c:v>
                </c:pt>
                <c:pt idx="352">
                  <c:v>0.23425960174095459</c:v>
                </c:pt>
                <c:pt idx="353">
                  <c:v>0.23903853506648681</c:v>
                </c:pt>
                <c:pt idx="354">
                  <c:v>0.24381465376345809</c:v>
                </c:pt>
                <c:pt idx="355">
                  <c:v>0.24858776734936475</c:v>
                </c:pt>
                <c:pt idx="356">
                  <c:v>0.25335768568586975</c:v>
                </c:pt>
                <c:pt idx="357">
                  <c:v>0.25812421899241994</c:v>
                </c:pt>
                <c:pt idx="358">
                  <c:v>0.26288717785979421</c:v>
                </c:pt>
                <c:pt idx="359">
                  <c:v>0.26764637326358526</c:v>
                </c:pt>
                <c:pt idx="360">
                  <c:v>0.27240161657761464</c:v>
                </c:pt>
                <c:pt idx="361">
                  <c:v>0.27715271958727711</c:v>
                </c:pt>
                <c:pt idx="362">
                  <c:v>0.28189949450281532</c:v>
                </c:pt>
                <c:pt idx="363">
                  <c:v>0.28664175397252278</c:v>
                </c:pt>
                <c:pt idx="364">
                  <c:v>0.2913793110958765</c:v>
                </c:pt>
                <c:pt idx="365">
                  <c:v>0.29611197943659556</c:v>
                </c:pt>
                <c:pt idx="366">
                  <c:v>0.30083957303562731</c:v>
                </c:pt>
                <c:pt idx="367">
                  <c:v>0.30556190642405651</c:v>
                </c:pt>
                <c:pt idx="368">
                  <c:v>0.31027879463594338</c:v>
                </c:pt>
                <c:pt idx="369">
                  <c:v>0.31499005322107998</c:v>
                </c:pt>
                <c:pt idx="370">
                  <c:v>0.31969549825767463</c:v>
                </c:pt>
                <c:pt idx="371">
                  <c:v>0.32439494636495514</c:v>
                </c:pt>
                <c:pt idx="372">
                  <c:v>0.32908821471569361</c:v>
                </c:pt>
                <c:pt idx="373">
                  <c:v>0.33377512104865109</c:v>
                </c:pt>
                <c:pt idx="374">
                  <c:v>0.33845548368094458</c:v>
                </c:pt>
                <c:pt idx="375">
                  <c:v>0.34312912152032676</c:v>
                </c:pt>
                <c:pt idx="376">
                  <c:v>0.34779585407738867</c:v>
                </c:pt>
                <c:pt idx="377">
                  <c:v>0.35245550147767624</c:v>
                </c:pt>
                <c:pt idx="378">
                  <c:v>0.35710788447372471</c:v>
                </c:pt>
                <c:pt idx="379">
                  <c:v>0.36175282445700319</c:v>
                </c:pt>
                <c:pt idx="380">
                  <c:v>0.36639014346978083</c:v>
                </c:pt>
                <c:pt idx="381">
                  <c:v>0.37101966421689964</c:v>
                </c:pt>
                <c:pt idx="382">
                  <c:v>0.3756412100774626</c:v>
                </c:pt>
                <c:pt idx="383">
                  <c:v>0.38025460511643266</c:v>
                </c:pt>
                <c:pt idx="384">
                  <c:v>0.38485967409614358</c:v>
                </c:pt>
                <c:pt idx="385">
                  <c:v>0.38945624248771749</c:v>
                </c:pt>
                <c:pt idx="386">
                  <c:v>0.39404413648239633</c:v>
                </c:pt>
                <c:pt idx="387">
                  <c:v>0.39862318300277438</c:v>
                </c:pt>
                <c:pt idx="388">
                  <c:v>0.40319320971394573</c:v>
                </c:pt>
                <c:pt idx="389">
                  <c:v>0.40775404503455315</c:v>
                </c:pt>
                <c:pt idx="390">
                  <c:v>0.41230551814774313</c:v>
                </c:pt>
                <c:pt idx="391">
                  <c:v>0.41684745901202763</c:v>
                </c:pt>
                <c:pt idx="392">
                  <c:v>0.42137969837204703</c:v>
                </c:pt>
                <c:pt idx="393">
                  <c:v>0.42590206776924011</c:v>
                </c:pt>
                <c:pt idx="394">
                  <c:v>0.43041439955241084</c:v>
                </c:pt>
                <c:pt idx="395">
                  <c:v>0.43491652688820126</c:v>
                </c:pt>
                <c:pt idx="396">
                  <c:v>0.43940828377146324</c:v>
                </c:pt>
                <c:pt idx="397">
                  <c:v>0.4438895050355301</c:v>
                </c:pt>
                <c:pt idx="398">
                  <c:v>0.4483600263623852</c:v>
                </c:pt>
                <c:pt idx="399">
                  <c:v>0.45281968429273528</c:v>
                </c:pt>
                <c:pt idx="400">
                  <c:v>0.45726831623597181</c:v>
                </c:pt>
                <c:pt idx="401">
                  <c:v>0.46170576048003659</c:v>
                </c:pt>
                <c:pt idx="402">
                  <c:v>0.46613185620117992</c:v>
                </c:pt>
                <c:pt idx="403">
                  <c:v>0.47054644347361441</c:v>
                </c:pt>
                <c:pt idx="404">
                  <c:v>0.4749493632790624</c:v>
                </c:pt>
                <c:pt idx="405">
                  <c:v>0.47934045751619797</c:v>
                </c:pt>
                <c:pt idx="406">
                  <c:v>0.48371956900998136</c:v>
                </c:pt>
                <c:pt idx="407">
                  <c:v>0.4880865415208846</c:v>
                </c:pt>
                <c:pt idx="408">
                  <c:v>0.4924412197540089</c:v>
                </c:pt>
                <c:pt idx="409">
                  <c:v>0.49678344936809382</c:v>
                </c:pt>
                <c:pt idx="410">
                  <c:v>0.5011130769844131</c:v>
                </c:pt>
                <c:pt idx="411">
                  <c:v>0.50542995019556247</c:v>
                </c:pt>
                <c:pt idx="412">
                  <c:v>0.509733917574134</c:v>
                </c:pt>
                <c:pt idx="413">
                  <c:v>0.51402482868127852</c:v>
                </c:pt>
                <c:pt idx="414">
                  <c:v>0.51830253407515525</c:v>
                </c:pt>
                <c:pt idx="415">
                  <c:v>0.52256688531926576</c:v>
                </c:pt>
                <c:pt idx="416">
                  <c:v>0.52681773499067586</c:v>
                </c:pt>
                <c:pt idx="417">
                  <c:v>0.53105493668812132</c:v>
                </c:pt>
                <c:pt idx="418">
                  <c:v>0.53527834503999572</c:v>
                </c:pt>
                <c:pt idx="419">
                  <c:v>0.5394878157122236</c:v>
                </c:pt>
                <c:pt idx="420">
                  <c:v>0.54368320541601522</c:v>
                </c:pt>
                <c:pt idx="421">
                  <c:v>0.54786437191550541</c:v>
                </c:pt>
                <c:pt idx="422">
                  <c:v>0.5520311740352698</c:v>
                </c:pt>
                <c:pt idx="423">
                  <c:v>0.55618347166772553</c:v>
                </c:pt>
                <c:pt idx="424">
                  <c:v>0.56032112578040816</c:v>
                </c:pt>
                <c:pt idx="425">
                  <c:v>0.56444399842313309</c:v>
                </c:pt>
                <c:pt idx="426">
                  <c:v>0.56855195273502901</c:v>
                </c:pt>
                <c:pt idx="427">
                  <c:v>0.57264485295145506</c:v>
                </c:pt>
                <c:pt idx="428">
                  <c:v>0.57672256441079317</c:v>
                </c:pt>
                <c:pt idx="429">
                  <c:v>0.58078495356111548</c:v>
                </c:pt>
                <c:pt idx="430">
                  <c:v>0.58483188796673202</c:v>
                </c:pt>
                <c:pt idx="431">
                  <c:v>0.58886323631461013</c:v>
                </c:pt>
                <c:pt idx="432">
                  <c:v>0.59287886842067106</c:v>
                </c:pt>
                <c:pt idx="433">
                  <c:v>0.5968786552359604</c:v>
                </c:pt>
                <c:pt idx="434">
                  <c:v>0.60086246885269168</c:v>
                </c:pt>
                <c:pt idx="435">
                  <c:v>0.60483018251016418</c:v>
                </c:pt>
                <c:pt idx="436">
                  <c:v>0.60878167060055366</c:v>
                </c:pt>
                <c:pt idx="437">
                  <c:v>0.61271680867457401</c:v>
                </c:pt>
                <c:pt idx="438">
                  <c:v>0.61663547344701197</c:v>
                </c:pt>
                <c:pt idx="439">
                  <c:v>0.62053754280213125</c:v>
                </c:pt>
                <c:pt idx="440">
                  <c:v>0.62442289579894927</c:v>
                </c:pt>
                <c:pt idx="441">
                  <c:v>0.62829141267638233</c:v>
                </c:pt>
                <c:pt idx="442">
                  <c:v>0.63214297485826065</c:v>
                </c:pt>
                <c:pt idx="443">
                  <c:v>0.63597746495821339</c:v>
                </c:pt>
                <c:pt idx="444">
                  <c:v>0.63979476678442138</c:v>
                </c:pt>
                <c:pt idx="445">
                  <c:v>0.64359476534423765</c:v>
                </c:pt>
                <c:pt idx="446">
                  <c:v>0.64737734684867665</c:v>
                </c:pt>
                <c:pt idx="447">
                  <c:v>0.65114239871677049</c:v>
                </c:pt>
                <c:pt idx="448">
                  <c:v>0.65488980957979093</c:v>
                </c:pt>
                <c:pt idx="449">
                  <c:v>0.65861946928533699</c:v>
                </c:pt>
                <c:pt idx="450">
                  <c:v>0.66233126890129312</c:v>
                </c:pt>
                <c:pt idx="451">
                  <c:v>0.66602510071964638</c:v>
                </c:pt>
                <c:pt idx="452">
                  <c:v>0.66970085826017256</c:v>
                </c:pt>
                <c:pt idx="453">
                  <c:v>0.67335843627398662</c:v>
                </c:pt>
                <c:pt idx="454">
                  <c:v>0.67699773074695702</c:v>
                </c:pt>
                <c:pt idx="455">
                  <c:v>0.68061863890298346</c:v>
                </c:pt>
                <c:pt idx="456">
                  <c:v>0.68422105920713827</c:v>
                </c:pt>
                <c:pt idx="457">
                  <c:v>0.68780489136867251</c:v>
                </c:pt>
                <c:pt idx="458">
                  <c:v>0.69137003634388172</c:v>
                </c:pt>
                <c:pt idx="459">
                  <c:v>0.69491639633883895</c:v>
                </c:pt>
                <c:pt idx="460">
                  <c:v>0.69844387481198489</c:v>
                </c:pt>
                <c:pt idx="461">
                  <c:v>0.70195237647658337</c:v>
                </c:pt>
                <c:pt idx="462">
                  <c:v>0.70544180730303752</c:v>
                </c:pt>
                <c:pt idx="463">
                  <c:v>0.70891207452106764</c:v>
                </c:pt>
                <c:pt idx="464">
                  <c:v>0.71236308662174774</c:v>
                </c:pt>
                <c:pt idx="465">
                  <c:v>0.71579475335940779</c:v>
                </c:pt>
                <c:pt idx="466">
                  <c:v>0.7192069857533907</c:v>
                </c:pt>
                <c:pt idx="467">
                  <c:v>0.722599696089675</c:v>
                </c:pt>
                <c:pt idx="468">
                  <c:v>0.72597279792235414</c:v>
                </c:pt>
                <c:pt idx="469">
                  <c:v>0.72932620607497634</c:v>
                </c:pt>
                <c:pt idx="470">
                  <c:v>0.73265983664174628</c:v>
                </c:pt>
                <c:pt idx="471">
                  <c:v>0.73597360698858294</c:v>
                </c:pt>
                <c:pt idx="472">
                  <c:v>0.73926743575403975</c:v>
                </c:pt>
                <c:pt idx="473">
                  <c:v>0.74254124285008272</c:v>
                </c:pt>
                <c:pt idx="474">
                  <c:v>0.74579494946272773</c:v>
                </c:pt>
                <c:pt idx="475">
                  <c:v>0.74902847805253658</c:v>
                </c:pt>
                <c:pt idx="476">
                  <c:v>0.75224175235497304</c:v>
                </c:pt>
                <c:pt idx="477">
                  <c:v>0.75543469738061597</c:v>
                </c:pt>
                <c:pt idx="478">
                  <c:v>0.75860723941523223</c:v>
                </c:pt>
                <c:pt idx="479">
                  <c:v>0.76175930601970865</c:v>
                </c:pt>
                <c:pt idx="480">
                  <c:v>0.76489082602984104</c:v>
                </c:pt>
                <c:pt idx="481">
                  <c:v>0.76800172955598289</c:v>
                </c:pt>
                <c:pt idx="482">
                  <c:v>0.77109194798255232</c:v>
                </c:pt>
                <c:pt idx="483">
                  <c:v>0.77416141396739813</c:v>
                </c:pt>
                <c:pt idx="484">
                  <c:v>0.77721006144102156</c:v>
                </c:pt>
                <c:pt idx="485">
                  <c:v>0.78023782560566213</c:v>
                </c:pt>
                <c:pt idx="486">
                  <c:v>0.78324464293423413</c:v>
                </c:pt>
                <c:pt idx="487">
                  <c:v>0.78623045116913104</c:v>
                </c:pt>
                <c:pt idx="488">
                  <c:v>0.78919518932087873</c:v>
                </c:pt>
                <c:pt idx="489">
                  <c:v>0.79213879766665662</c:v>
                </c:pt>
                <c:pt idx="490">
                  <c:v>0.79506121774867111</c:v>
                </c:pt>
                <c:pt idx="491">
                  <c:v>0.79796239237239097</c:v>
                </c:pt>
                <c:pt idx="492">
                  <c:v>0.80084226560464011</c:v>
                </c:pt>
                <c:pt idx="493">
                  <c:v>0.80370078277155221</c:v>
                </c:pt>
                <c:pt idx="494">
                  <c:v>0.80653789045638258</c:v>
                </c:pt>
                <c:pt idx="495">
                  <c:v>0.80935353649717912</c:v>
                </c:pt>
                <c:pt idx="496">
                  <c:v>0.81214766998431509</c:v>
                </c:pt>
                <c:pt idx="497">
                  <c:v>0.81492024125788032</c:v>
                </c:pt>
                <c:pt idx="498">
                  <c:v>0.81767120190493314</c:v>
                </c:pt>
                <c:pt idx="499">
                  <c:v>0.82040050475661308</c:v>
                </c:pt>
                <c:pt idx="500">
                  <c:v>0.82310810388511357</c:v>
                </c:pt>
                <c:pt idx="501">
                  <c:v>0.82579395460051541</c:v>
                </c:pt>
                <c:pt idx="502">
                  <c:v>0.82845801344748371</c:v>
                </c:pt>
                <c:pt idx="503">
                  <c:v>0.83110023820182222</c:v>
                </c:pt>
                <c:pt idx="504">
                  <c:v>0.83372058786689551</c:v>
                </c:pt>
                <c:pt idx="505">
                  <c:v>0.8363190226699071</c:v>
                </c:pt>
                <c:pt idx="506">
                  <c:v>0.83889550405804492</c:v>
                </c:pt>
                <c:pt idx="507">
                  <c:v>0.84144999469448722</c:v>
                </c:pt>
                <c:pt idx="508">
                  <c:v>0.84398245845427478</c:v>
                </c:pt>
                <c:pt idx="509">
                  <c:v>0.84649286042004257</c:v>
                </c:pt>
                <c:pt idx="510">
                  <c:v>0.84898116687762037</c:v>
                </c:pt>
                <c:pt idx="511">
                  <c:v>0.85144734531149502</c:v>
                </c:pt>
                <c:pt idx="512">
                  <c:v>0.85389136440013902</c:v>
                </c:pt>
                <c:pt idx="513">
                  <c:v>0.85631319401120642</c:v>
                </c:pt>
                <c:pt idx="514">
                  <c:v>0.85871280519659143</c:v>
                </c:pt>
                <c:pt idx="515">
                  <c:v>0.86109017018735823</c:v>
                </c:pt>
                <c:pt idx="516">
                  <c:v>0.86344526238853381</c:v>
                </c:pt>
                <c:pt idx="517">
                  <c:v>0.86577805637377336</c:v>
                </c:pt>
                <c:pt idx="518">
                  <c:v>0.86808852787988944</c:v>
                </c:pt>
                <c:pt idx="519">
                  <c:v>0.87037665380125528</c:v>
                </c:pt>
                <c:pt idx="520">
                  <c:v>0.87264241218407379</c:v>
                </c:pt>
                <c:pt idx="521">
                  <c:v>0.87488578222051938</c:v>
                </c:pt>
                <c:pt idx="522">
                  <c:v>0.87710674424275037</c:v>
                </c:pt>
                <c:pt idx="523">
                  <c:v>0.87930527971679484</c:v>
                </c:pt>
                <c:pt idx="524">
                  <c:v>0.88148137123630499</c:v>
                </c:pt>
                <c:pt idx="525">
                  <c:v>0.88363500251619009</c:v>
                </c:pt>
                <c:pt idx="526">
                  <c:v>0.88576615838611994</c:v>
                </c:pt>
                <c:pt idx="527">
                  <c:v>0.88787482478390423</c:v>
                </c:pt>
                <c:pt idx="528">
                  <c:v>0.88996098874875018</c:v>
                </c:pt>
                <c:pt idx="529">
                  <c:v>0.89202463841439072</c:v>
                </c:pt>
                <c:pt idx="530">
                  <c:v>0.89406576300209872</c:v>
                </c:pt>
                <c:pt idx="531">
                  <c:v>0.89608435281357024</c:v>
                </c:pt>
                <c:pt idx="532">
                  <c:v>0.89808039922369509</c:v>
                </c:pt>
                <c:pt idx="533">
                  <c:v>0.90005389467320152</c:v>
                </c:pt>
                <c:pt idx="534">
                  <c:v>0.90200483266118725</c:v>
                </c:pt>
                <c:pt idx="535">
                  <c:v>0.9039332077375275</c:v>
                </c:pt>
                <c:pt idx="536">
                  <c:v>0.9058390154951701</c:v>
                </c:pt>
                <c:pt idx="537">
                  <c:v>0.90772225256231187</c:v>
                </c:pt>
                <c:pt idx="538">
                  <c:v>0.90958291659446255</c:v>
                </c:pt>
                <c:pt idx="539">
                  <c:v>0.911421006266393</c:v>
                </c:pt>
                <c:pt idx="540">
                  <c:v>0.9132365212639717</c:v>
                </c:pt>
                <c:pt idx="541">
                  <c:v>0.91502946227588899</c:v>
                </c:pt>
                <c:pt idx="542">
                  <c:v>0.91679983098527029</c:v>
                </c:pt>
                <c:pt idx="543">
                  <c:v>0.91854763006118345</c:v>
                </c:pt>
                <c:pt idx="544">
                  <c:v>0.92027286315003143</c:v>
                </c:pt>
                <c:pt idx="545">
                  <c:v>0.92197553486684536</c:v>
                </c:pt>
                <c:pt idx="546">
                  <c:v>0.92365565078646494</c:v>
                </c:pt>
                <c:pt idx="547">
                  <c:v>0.92531321743462092</c:v>
                </c:pt>
                <c:pt idx="548">
                  <c:v>0.92694824227890771</c:v>
                </c:pt>
                <c:pt idx="549">
                  <c:v>0.9285607337196603</c:v>
                </c:pt>
                <c:pt idx="550">
                  <c:v>0.93015070108072484</c:v>
                </c:pt>
                <c:pt idx="551">
                  <c:v>0.93171815460013485</c:v>
                </c:pt>
                <c:pt idx="552">
                  <c:v>0.93326310542068591</c:v>
                </c:pt>
                <c:pt idx="553">
                  <c:v>0.93478556558041537</c:v>
                </c:pt>
                <c:pt idx="554">
                  <c:v>0.93628554800298669</c:v>
                </c:pt>
                <c:pt idx="555">
                  <c:v>0.93776306648798036</c:v>
                </c:pt>
                <c:pt idx="556">
                  <c:v>0.93921813570109169</c:v>
                </c:pt>
                <c:pt idx="557">
                  <c:v>0.94065077116423823</c:v>
                </c:pt>
                <c:pt idx="558">
                  <c:v>0.94206098924557891</c:v>
                </c:pt>
                <c:pt idx="559">
                  <c:v>0.94344880714944368</c:v>
                </c:pt>
                <c:pt idx="560">
                  <c:v>0.94481424290617788</c:v>
                </c:pt>
                <c:pt idx="561">
                  <c:v>0.94615731536190273</c:v>
                </c:pt>
                <c:pt idx="562">
                  <c:v>0.94747804416819104</c:v>
                </c:pt>
                <c:pt idx="563">
                  <c:v>0.94877644977166331</c:v>
                </c:pt>
                <c:pt idx="564">
                  <c:v>0.9500525534035027</c:v>
                </c:pt>
                <c:pt idx="565">
                  <c:v>0.95130637706889309</c:v>
                </c:pt>
                <c:pt idx="566">
                  <c:v>0.95253794353638044</c:v>
                </c:pt>
                <c:pt idx="567">
                  <c:v>0.95374727632715817</c:v>
                </c:pt>
                <c:pt idx="568">
                  <c:v>0.95493439970428229</c:v>
                </c:pt>
                <c:pt idx="569">
                  <c:v>0.95609933866181274</c:v>
                </c:pt>
                <c:pt idx="570">
                  <c:v>0.95724211891388777</c:v>
                </c:pt>
                <c:pt idx="571">
                  <c:v>0.95836276688372846</c:v>
                </c:pt>
                <c:pt idx="572">
                  <c:v>0.95946130969257926</c:v>
                </c:pt>
                <c:pt idx="573">
                  <c:v>0.96053777514858474</c:v>
                </c:pt>
                <c:pt idx="574">
                  <c:v>0.96159219173560262</c:v>
                </c:pt>
                <c:pt idx="575">
                  <c:v>0.96262458860195943</c:v>
                </c:pt>
                <c:pt idx="576">
                  <c:v>0.96363499554914578</c:v>
                </c:pt>
                <c:pt idx="577">
                  <c:v>0.96462344302045711</c:v>
                </c:pt>
                <c:pt idx="578">
                  <c:v>0.96558996208957815</c:v>
                </c:pt>
                <c:pt idx="579">
                  <c:v>0.96653458444911888</c:v>
                </c:pt>
                <c:pt idx="580">
                  <c:v>0.96745734239909631</c:v>
                </c:pt>
                <c:pt idx="581">
                  <c:v>0.96835826883537124</c:v>
                </c:pt>
                <c:pt idx="582">
                  <c:v>0.96923739723803659</c:v>
                </c:pt>
                <c:pt idx="583">
                  <c:v>0.97009476165976438</c:v>
                </c:pt>
                <c:pt idx="584">
                  <c:v>0.9709303967141083</c:v>
                </c:pt>
                <c:pt idx="585">
                  <c:v>0.97174433756376821</c:v>
                </c:pt>
                <c:pt idx="586">
                  <c:v>0.97253661990881712</c:v>
                </c:pt>
                <c:pt idx="587">
                  <c:v>0.97330727997489153</c:v>
                </c:pt>
                <c:pt idx="588">
                  <c:v>0.97405635450134986</c:v>
                </c:pt>
                <c:pt idx="589">
                  <c:v>0.97478388072939959</c:v>
                </c:pt>
                <c:pt idx="590">
                  <c:v>0.97548989639019501</c:v>
                </c:pt>
                <c:pt idx="591">
                  <c:v>0.9761744396929094</c:v>
                </c:pt>
                <c:pt idx="592">
                  <c:v>0.97683754931278266</c:v>
                </c:pt>
                <c:pt idx="593">
                  <c:v>0.97747926437914623</c:v>
                </c:pt>
                <c:pt idx="594">
                  <c:v>0.97809962446343035</c:v>
                </c:pt>
                <c:pt idx="595">
                  <c:v>0.97869866956715124</c:v>
                </c:pt>
                <c:pt idx="596">
                  <c:v>0.97927644010988646</c:v>
                </c:pt>
                <c:pt idx="597">
                  <c:v>0.97983297691723459</c:v>
                </c:pt>
                <c:pt idx="598">
                  <c:v>0.98036832120876727</c:v>
                </c:pt>
                <c:pt idx="599">
                  <c:v>0.9808825145859722</c:v>
                </c:pt>
                <c:pt idx="600">
                  <c:v>0.98137559902019</c:v>
                </c:pt>
                <c:pt idx="601">
                  <c:v>0.98184761684055044</c:v>
                </c:pt>
                <c:pt idx="602">
                  <c:v>0.98229861072190539</c:v>
                </c:pt>
                <c:pt idx="603">
                  <c:v>0.98272862367276548</c:v>
                </c:pt>
                <c:pt idx="604">
                  <c:v>0.98313769902324089</c:v>
                </c:pt>
                <c:pt idx="605">
                  <c:v>0.98352588041298883</c:v>
                </c:pt>
                <c:pt idx="606">
                  <c:v>0.98389321177916933</c:v>
                </c:pt>
                <c:pt idx="607">
                  <c:v>0.9842397373444155</c:v>
                </c:pt>
                <c:pt idx="608">
                  <c:v>0.98456550160481571</c:v>
                </c:pt>
                <c:pt idx="609">
                  <c:v>0.98487054931791396</c:v>
                </c:pt>
                <c:pt idx="610">
                  <c:v>0.98515492549072836</c:v>
                </c:pt>
                <c:pt idx="611">
                  <c:v>0.98541867536779526</c:v>
                </c:pt>
                <c:pt idx="612">
                  <c:v>0.98566184441923299</c:v>
                </c:pt>
                <c:pt idx="613">
                  <c:v>0.98588447832883708</c:v>
                </c:pt>
                <c:pt idx="614">
                  <c:v>0.98608662298220207</c:v>
                </c:pt>
                <c:pt idx="615">
                  <c:v>0.98626832445487866</c:v>
                </c:pt>
                <c:pt idx="616">
                  <c:v>0.98642962900056341</c:v>
                </c:pt>
                <c:pt idx="617">
                  <c:v>0.98657058303932688</c:v>
                </c:pt>
                <c:pt idx="618">
                  <c:v>0.98669123314588325</c:v>
                </c:pt>
                <c:pt idx="619">
                  <c:v>0.98679162603789994</c:v>
                </c:pt>
                <c:pt idx="620">
                  <c:v>0.98687180856435563</c:v>
                </c:pt>
                <c:pt idx="621">
                  <c:v>0.98693182769394561</c:v>
                </c:pt>
                <c:pt idx="622">
                  <c:v>0.98697173050353548</c:v>
                </c:pt>
                <c:pt idx="623">
                  <c:v>0.986991564166672</c:v>
                </c:pt>
                <c:pt idx="624">
                  <c:v>0.98699137594214736</c:v>
                </c:pt>
                <c:pt idx="625">
                  <c:v>0.98697121316262293</c:v>
                </c:pt>
                <c:pt idx="626">
                  <c:v>0.98693112322331455</c:v>
                </c:pt>
                <c:pt idx="627">
                  <c:v>0.98687115357074084</c:v>
                </c:pt>
                <c:pt idx="628">
                  <c:v>0.98679135169153953</c:v>
                </c:pt>
                <c:pt idx="629">
                  <c:v>0.9866917651013517</c:v>
                </c:pt>
                <c:pt idx="630">
                  <c:v>0.98657244133377864</c:v>
                </c:pt>
                <c:pt idx="631">
                  <c:v>0.98643342792941302</c:v>
                </c:pt>
                <c:pt idx="632">
                  <c:v>0.98627477242494721</c:v>
                </c:pt>
                <c:pt idx="633">
                  <c:v>0.98609652234236145</c:v>
                </c:pt>
                <c:pt idx="634">
                  <c:v>0.98589872517819366</c:v>
                </c:pt>
                <c:pt idx="635">
                  <c:v>0.98568142839289608</c:v>
                </c:pt>
                <c:pt idx="636">
                  <c:v>0.98544467940027725</c:v>
                </c:pt>
                <c:pt idx="637">
                  <c:v>0.98518852555703607</c:v>
                </c:pt>
                <c:pt idx="638">
                  <c:v>0.98491301415238719</c:v>
                </c:pt>
                <c:pt idx="639">
                  <c:v>0.98461819239778325</c:v>
                </c:pt>
                <c:pt idx="640">
                  <c:v>0.98430410741673391</c:v>
                </c:pt>
                <c:pt idx="641">
                  <c:v>0.98397080623472555</c:v>
                </c:pt>
                <c:pt idx="642">
                  <c:v>0.98361833576924473</c:v>
                </c:pt>
                <c:pt idx="643">
                  <c:v>0.98324674281990654</c:v>
                </c:pt>
                <c:pt idx="644">
                  <c:v>0.98285607405869091</c:v>
                </c:pt>
                <c:pt idx="645">
                  <c:v>0.98244637602029117</c:v>
                </c:pt>
                <c:pt idx="646">
                  <c:v>0.98201769509257253</c:v>
                </c:pt>
                <c:pt idx="647">
                  <c:v>0.98157007750714975</c:v>
                </c:pt>
                <c:pt idx="648">
                  <c:v>0.98110356933007992</c:v>
                </c:pt>
                <c:pt idx="649">
                  <c:v>0.98061821645267777</c:v>
                </c:pt>
                <c:pt idx="650">
                  <c:v>0.98011406458245165</c:v>
                </c:pt>
                <c:pt idx="651">
                  <c:v>0.97959115923416751</c:v>
                </c:pt>
                <c:pt idx="652">
                  <c:v>0.97904954572103797</c:v>
                </c:pt>
                <c:pt idx="653">
                  <c:v>0.97848926914604228</c:v>
                </c:pt>
                <c:pt idx="654">
                  <c:v>0.97791037439337924</c:v>
                </c:pt>
                <c:pt idx="655">
                  <c:v>0.97731290612005406</c:v>
                </c:pt>
                <c:pt idx="656">
                  <c:v>0.97669690874760118</c:v>
                </c:pt>
                <c:pt idx="657">
                  <c:v>0.97606242645394825</c:v>
                </c:pt>
                <c:pt idx="658">
                  <c:v>0.97540950316541974</c:v>
                </c:pt>
                <c:pt idx="659">
                  <c:v>0.97473818254888356</c:v>
                </c:pt>
                <c:pt idx="660">
                  <c:v>0.97404850800404652</c:v>
                </c:pt>
                <c:pt idx="661">
                  <c:v>0.9733405226558931</c:v>
                </c:pt>
                <c:pt idx="662">
                  <c:v>0.97261426934727813</c:v>
                </c:pt>
                <c:pt idx="663">
                  <c:v>0.97186979063166745</c:v>
                </c:pt>
                <c:pt idx="664">
                  <c:v>0.971107128766038</c:v>
                </c:pt>
                <c:pt idx="665">
                  <c:v>0.97032632570392696</c:v>
                </c:pt>
                <c:pt idx="666">
                  <c:v>0.9695274230886447</c:v>
                </c:pt>
                <c:pt idx="667">
                  <c:v>0.96871046224664492</c:v>
                </c:pt>
                <c:pt idx="668">
                  <c:v>0.96787548418105684</c:v>
                </c:pt>
                <c:pt idx="669">
                  <c:v>0.96702252956538026</c:v>
                </c:pt>
                <c:pt idx="670">
                  <c:v>0.96615163873734866</c:v>
                </c:pt>
                <c:pt idx="671">
                  <c:v>0.96526285169295578</c:v>
                </c:pt>
                <c:pt idx="672">
                  <c:v>0.96435620808065414</c:v>
                </c:pt>
                <c:pt idx="673">
                  <c:v>0.96343174719572289</c:v>
                </c:pt>
                <c:pt idx="674">
                  <c:v>0.96248950797480737</c:v>
                </c:pt>
                <c:pt idx="675">
                  <c:v>0.96152952899063404</c:v>
                </c:pt>
                <c:pt idx="676">
                  <c:v>0.96055184844689934</c:v>
                </c:pt>
                <c:pt idx="677">
                  <c:v>0.95955650417333738</c:v>
                </c:pt>
                <c:pt idx="678">
                  <c:v>0.95854353362096234</c:v>
                </c:pt>
                <c:pt idx="679">
                  <c:v>0.95751297385749612</c:v>
                </c:pt>
                <c:pt idx="680">
                  <c:v>0.95646486156297217</c:v>
                </c:pt>
                <c:pt idx="681">
                  <c:v>0.95539923302552487</c:v>
                </c:pt>
                <c:pt idx="682">
                  <c:v>0.95431612413736155</c:v>
                </c:pt>
                <c:pt idx="683">
                  <c:v>0.95321557039092031</c:v>
                </c:pt>
                <c:pt idx="684">
                  <c:v>0.95209760687521294</c:v>
                </c:pt>
                <c:pt idx="685">
                  <c:v>0.95096226827235675</c:v>
                </c:pt>
                <c:pt idx="686">
                  <c:v>0.94980958885429378</c:v>
                </c:pt>
                <c:pt idx="687">
                  <c:v>0.94863960247969914</c:v>
                </c:pt>
                <c:pt idx="688">
                  <c:v>0.9474523425910818</c:v>
                </c:pt>
                <c:pt idx="689">
                  <c:v>0.9462478422120747</c:v>
                </c:pt>
                <c:pt idx="690">
                  <c:v>0.94502613394491786</c:v>
                </c:pt>
                <c:pt idx="691">
                  <c:v>0.94378724996813512</c:v>
                </c:pt>
                <c:pt idx="692">
                  <c:v>0.94253122203440476</c:v>
                </c:pt>
                <c:pt idx="693">
                  <c:v>0.94125808146862255</c:v>
                </c:pt>
                <c:pt idx="694">
                  <c:v>0.93996785916616388</c:v>
                </c:pt>
                <c:pt idx="695">
                  <c:v>0.9386605855913378</c:v>
                </c:pt>
                <c:pt idx="696">
                  <c:v>0.93733629077604019</c:v>
                </c:pt>
                <c:pt idx="697">
                  <c:v>0.93599500431860316</c:v>
                </c:pt>
                <c:pt idx="698">
                  <c:v>0.93463675538284008</c:v>
                </c:pt>
                <c:pt idx="699">
                  <c:v>0.93326157269729082</c:v>
                </c:pt>
                <c:pt idx="700">
                  <c:v>0.9318694845546629</c:v>
                </c:pt>
                <c:pt idx="701">
                  <c:v>0.93046051881147185</c:v>
                </c:pt>
                <c:pt idx="702">
                  <c:v>0.9290347028878797</c:v>
                </c:pt>
                <c:pt idx="703">
                  <c:v>0.92759206376773273</c:v>
                </c:pt>
                <c:pt idx="704">
                  <c:v>0.92613262799879636</c:v>
                </c:pt>
                <c:pt idx="705">
                  <c:v>0.9246564216931894</c:v>
                </c:pt>
                <c:pt idx="706">
                  <c:v>0.92316347052801728</c:v>
                </c:pt>
                <c:pt idx="707">
                  <c:v>0.92165379974620443</c:v>
                </c:pt>
                <c:pt idx="708">
                  <c:v>0.92012743415752163</c:v>
                </c:pt>
                <c:pt idx="709">
                  <c:v>0.91858439813981629</c:v>
                </c:pt>
                <c:pt idx="710">
                  <c:v>0.91702471564043619</c:v>
                </c:pt>
                <c:pt idx="711">
                  <c:v>0.91544841017785394</c:v>
                </c:pt>
                <c:pt idx="712">
                  <c:v>0.9138555048434861</c:v>
                </c:pt>
                <c:pt idx="713">
                  <c:v>0.91224602230371021</c:v>
                </c:pt>
                <c:pt idx="714">
                  <c:v>0.91061998480207818</c:v>
                </c:pt>
                <c:pt idx="715">
                  <c:v>0.90897741416172384</c:v>
                </c:pt>
                <c:pt idx="716">
                  <c:v>0.90731833178796562</c:v>
                </c:pt>
                <c:pt idx="717">
                  <c:v>0.90564275867110544</c:v>
                </c:pt>
                <c:pt idx="718">
                  <c:v>0.90395071538941785</c:v>
                </c:pt>
                <c:pt idx="719">
                  <c:v>0.90224222211233329</c:v>
                </c:pt>
                <c:pt idx="720">
                  <c:v>0.90051729860381424</c:v>
                </c:pt>
                <c:pt idx="721">
                  <c:v>0.89877596422591843</c:v>
                </c:pt>
                <c:pt idx="722">
                  <c:v>0.89701823794255708</c:v>
                </c:pt>
                <c:pt idx="723">
                  <c:v>0.89524413832343541</c:v>
                </c:pt>
                <c:pt idx="724">
                  <c:v>0.89345368354818755</c:v>
                </c:pt>
                <c:pt idx="725">
                  <c:v>0.89164689141069109</c:v>
                </c:pt>
                <c:pt idx="726">
                  <c:v>0.88982377932357282</c:v>
                </c:pt>
                <c:pt idx="727">
                  <c:v>0.88798436432289329</c:v>
                </c:pt>
                <c:pt idx="728">
                  <c:v>0.88612866307301774</c:v>
                </c:pt>
                <c:pt idx="729">
                  <c:v>0.88425669187166489</c:v>
                </c:pt>
                <c:pt idx="730">
                  <c:v>0.88236846665513835</c:v>
                </c:pt>
                <c:pt idx="731">
                  <c:v>0.88046400300373373</c:v>
                </c:pt>
                <c:pt idx="732">
                  <c:v>0.87854331614732373</c:v>
                </c:pt>
                <c:pt idx="733">
                  <c:v>0.87660642097111729</c:v>
                </c:pt>
                <c:pt idx="734">
                  <c:v>0.87465333202159246</c:v>
                </c:pt>
                <c:pt idx="735">
                  <c:v>0.8726840635126013</c:v>
                </c:pt>
                <c:pt idx="736">
                  <c:v>0.87069862933164233</c:v>
                </c:pt>
                <c:pt idx="737">
                  <c:v>0.86869704304630502</c:v>
                </c:pt>
                <c:pt idx="738">
                  <c:v>0.86667931791087383</c:v>
                </c:pt>
                <c:pt idx="739">
                  <c:v>0.86464546687310517</c:v>
                </c:pt>
                <c:pt idx="740">
                  <c:v>0.86259550258115647</c:v>
                </c:pt>
                <c:pt idx="741">
                  <c:v>0.86052943739068377</c:v>
                </c:pt>
                <c:pt idx="742">
                  <c:v>0.85844728337209264</c:v>
                </c:pt>
                <c:pt idx="743">
                  <c:v>0.85634905231794611</c:v>
                </c:pt>
                <c:pt idx="744">
                  <c:v>0.85423475575052599</c:v>
                </c:pt>
                <c:pt idx="745">
                  <c:v>0.8521044049295472</c:v>
                </c:pt>
                <c:pt idx="746">
                  <c:v>0.84995801086001854</c:v>
                </c:pt>
                <c:pt idx="747">
                  <c:v>0.8477955843002527</c:v>
                </c:pt>
                <c:pt idx="748">
                  <c:v>0.84561713577002073</c:v>
                </c:pt>
                <c:pt idx="749">
                  <c:v>0.84342267555884598</c:v>
                </c:pt>
                <c:pt idx="750">
                  <c:v>0.84121221373444133</c:v>
                </c:pt>
                <c:pt idx="751">
                  <c:v>0.83898576015128179</c:v>
                </c:pt>
                <c:pt idx="752">
                  <c:v>0.83674332445931188</c:v>
                </c:pt>
                <c:pt idx="753">
                  <c:v>0.83448491611278452</c:v>
                </c:pt>
                <c:pt idx="754">
                  <c:v>0.83221054437923281</c:v>
                </c:pt>
                <c:pt idx="755">
                  <c:v>0.82992021834856344</c:v>
                </c:pt>
                <c:pt idx="756">
                  <c:v>0.8276139469422793</c:v>
                </c:pt>
                <c:pt idx="757">
                  <c:v>0.82529173892282159</c:v>
                </c:pt>
                <c:pt idx="758">
                  <c:v>0.82295360290303066</c:v>
                </c:pt>
                <c:pt idx="759">
                  <c:v>0.82059954735572382</c:v>
                </c:pt>
                <c:pt idx="760">
                  <c:v>0.81822958062338569</c:v>
                </c:pt>
                <c:pt idx="761">
                  <c:v>0.81584371092796937</c:v>
                </c:pt>
                <c:pt idx="762">
                  <c:v>0.8134419463808068</c:v>
                </c:pt>
                <c:pt idx="763">
                  <c:v>0.81102429499262163</c:v>
                </c:pt>
                <c:pt idx="764">
                  <c:v>0.80859076468364499</c:v>
                </c:pt>
                <c:pt idx="765">
                  <c:v>0.80614136329383146</c:v>
                </c:pt>
                <c:pt idx="766">
                  <c:v>0.80367609859316858</c:v>
                </c:pt>
                <c:pt idx="767">
                  <c:v>0.80119497829208375</c:v>
                </c:pt>
                <c:pt idx="768">
                  <c:v>0.79869801005193442</c:v>
                </c:pt>
                <c:pt idx="769">
                  <c:v>0.79618520149559446</c:v>
                </c:pt>
                <c:pt idx="770">
                  <c:v>0.79365656021811548</c:v>
                </c:pt>
                <c:pt idx="771">
                  <c:v>0.7911120937974756</c:v>
                </c:pt>
                <c:pt idx="772">
                  <c:v>0.78855180980540518</c:v>
                </c:pt>
                <c:pt idx="773">
                  <c:v>0.78597571581828363</c:v>
                </c:pt>
                <c:pt idx="774">
                  <c:v>0.78338381942811341</c:v>
                </c:pt>
                <c:pt idx="775">
                  <c:v>0.78077612825355847</c:v>
                </c:pt>
                <c:pt idx="776">
                  <c:v>0.77815264995105127</c:v>
                </c:pt>
                <c:pt idx="777">
                  <c:v>0.77551339222596105</c:v>
                </c:pt>
                <c:pt idx="778">
                  <c:v>0.77285836284382026</c:v>
                </c:pt>
                <c:pt idx="779">
                  <c:v>0.77018756964160984</c:v>
                </c:pt>
                <c:pt idx="780">
                  <c:v>0.76750102053909575</c:v>
                </c:pt>
                <c:pt idx="781">
                  <c:v>0.76479872355021583</c:v>
                </c:pt>
                <c:pt idx="782">
                  <c:v>0.76208068679451291</c:v>
                </c:pt>
                <c:pt idx="783">
                  <c:v>0.75934691850861236</c:v>
                </c:pt>
                <c:pt idx="784">
                  <c:v>0.75659742705774047</c:v>
                </c:pt>
                <c:pt idx="785">
                  <c:v>0.75383222094727687</c:v>
                </c:pt>
                <c:pt idx="786">
                  <c:v>0.75105130883434568</c:v>
                </c:pt>
                <c:pt idx="787">
                  <c:v>0.74825469953943424</c:v>
                </c:pt>
                <c:pt idx="788">
                  <c:v>0.74544240205804047</c:v>
                </c:pt>
                <c:pt idx="789">
                  <c:v>0.74261442557234458</c:v>
                </c:pt>
                <c:pt idx="790">
                  <c:v>0.73977077946290271</c:v>
                </c:pt>
                <c:pt idx="791">
                  <c:v>0.736911473320358</c:v>
                </c:pt>
                <c:pt idx="792">
                  <c:v>0.73403651695716721</c:v>
                </c:pt>
                <c:pt idx="793">
                  <c:v>0.73114592041933923</c:v>
                </c:pt>
                <c:pt idx="794">
                  <c:v>0.72823969399818189</c:v>
                </c:pt>
                <c:pt idx="795">
                  <c:v>0.72531784824205459</c:v>
                </c:pt>
                <c:pt idx="796">
                  <c:v>0.72238039396812381</c:v>
                </c:pt>
                <c:pt idx="797">
                  <c:v>0.71942734227411853</c:v>
                </c:pt>
                <c:pt idx="798">
                  <c:v>0.71645870455007787</c:v>
                </c:pt>
                <c:pt idx="799">
                  <c:v>0.71347449249009998</c:v>
                </c:pt>
                <c:pt idx="800">
                  <c:v>0.71047471810407126</c:v>
                </c:pt>
                <c:pt idx="801">
                  <c:v>0.7074593937293927</c:v>
                </c:pt>
                <c:pt idx="802">
                  <c:v>0.70442853204267974</c:v>
                </c:pt>
                <c:pt idx="803">
                  <c:v>0.70138214607145277</c:v>
                </c:pt>
                <c:pt idx="804">
                  <c:v>0.69832024920579849</c:v>
                </c:pt>
                <c:pt idx="805">
                  <c:v>0.69524285521001161</c:v>
                </c:pt>
                <c:pt idx="806">
                  <c:v>0.69214997823420399</c:v>
                </c:pt>
                <c:pt idx="807">
                  <c:v>0.68904163282588571</c:v>
                </c:pt>
                <c:pt idx="808">
                  <c:v>0.6859178339415114</c:v>
                </c:pt>
                <c:pt idx="809">
                  <c:v>0.68277859695799048</c:v>
                </c:pt>
                <c:pt idx="810">
                  <c:v>0.67962393768415541</c:v>
                </c:pt>
                <c:pt idx="811">
                  <c:v>0.6764538723721909</c:v>
                </c:pt>
                <c:pt idx="812">
                  <c:v>0.67326841772901647</c:v>
                </c:pt>
                <c:pt idx="813">
                  <c:v>0.67006759092761614</c:v>
                </c:pt>
                <c:pt idx="814">
                  <c:v>0.66685140961832778</c:v>
                </c:pt>
                <c:pt idx="815">
                  <c:v>0.6636198919400661</c:v>
                </c:pt>
                <c:pt idx="816">
                  <c:v>0.66037305653149991</c:v>
                </c:pt>
                <c:pt idx="817">
                  <c:v>0.65711092254216263</c:v>
                </c:pt>
                <c:pt idx="818">
                  <c:v>0.65383350964350484</c:v>
                </c:pt>
                <c:pt idx="819">
                  <c:v>0.65054083803988283</c:v>
                </c:pt>
                <c:pt idx="820">
                  <c:v>0.64723292847947633</c:v>
                </c:pt>
                <c:pt idx="821">
                  <c:v>0.64390980226513983</c:v>
                </c:pt>
                <c:pt idx="822">
                  <c:v>0.64057148126518049</c:v>
                </c:pt>
                <c:pt idx="823">
                  <c:v>0.6372179879240607</c:v>
                </c:pt>
                <c:pt idx="824">
                  <c:v>0.63384934527302461</c:v>
                </c:pt>
                <c:pt idx="825">
                  <c:v>0.63046557694064309</c:v>
                </c:pt>
                <c:pt idx="826">
                  <c:v>0.62706670716327817</c:v>
                </c:pt>
                <c:pt idx="827">
                  <c:v>0.62365276079546228</c:v>
                </c:pt>
                <c:pt idx="828">
                  <c:v>0.62022376332018758</c:v>
                </c:pt>
                <c:pt idx="829">
                  <c:v>0.61677974085911391</c:v>
                </c:pt>
                <c:pt idx="830">
                  <c:v>0.61332072018267325</c:v>
                </c:pt>
                <c:pt idx="831">
                  <c:v>0.60984672872009271</c:v>
                </c:pt>
                <c:pt idx="832">
                  <c:v>0.60635779456931094</c:v>
                </c:pt>
                <c:pt idx="833">
                  <c:v>0.60285394650680291</c:v>
                </c:pt>
                <c:pt idx="834">
                  <c:v>0.5993352139973005</c:v>
                </c:pt>
                <c:pt idx="835">
                  <c:v>0.59580162720341412</c:v>
                </c:pt>
                <c:pt idx="836">
                  <c:v>0.59225321699514399</c:v>
                </c:pt>
                <c:pt idx="837">
                  <c:v>0.58869001495929052</c:v>
                </c:pt>
                <c:pt idx="838">
                  <c:v>0.58511205340875139</c:v>
                </c:pt>
                <c:pt idx="839">
                  <c:v>0.58151936539171134</c:v>
                </c:pt>
                <c:pt idx="840">
                  <c:v>0.57791198470071536</c:v>
                </c:pt>
                <c:pt idx="841">
                  <c:v>0.57428994588163085</c:v>
                </c:pt>
                <c:pt idx="842">
                  <c:v>0.57065328424249284</c:v>
                </c:pt>
                <c:pt idx="843">
                  <c:v>0.5670020358622252</c:v>
                </c:pt>
                <c:pt idx="844">
                  <c:v>0.563336237599253</c:v>
                </c:pt>
                <c:pt idx="845">
                  <c:v>0.55965592709997869</c:v>
                </c:pt>
                <c:pt idx="846">
                  <c:v>0.55596114280714926</c:v>
                </c:pt>
                <c:pt idx="847">
                  <c:v>0.55225192396808487</c:v>
                </c:pt>
                <c:pt idx="848">
                  <c:v>0.54852831064279084</c:v>
                </c:pt>
                <c:pt idx="849">
                  <c:v>0.54479034371193513</c:v>
                </c:pt>
                <c:pt idx="850">
                  <c:v>0.5410380648846973</c:v>
                </c:pt>
                <c:pt idx="851">
                  <c:v>0.53727151670648554</c:v>
                </c:pt>
                <c:pt idx="852">
                  <c:v>0.53349074256652262</c:v>
                </c:pt>
                <c:pt idx="853">
                  <c:v>0.52969578670529338</c:v>
                </c:pt>
                <c:pt idx="854">
                  <c:v>0.52588669422185985</c:v>
                </c:pt>
                <c:pt idx="855">
                  <c:v>0.52206351108103666</c:v>
                </c:pt>
                <c:pt idx="856">
                  <c:v>0.5182262841204287</c:v>
                </c:pt>
                <c:pt idx="857">
                  <c:v>0.51437506105732977</c:v>
                </c:pt>
                <c:pt idx="858">
                  <c:v>0.51050989049547513</c:v>
                </c:pt>
                <c:pt idx="859">
                  <c:v>0.50663082193166087</c:v>
                </c:pt>
                <c:pt idx="860">
                  <c:v>0.50273790576220756</c:v>
                </c:pt>
                <c:pt idx="861">
                  <c:v>0.4988311932892916</c:v>
                </c:pt>
                <c:pt idx="862">
                  <c:v>0.49491073672711761</c:v>
                </c:pt>
                <c:pt idx="863">
                  <c:v>0.49097658920795856</c:v>
                </c:pt>
                <c:pt idx="864">
                  <c:v>0.48702880478803157</c:v>
                </c:pt>
                <c:pt idx="865">
                  <c:v>0.48306743845323924</c:v>
                </c:pt>
                <c:pt idx="866">
                  <c:v>0.47909254612475161</c:v>
                </c:pt>
                <c:pt idx="867">
                  <c:v>0.47510418466444182</c:v>
                </c:pt>
                <c:pt idx="868">
                  <c:v>0.47110241188016633</c:v>
                </c:pt>
                <c:pt idx="869">
                  <c:v>0.46708728653089704</c:v>
                </c:pt>
                <c:pt idx="870">
                  <c:v>0.46305886833169529</c:v>
                </c:pt>
                <c:pt idx="871">
                  <c:v>0.45901721795853495</c:v>
                </c:pt>
                <c:pt idx="872">
                  <c:v>0.45496239705297009</c:v>
                </c:pt>
                <c:pt idx="873">
                  <c:v>0.45089446822664275</c:v>
                </c:pt>
                <c:pt idx="874">
                  <c:v>0.44681349506564277</c:v>
                </c:pt>
                <c:pt idx="875">
                  <c:v>0.44271954213470022</c:v>
                </c:pt>
                <c:pt idx="876">
                  <c:v>0.43861267498123097</c:v>
                </c:pt>
                <c:pt idx="877">
                  <c:v>0.43449296013921318</c:v>
                </c:pt>
                <c:pt idx="878">
                  <c:v>0.43036046513291637</c:v>
                </c:pt>
                <c:pt idx="879">
                  <c:v>0.42621525848046027</c:v>
                </c:pt>
                <c:pt idx="880">
                  <c:v>0.42205740969722283</c:v>
                </c:pt>
                <c:pt idx="881">
                  <c:v>0.41788698929908363</c:v>
                </c:pt>
                <c:pt idx="882">
                  <c:v>0.41370406880550731</c:v>
                </c:pt>
                <c:pt idx="883">
                  <c:v>0.40950872074246675</c:v>
                </c:pt>
                <c:pt idx="884">
                  <c:v>0.40530101864520551</c:v>
                </c:pt>
                <c:pt idx="885">
                  <c:v>0.40108103706083864</c:v>
                </c:pt>
                <c:pt idx="886">
                  <c:v>0.39684885155078936</c:v>
                </c:pt>
                <c:pt idx="887">
                  <c:v>0.39260453869306916</c:v>
                </c:pt>
                <c:pt idx="888">
                  <c:v>0.38834817608438771</c:v>
                </c:pt>
                <c:pt idx="889">
                  <c:v>0.38407984234211129</c:v>
                </c:pt>
                <c:pt idx="890">
                  <c:v>0.37979961710604559</c:v>
                </c:pt>
                <c:pt idx="891">
                  <c:v>0.37550758104006993</c:v>
                </c:pt>
                <c:pt idx="892">
                  <c:v>0.37120381583359491</c:v>
                </c:pt>
                <c:pt idx="893">
                  <c:v>0.36688840420287089</c:v>
                </c:pt>
                <c:pt idx="894">
                  <c:v>0.36256142989212214</c:v>
                </c:pt>
                <c:pt idx="895">
                  <c:v>0.35822297767452477</c:v>
                </c:pt>
                <c:pt idx="896">
                  <c:v>0.35387313335302167</c:v>
                </c:pt>
                <c:pt idx="897">
                  <c:v>0.34951198376097231</c:v>
                </c:pt>
                <c:pt idx="898">
                  <c:v>0.34513961676264115</c:v>
                </c:pt>
                <c:pt idx="899">
                  <c:v>0.34075612125352517</c:v>
                </c:pt>
                <c:pt idx="900">
                  <c:v>0.33636158716051601</c:v>
                </c:pt>
                <c:pt idx="901">
                  <c:v>0.33195610544190368</c:v>
                </c:pt>
                <c:pt idx="902">
                  <c:v>0.32753976808721641</c:v>
                </c:pt>
                <c:pt idx="903">
                  <c:v>0.32311266811689554</c:v>
                </c:pt>
                <c:pt idx="904">
                  <c:v>0.31867489958181833</c:v>
                </c:pt>
                <c:pt idx="905">
                  <c:v>0.31422655756264839</c:v>
                </c:pt>
                <c:pt idx="906">
                  <c:v>0.30976773816903674</c:v>
                </c:pt>
                <c:pt idx="907">
                  <c:v>0.30529853853864775</c:v>
                </c:pt>
                <c:pt idx="908">
                  <c:v>0.30081905683604476</c:v>
                </c:pt>
                <c:pt idx="909">
                  <c:v>0.29632939225139443</c:v>
                </c:pt>
                <c:pt idx="910">
                  <c:v>0.29182964499903019</c:v>
                </c:pt>
                <c:pt idx="911">
                  <c:v>0.2873199163158428</c:v>
                </c:pt>
                <c:pt idx="912">
                  <c:v>0.28280030845952397</c:v>
                </c:pt>
                <c:pt idx="913">
                  <c:v>0.27827092470664233</c:v>
                </c:pt>
                <c:pt idx="914">
                  <c:v>0.27373186935056837</c:v>
                </c:pt>
                <c:pt idx="915">
                  <c:v>0.26918324769923946</c:v>
                </c:pt>
                <c:pt idx="916">
                  <c:v>0.2646251660727687</c:v>
                </c:pt>
                <c:pt idx="917">
                  <c:v>0.26005773180090164</c:v>
                </c:pt>
                <c:pt idx="918">
                  <c:v>0.2554810532203084</c:v>
                </c:pt>
                <c:pt idx="919">
                  <c:v>0.2508952396717346</c:v>
                </c:pt>
                <c:pt idx="920">
                  <c:v>0.24630040149698268</c:v>
                </c:pt>
                <c:pt idx="921">
                  <c:v>0.24169665003575783</c:v>
                </c:pt>
                <c:pt idx="922">
                  <c:v>0.2370840976223402</c:v>
                </c:pt>
                <c:pt idx="923">
                  <c:v>0.23246285758212681</c:v>
                </c:pt>
                <c:pt idx="924">
                  <c:v>0.22783304422800255</c:v>
                </c:pt>
                <c:pt idx="925">
                  <c:v>0.22319477285657574</c:v>
                </c:pt>
                <c:pt idx="926">
                  <c:v>0.21854815974425412</c:v>
                </c:pt>
                <c:pt idx="927">
                  <c:v>0.21389332214317627</c:v>
                </c:pt>
                <c:pt idx="928">
                  <c:v>0.20923037827699301</c:v>
                </c:pt>
                <c:pt idx="929">
                  <c:v>0.20455944733650014</c:v>
                </c:pt>
                <c:pt idx="930">
                  <c:v>0.19988064947512918</c:v>
                </c:pt>
                <c:pt idx="931">
                  <c:v>0.19519410580428476</c:v>
                </c:pt>
                <c:pt idx="932">
                  <c:v>0.19049993838854462</c:v>
                </c:pt>
                <c:pt idx="933">
                  <c:v>0.18579827024070664</c:v>
                </c:pt>
                <c:pt idx="934">
                  <c:v>0.18108922531670382</c:v>
                </c:pt>
                <c:pt idx="935">
                  <c:v>0.17637292851036293</c:v>
                </c:pt>
                <c:pt idx="936">
                  <c:v>0.17164950564803569</c:v>
                </c:pt>
                <c:pt idx="937">
                  <c:v>0.16691908348307538</c:v>
                </c:pt>
                <c:pt idx="938">
                  <c:v>0.16218178969018807</c:v>
                </c:pt>
                <c:pt idx="939">
                  <c:v>0.15743775285963033</c:v>
                </c:pt>
                <c:pt idx="940">
                  <c:v>0.15268710249128109</c:v>
                </c:pt>
                <c:pt idx="941">
                  <c:v>0.14792996898856953</c:v>
                </c:pt>
                <c:pt idx="942">
                  <c:v>0.14316648365226928</c:v>
                </c:pt>
                <c:pt idx="943">
                  <c:v>0.13839677867415806</c:v>
                </c:pt>
                <c:pt idx="944">
                  <c:v>0.13362098713054224</c:v>
                </c:pt>
                <c:pt idx="945">
                  <c:v>0.12883924297564894</c:v>
                </c:pt>
                <c:pt idx="946">
                  <c:v>0.12405168103488674</c:v>
                </c:pt>
                <c:pt idx="947">
                  <c:v>0.11925843699797556</c:v>
                </c:pt>
                <c:pt idx="948">
                  <c:v>0.11445964741194325</c:v>
                </c:pt>
                <c:pt idx="949">
                  <c:v>0.10965544967400105</c:v>
                </c:pt>
                <c:pt idx="950">
                  <c:v>0.10484598202428097</c:v>
                </c:pt>
                <c:pt idx="951">
                  <c:v>0.10003138353845972</c:v>
                </c:pt>
                <c:pt idx="952">
                  <c:v>9.5211794120239737E-2</c:v>
                </c:pt>
                <c:pt idx="953">
                  <c:v>9.0387354493728256E-2</c:v>
                </c:pt>
                <c:pt idx="954">
                  <c:v>8.555820619566773E-2</c:v>
                </c:pt>
                <c:pt idx="955">
                  <c:v>8.0724491567565865E-2</c:v>
                </c:pt>
                <c:pt idx="956">
                  <c:v>7.5886353747692606E-2</c:v>
                </c:pt>
                <c:pt idx="957">
                  <c:v>7.1043936662960702E-2</c:v>
                </c:pt>
                <c:pt idx="958">
                  <c:v>6.6197385020686672E-2</c:v>
                </c:pt>
                <c:pt idx="959">
                  <c:v>6.1346844300236132E-2</c:v>
                </c:pt>
                <c:pt idx="960">
                  <c:v>5.6492460744549174E-2</c:v>
                </c:pt>
                <c:pt idx="961">
                  <c:v>5.1634381351555847E-2</c:v>
                </c:pt>
                <c:pt idx="962">
                  <c:v>4.6772753865468752E-2</c:v>
                </c:pt>
                <c:pt idx="963">
                  <c:v>4.1907726767977764E-2</c:v>
                </c:pt>
                <c:pt idx="964">
                  <c:v>3.703944926931451E-2</c:v>
                </c:pt>
                <c:pt idx="965">
                  <c:v>3.2168071299219864E-2</c:v>
                </c:pt>
                <c:pt idx="966">
                  <c:v>2.7293743497796966E-2</c:v>
                </c:pt>
                <c:pt idx="967">
                  <c:v>2.2416617206260977E-2</c:v>
                </c:pt>
                <c:pt idx="968">
                  <c:v>1.7536844457573038E-2</c:v>
                </c:pt>
                <c:pt idx="969">
                  <c:v>1.2654577966976058E-2</c:v>
                </c:pt>
                <c:pt idx="970">
                  <c:v>7.769971122423492E-3</c:v>
                </c:pt>
                <c:pt idx="971">
                  <c:v>2.8831779749108086E-3</c:v>
                </c:pt>
                <c:pt idx="972">
                  <c:v>-2.0056467713087506E-3</c:v>
                </c:pt>
                <c:pt idx="973">
                  <c:v>-6.8963477685936286E-3</c:v>
                </c:pt>
                <c:pt idx="974">
                  <c:v>-1.1788769035894087E-2</c:v>
                </c:pt>
                <c:pt idx="975">
                  <c:v>-1.6682753968816785E-2</c:v>
                </c:pt>
                <c:pt idx="976">
                  <c:v>-2.1578145349807704E-2</c:v>
                </c:pt>
                <c:pt idx="977">
                  <c:v>-2.647478535841058E-2</c:v>
                </c:pt>
                <c:pt idx="978">
                  <c:v>-3.1372515581621858E-2</c:v>
                </c:pt>
                <c:pt idx="979">
                  <c:v>-3.6271177024355561E-2</c:v>
                </c:pt>
                <c:pt idx="980">
                  <c:v>-4.1170610119978447E-2</c:v>
                </c:pt>
                <c:pt idx="981">
                  <c:v>-4.6070654740950692E-2</c:v>
                </c:pt>
                <c:pt idx="982">
                  <c:v>-5.0971150209542682E-2</c:v>
                </c:pt>
                <c:pt idx="983">
                  <c:v>-5.5871935308654072E-2</c:v>
                </c:pt>
                <c:pt idx="984">
                  <c:v>-6.077284829270909E-2</c:v>
                </c:pt>
                <c:pt idx="985">
                  <c:v>-6.5673726898640428E-2</c:v>
                </c:pt>
                <c:pt idx="986">
                  <c:v>-7.0574408356952528E-2</c:v>
                </c:pt>
                <c:pt idx="987">
                  <c:v>-7.5474729402879193E-2</c:v>
                </c:pt>
                <c:pt idx="988">
                  <c:v>-8.0374526287605497E-2</c:v>
                </c:pt>
                <c:pt idx="989">
                  <c:v>-8.5273634789589409E-2</c:v>
                </c:pt>
                <c:pt idx="990">
                  <c:v>-9.0171890225937495E-2</c:v>
                </c:pt>
                <c:pt idx="991">
                  <c:v>-9.5069127463885739E-2</c:v>
                </c:pt>
                <c:pt idx="992">
                  <c:v>-9.9965180932334585E-2</c:v>
                </c:pt>
                <c:pt idx="993">
                  <c:v>-0.1048598846334647</c:v>
                </c:pt>
                <c:pt idx="994">
                  <c:v>-0.1097530721544336</c:v>
                </c:pt>
                <c:pt idx="995">
                  <c:v>-0.11464457667913512</c:v>
                </c:pt>
                <c:pt idx="996">
                  <c:v>-0.11953423100003438</c:v>
                </c:pt>
                <c:pt idx="997">
                  <c:v>-0.12442186753006525</c:v>
                </c:pt>
                <c:pt idx="998">
                  <c:v>-0.12930731831460726</c:v>
                </c:pt>
                <c:pt idx="999">
                  <c:v>-0.13419041504352125</c:v>
                </c:pt>
                <c:pt idx="1000">
                  <c:v>-0.13907098906325283</c:v>
                </c:pt>
                <c:pt idx="1001">
                  <c:v>-0.14394887138899176</c:v>
                </c:pt>
                <c:pt idx="1002">
                  <c:v>-0.14882389271691324</c:v>
                </c:pt>
                <c:pt idx="1003">
                  <c:v>-0.15369588343645832</c:v>
                </c:pt>
                <c:pt idx="1004">
                  <c:v>-0.15856467364269292</c:v>
                </c:pt>
                <c:pt idx="1005">
                  <c:v>-0.1634300931487063</c:v>
                </c:pt>
                <c:pt idx="1006">
                  <c:v>-0.1682919714980895</c:v>
                </c:pt>
                <c:pt idx="1007">
                  <c:v>-0.17315013797745185</c:v>
                </c:pt>
                <c:pt idx="1008">
                  <c:v>-0.17800442162899544</c:v>
                </c:pt>
                <c:pt idx="1009">
                  <c:v>-0.18285465126315231</c:v>
                </c:pt>
                <c:pt idx="1010">
                  <c:v>-0.18770065547126269</c:v>
                </c:pt>
                <c:pt idx="1011">
                  <c:v>-0.19254226263831084</c:v>
                </c:pt>
                <c:pt idx="1012">
                  <c:v>-0.19737930095570189</c:v>
                </c:pt>
                <c:pt idx="1013">
                  <c:v>-0.20221159843409914</c:v>
                </c:pt>
                <c:pt idx="1014">
                  <c:v>-0.20703898291629863</c:v>
                </c:pt>
                <c:pt idx="1015">
                  <c:v>-0.21186128209015162</c:v>
                </c:pt>
                <c:pt idx="1016">
                  <c:v>-0.21667832350152635</c:v>
                </c:pt>
                <c:pt idx="1017">
                  <c:v>-0.2214899345673268</c:v>
                </c:pt>
                <c:pt idx="1018">
                  <c:v>-0.22629594258853372</c:v>
                </c:pt>
                <c:pt idx="1019">
                  <c:v>-0.23109617476330285</c:v>
                </c:pt>
                <c:pt idx="1020">
                  <c:v>-0.23589045820008461</c:v>
                </c:pt>
                <c:pt idx="1021">
                  <c:v>-0.24067861993080047</c:v>
                </c:pt>
                <c:pt idx="1022">
                  <c:v>-0.24546048692404102</c:v>
                </c:pt>
                <c:pt idx="1023">
                  <c:v>-0.25023588609829911</c:v>
                </c:pt>
                <c:pt idx="1024">
                  <c:v>-0.25500464433524711</c:v>
                </c:pt>
                <c:pt idx="1025">
                  <c:v>-0.25976658849303791</c:v>
                </c:pt>
                <c:pt idx="1026">
                  <c:v>-0.26452154541963735</c:v>
                </c:pt>
                <c:pt idx="1027">
                  <c:v>-0.26926934196618374</c:v>
                </c:pt>
                <c:pt idx="1028">
                  <c:v>-0.27400980500038491</c:v>
                </c:pt>
                <c:pt idx="1029">
                  <c:v>-0.27874276141993365</c:v>
                </c:pt>
                <c:pt idx="1030">
                  <c:v>-0.28346803816595278</c:v>
                </c:pt>
                <c:pt idx="1031">
                  <c:v>-0.28818546223645602</c:v>
                </c:pt>
                <c:pt idx="1032">
                  <c:v>-0.29289486069984932</c:v>
                </c:pt>
                <c:pt idx="1033">
                  <c:v>-0.29759606070843392</c:v>
                </c:pt>
                <c:pt idx="1034">
                  <c:v>-0.30228888951194671</c:v>
                </c:pt>
                <c:pt idx="1035">
                  <c:v>-0.30697317447110251</c:v>
                </c:pt>
                <c:pt idx="1036">
                  <c:v>-0.31164874307117507</c:v>
                </c:pt>
                <c:pt idx="1037">
                  <c:v>-0.31631542293557507</c:v>
                </c:pt>
                <c:pt idx="1038">
                  <c:v>-0.32097304183945097</c:v>
                </c:pt>
                <c:pt idx="1039">
                  <c:v>-0.32562142772330915</c:v>
                </c:pt>
                <c:pt idx="1040">
                  <c:v>-0.33026040870664114</c:v>
                </c:pt>
                <c:pt idx="1041">
                  <c:v>-0.33488981310156013</c:v>
                </c:pt>
                <c:pt idx="1042">
                  <c:v>-0.33950946942644827</c:v>
                </c:pt>
                <c:pt idx="1043">
                  <c:v>-0.34411920641962207</c:v>
                </c:pt>
                <c:pt idx="1044">
                  <c:v>-0.34871885305299488</c:v>
                </c:pt>
                <c:pt idx="1045">
                  <c:v>-0.35330823854574844</c:v>
                </c:pt>
                <c:pt idx="1046">
                  <c:v>-0.35788719237800576</c:v>
                </c:pt>
                <c:pt idx="1047">
                  <c:v>-0.36245554430452659</c:v>
                </c:pt>
                <c:pt idx="1048">
                  <c:v>-0.36701312436837502</c:v>
                </c:pt>
                <c:pt idx="1049">
                  <c:v>-0.37155976291461629</c:v>
                </c:pt>
                <c:pt idx="1050">
                  <c:v>-0.37609529060399277</c:v>
                </c:pt>
                <c:pt idx="1051">
                  <c:v>-0.380619538426621</c:v>
                </c:pt>
                <c:pt idx="1052">
                  <c:v>-0.38513233771566163</c:v>
                </c:pt>
                <c:pt idx="1053">
                  <c:v>-0.38963352016100267</c:v>
                </c:pt>
                <c:pt idx="1054">
                  <c:v>-0.39412291782293518</c:v>
                </c:pt>
                <c:pt idx="1055">
                  <c:v>-0.39860036314582092</c:v>
                </c:pt>
                <c:pt idx="1056">
                  <c:v>-0.40306568897175044</c:v>
                </c:pt>
                <c:pt idx="1057">
                  <c:v>-0.40751872855419546</c:v>
                </c:pt>
                <c:pt idx="1058">
                  <c:v>-0.41195931557165461</c:v>
                </c:pt>
                <c:pt idx="1059">
                  <c:v>-0.41638728414128634</c:v>
                </c:pt>
                <c:pt idx="1060">
                  <c:v>-0.4208024688325257</c:v>
                </c:pt>
                <c:pt idx="1061">
                  <c:v>-0.42520470468069027</c:v>
                </c:pt>
                <c:pt idx="1062">
                  <c:v>-0.4295938272005802</c:v>
                </c:pt>
                <c:pt idx="1063">
                  <c:v>-0.43396967240004886</c:v>
                </c:pt>
                <c:pt idx="1064">
                  <c:v>-0.43833207679356723</c:v>
                </c:pt>
                <c:pt idx="1065">
                  <c:v>-0.44268087741576273</c:v>
                </c:pt>
                <c:pt idx="1066">
                  <c:v>-0.44701591183495049</c:v>
                </c:pt>
                <c:pt idx="1067">
                  <c:v>-0.45133701816663174</c:v>
                </c:pt>
                <c:pt idx="1068">
                  <c:v>-0.45564403508697626</c:v>
                </c:pt>
                <c:pt idx="1069">
                  <c:v>-0.45993680184628599</c:v>
                </c:pt>
                <c:pt idx="1070">
                  <c:v>-0.46421515828243282</c:v>
                </c:pt>
                <c:pt idx="1071">
                  <c:v>-0.46847894483426777</c:v>
                </c:pt>
                <c:pt idx="1072">
                  <c:v>-0.47272800255500663</c:v>
                </c:pt>
                <c:pt idx="1073">
                  <c:v>-0.47696217312559336</c:v>
                </c:pt>
                <c:pt idx="1074">
                  <c:v>-0.48118129886803318</c:v>
                </c:pt>
                <c:pt idx="1075">
                  <c:v>-0.48538522275868984</c:v>
                </c:pt>
                <c:pt idx="1076">
                  <c:v>-0.4895737884415593</c:v>
                </c:pt>
                <c:pt idx="1077">
                  <c:v>-0.49374684024151871</c:v>
                </c:pt>
                <c:pt idx="1078">
                  <c:v>-0.49790422317752447</c:v>
                </c:pt>
                <c:pt idx="1079">
                  <c:v>-0.50204578297579805</c:v>
                </c:pt>
                <c:pt idx="1080">
                  <c:v>-0.5061713660829551</c:v>
                </c:pt>
                <c:pt idx="1081">
                  <c:v>-0.51028081967912664</c:v>
                </c:pt>
                <c:pt idx="1082">
                  <c:v>-0.51437399169101594</c:v>
                </c:pt>
                <c:pt idx="1083">
                  <c:v>-0.51845073080493265</c:v>
                </c:pt>
                <c:pt idx="1084">
                  <c:v>-0.5225108864797875</c:v>
                </c:pt>
                <c:pt idx="1085">
                  <c:v>-0.52655430896004896</c:v>
                </c:pt>
                <c:pt idx="1086">
                  <c:v>-0.53058084928864646</c:v>
                </c:pt>
                <c:pt idx="1087">
                  <c:v>-0.53459035931984666</c:v>
                </c:pt>
                <c:pt idx="1088">
                  <c:v>-0.53858269173208095</c:v>
                </c:pt>
                <c:pt idx="1089">
                  <c:v>-0.54255770004073012</c:v>
                </c:pt>
                <c:pt idx="1090">
                  <c:v>-0.54651523861086115</c:v>
                </c:pt>
                <c:pt idx="1091">
                  <c:v>-0.55045516266991878</c:v>
                </c:pt>
                <c:pt idx="1092">
                  <c:v>-0.55437732832037967</c:v>
                </c:pt>
                <c:pt idx="1093">
                  <c:v>-0.55828159255234266</c:v>
                </c:pt>
                <c:pt idx="1094">
                  <c:v>-0.56216781325608678</c:v>
                </c:pt>
                <c:pt idx="1095">
                  <c:v>-0.56603584923456085</c:v>
                </c:pt>
                <c:pt idx="1096">
                  <c:v>-0.56988556021584613</c:v>
                </c:pt>
                <c:pt idx="1097">
                  <c:v>-0.57371680686554716</c:v>
                </c:pt>
                <c:pt idx="1098">
                  <c:v>-0.5775294507991342</c:v>
                </c:pt>
                <c:pt idx="1099">
                  <c:v>-0.58132335459424245</c:v>
                </c:pt>
                <c:pt idx="1100">
                  <c:v>-0.58509838180290863</c:v>
                </c:pt>
                <c:pt idx="1101">
                  <c:v>-0.58885439696374808</c:v>
                </c:pt>
                <c:pt idx="1102">
                  <c:v>-0.59259126561408471</c:v>
                </c:pt>
                <c:pt idx="1103">
                  <c:v>-0.59630885430201996</c:v>
                </c:pt>
                <c:pt idx="1104">
                  <c:v>-0.60000703059844407</c:v>
                </c:pt>
                <c:pt idx="1105">
                  <c:v>-0.60368566310898719</c:v>
                </c:pt>
                <c:pt idx="1106">
                  <c:v>-0.60734462148590707</c:v>
                </c:pt>
                <c:pt idx="1107">
                  <c:v>-0.61098377643993174</c:v>
                </c:pt>
                <c:pt idx="1108">
                  <c:v>-0.61460299975201804</c:v>
                </c:pt>
                <c:pt idx="1109">
                  <c:v>-0.61820216428506469</c:v>
                </c:pt>
                <c:pt idx="1110">
                  <c:v>-0.6217811439955544</c:v>
                </c:pt>
                <c:pt idx="1111">
                  <c:v>-0.62533981394513793</c:v>
                </c:pt>
                <c:pt idx="1112">
                  <c:v>-0.62887805031214461</c:v>
                </c:pt>
                <c:pt idx="1113">
                  <c:v>-0.63239573040303343</c:v>
                </c:pt>
                <c:pt idx="1114">
                  <c:v>-0.63589273266377544</c:v>
                </c:pt>
                <c:pt idx="1115">
                  <c:v>-0.63936893669117401</c:v>
                </c:pt>
                <c:pt idx="1116">
                  <c:v>-0.6428242232441046</c:v>
                </c:pt>
                <c:pt idx="1117">
                  <c:v>-0.6462584742546964</c:v>
                </c:pt>
                <c:pt idx="1118">
                  <c:v>-0.64967157283944332</c:v>
                </c:pt>
                <c:pt idx="1119">
                  <c:v>-0.65306340331024026</c:v>
                </c:pt>
                <c:pt idx="1120">
                  <c:v>-0.6564338511853498</c:v>
                </c:pt>
                <c:pt idx="1121">
                  <c:v>-0.65978280320029437</c:v>
                </c:pt>
                <c:pt idx="1122">
                  <c:v>-0.66311014731868489</c:v>
                </c:pt>
                <c:pt idx="1123">
                  <c:v>-0.6664157727429646</c:v>
                </c:pt>
                <c:pt idx="1124">
                  <c:v>-0.66969956992508406</c:v>
                </c:pt>
                <c:pt idx="1125">
                  <c:v>-0.67296143057709712</c:v>
                </c:pt>
                <c:pt idx="1126">
                  <c:v>-0.67620124768169587</c:v>
                </c:pt>
                <c:pt idx="1127">
                  <c:v>-0.67941891550264377</c:v>
                </c:pt>
                <c:pt idx="1128">
                  <c:v>-0.68261432959515511</c:v>
                </c:pt>
                <c:pt idx="1129">
                  <c:v>-0.6857873868161839</c:v>
                </c:pt>
                <c:pt idx="1130">
                  <c:v>-0.68893798533464079</c:v>
                </c:pt>
                <c:pt idx="1131">
                  <c:v>-0.69206602464152367</c:v>
                </c:pt>
                <c:pt idx="1132">
                  <c:v>-0.69517140555997592</c:v>
                </c:pt>
                <c:pt idx="1133">
                  <c:v>-0.69825403025526034</c:v>
                </c:pt>
                <c:pt idx="1134">
                  <c:v>-0.70131380224465456</c:v>
                </c:pt>
                <c:pt idx="1135">
                  <c:v>-0.70435062640726065</c:v>
                </c:pt>
                <c:pt idx="1136">
                  <c:v>-0.70736440899373454</c:v>
                </c:pt>
                <c:pt idx="1137">
                  <c:v>-0.71035505763593632</c:v>
                </c:pt>
                <c:pt idx="1138">
                  <c:v>-0.71332248135649157</c:v>
                </c:pt>
                <c:pt idx="1139">
                  <c:v>-0.71626659057826936</c:v>
                </c:pt>
                <c:pt idx="1140">
                  <c:v>-0.7191872971337776</c:v>
                </c:pt>
                <c:pt idx="1141">
                  <c:v>-0.72208451427447606</c:v>
                </c:pt>
                <c:pt idx="1142">
                  <c:v>-0.72495815667999464</c:v>
                </c:pt>
                <c:pt idx="1143">
                  <c:v>-0.72780814046727149</c:v>
                </c:pt>
                <c:pt idx="1144">
                  <c:v>-0.73063438319960605</c:v>
                </c:pt>
                <c:pt idx="1145">
                  <c:v>-0.73343680389562016</c:v>
                </c:pt>
                <c:pt idx="1146">
                  <c:v>-0.73621532303813308</c:v>
                </c:pt>
                <c:pt idx="1147">
                  <c:v>-0.73896986258294484</c:v>
                </c:pt>
                <c:pt idx="1148">
                  <c:v>-0.74170034596753687</c:v>
                </c:pt>
                <c:pt idx="1149">
                  <c:v>-0.74440669811968152</c:v>
                </c:pt>
                <c:pt idx="1150">
                  <c:v>-0.74708884546595355</c:v>
                </c:pt>
                <c:pt idx="1151">
                  <c:v>-0.74974671594016007</c:v>
                </c:pt>
                <c:pt idx="1152">
                  <c:v>-0.75238023899168038</c:v>
                </c:pt>
                <c:pt idx="1153">
                  <c:v>-0.75498934559370412</c:v>
                </c:pt>
                <c:pt idx="1154">
                  <c:v>-0.75757396825138956</c:v>
                </c:pt>
                <c:pt idx="1155">
                  <c:v>-0.76013404100991844</c:v>
                </c:pt>
                <c:pt idx="1156">
                  <c:v>-0.76266949946247042</c:v>
                </c:pt>
                <c:pt idx="1157">
                  <c:v>-0.76518028075809175</c:v>
                </c:pt>
                <c:pt idx="1158">
                  <c:v>-0.76766632360947729</c:v>
                </c:pt>
                <c:pt idx="1159">
                  <c:v>-0.77012756830065887</c:v>
                </c:pt>
                <c:pt idx="1160">
                  <c:v>-0.77256395669459677</c:v>
                </c:pt>
                <c:pt idx="1161">
                  <c:v>-0.77497543224067689</c:v>
                </c:pt>
                <c:pt idx="1162">
                  <c:v>-0.77736193998211045</c:v>
                </c:pt>
                <c:pt idx="1163">
                  <c:v>-0.77972342656324356</c:v>
                </c:pt>
                <c:pt idx="1164">
                  <c:v>-0.78205984023676889</c:v>
                </c:pt>
                <c:pt idx="1165">
                  <c:v>-0.78437113087083521</c:v>
                </c:pt>
                <c:pt idx="1166">
                  <c:v>-0.78665724995606545</c:v>
                </c:pt>
                <c:pt idx="1167">
                  <c:v>-0.78891815061248316</c:v>
                </c:pt>
                <c:pt idx="1168">
                  <c:v>-0.79115378759632715</c:v>
                </c:pt>
                <c:pt idx="1169">
                  <c:v>-0.7933641173067828</c:v>
                </c:pt>
                <c:pt idx="1170">
                  <c:v>-0.79554909779260263</c:v>
                </c:pt>
                <c:pt idx="1171">
                  <c:v>-0.79770868875864509</c:v>
                </c:pt>
                <c:pt idx="1172">
                  <c:v>-0.79984285157229518</c:v>
                </c:pt>
                <c:pt idx="1173">
                  <c:v>-0.80195154926979872</c:v>
                </c:pt>
                <c:pt idx="1174">
                  <c:v>-0.80403474656249674</c:v>
                </c:pt>
                <c:pt idx="1175">
                  <c:v>-0.80609240984295627</c:v>
                </c:pt>
                <c:pt idx="1176">
                  <c:v>-0.80812450719100004</c:v>
                </c:pt>
                <c:pt idx="1177">
                  <c:v>-0.81013100837964358</c:v>
                </c:pt>
                <c:pt idx="1178">
                  <c:v>-0.81211188488092367</c:v>
                </c:pt>
                <c:pt idx="1179">
                  <c:v>-0.81406710987163422</c:v>
                </c:pt>
                <c:pt idx="1180">
                  <c:v>-0.81599665823895218</c:v>
                </c:pt>
                <c:pt idx="1181">
                  <c:v>-0.81790050658596714</c:v>
                </c:pt>
                <c:pt idx="1182">
                  <c:v>-0.81977863323711719</c:v>
                </c:pt>
                <c:pt idx="1183">
                  <c:v>-0.82163101824350493</c:v>
                </c:pt>
                <c:pt idx="1184">
                  <c:v>-0.82345764338813188</c:v>
                </c:pt>
                <c:pt idx="1185">
                  <c:v>-0.82525849219101266</c:v>
                </c:pt>
                <c:pt idx="1186">
                  <c:v>-0.82703354991420508</c:v>
                </c:pt>
                <c:pt idx="1187">
                  <c:v>-0.82878280356672118</c:v>
                </c:pt>
                <c:pt idx="1188">
                  <c:v>-0.83050624190934552</c:v>
                </c:pt>
                <c:pt idx="1189">
                  <c:v>-0.83220385545934716</c:v>
                </c:pt>
                <c:pt idx="1190">
                  <c:v>-0.83387563649509377</c:v>
                </c:pt>
                <c:pt idx="1191">
                  <c:v>-0.83552157906055147</c:v>
                </c:pt>
                <c:pt idx="1192">
                  <c:v>-0.83714167896969249</c:v>
                </c:pt>
                <c:pt idx="1193">
                  <c:v>-0.83873593381079392</c:v>
                </c:pt>
                <c:pt idx="1194">
                  <c:v>-0.84030434295063339</c:v>
                </c:pt>
                <c:pt idx="1195">
                  <c:v>-0.84184690753858105</c:v>
                </c:pt>
                <c:pt idx="1196">
                  <c:v>-0.84336363051058649</c:v>
                </c:pt>
                <c:pt idx="1197">
                  <c:v>-0.84485451659306432</c:v>
                </c:pt>
                <c:pt idx="1198">
                  <c:v>-0.84631957230667088</c:v>
                </c:pt>
                <c:pt idx="1199">
                  <c:v>-0.84775880596997988</c:v>
                </c:pt>
                <c:pt idx="1200">
                  <c:v>-0.8491722277030509</c:v>
                </c:pt>
                <c:pt idx="1201">
                  <c:v>-0.85055984943089546</c:v>
                </c:pt>
                <c:pt idx="1202">
                  <c:v>-0.85192168488683562</c:v>
                </c:pt>
                <c:pt idx="1203">
                  <c:v>-0.85325774961575596</c:v>
                </c:pt>
                <c:pt idx="1204">
                  <c:v>-0.85456806097725524</c:v>
                </c:pt>
                <c:pt idx="1205">
                  <c:v>-0.85585263814868839</c:v>
                </c:pt>
                <c:pt idx="1206">
                  <c:v>-0.85711150212810117</c:v>
                </c:pt>
                <c:pt idx="1207">
                  <c:v>-0.85834467573706319</c:v>
                </c:pt>
                <c:pt idx="1208">
                  <c:v>-0.85955218362339147</c:v>
                </c:pt>
                <c:pt idx="1209">
                  <c:v>-0.86073405226376931</c:v>
                </c:pt>
                <c:pt idx="1210">
                  <c:v>-0.86189030996625726</c:v>
                </c:pt>
                <c:pt idx="1211">
                  <c:v>-0.86302098687269657</c:v>
                </c:pt>
                <c:pt idx="1212">
                  <c:v>-0.86412611496100966</c:v>
                </c:pt>
                <c:pt idx="1213">
                  <c:v>-0.86520572804738749</c:v>
                </c:pt>
                <c:pt idx="1214">
                  <c:v>-0.86625986178837344</c:v>
                </c:pt>
                <c:pt idx="1215">
                  <c:v>-0.86728855368283864</c:v>
                </c:pt>
                <c:pt idx="1216">
                  <c:v>-0.86829184307385043</c:v>
                </c:pt>
                <c:pt idx="1217">
                  <c:v>-0.86926977115042736</c:v>
                </c:pt>
                <c:pt idx="1218">
                  <c:v>-0.87022238094919491</c:v>
                </c:pt>
                <c:pt idx="1219">
                  <c:v>-0.87114971735592239</c:v>
                </c:pt>
                <c:pt idx="1220">
                  <c:v>-0.8720518271069585</c:v>
                </c:pt>
                <c:pt idx="1221">
                  <c:v>-0.87292875879055487</c:v>
                </c:pt>
                <c:pt idx="1222">
                  <c:v>-0.87378056284807781</c:v>
                </c:pt>
                <c:pt idx="1223">
                  <c:v>-0.87460729157511419</c:v>
                </c:pt>
                <c:pt idx="1224">
                  <c:v>-0.87540899912246406</c:v>
                </c:pt>
                <c:pt idx="1225">
                  <c:v>-0.87618574149702344</c:v>
                </c:pt>
                <c:pt idx="1226">
                  <c:v>-0.87693757656255567</c:v>
                </c:pt>
                <c:pt idx="1227">
                  <c:v>-0.87766456404035365</c:v>
                </c:pt>
                <c:pt idx="1228">
                  <c:v>-0.8783667655097871</c:v>
                </c:pt>
                <c:pt idx="1229">
                  <c:v>-0.8790442444087383</c:v>
                </c:pt>
                <c:pt idx="1230">
                  <c:v>-0.87969706603392483</c:v>
                </c:pt>
                <c:pt idx="1231">
                  <c:v>-0.88032529754111255</c:v>
                </c:pt>
                <c:pt idx="1232">
                  <c:v>-0.88092900794521101</c:v>
                </c:pt>
                <c:pt idx="1233">
                  <c:v>-0.88150826812025207</c:v>
                </c:pt>
                <c:pt idx="1234">
                  <c:v>-0.88206315079926201</c:v>
                </c:pt>
                <c:pt idx="1235">
                  <c:v>-0.88259373057400958</c:v>
                </c:pt>
                <c:pt idx="1236">
                  <c:v>-0.8831000838946429</c:v>
                </c:pt>
                <c:pt idx="1237">
                  <c:v>-0.88358228906920822</c:v>
                </c:pt>
                <c:pt idx="1238">
                  <c:v>-0.88404042626304891</c:v>
                </c:pt>
                <c:pt idx="1239">
                  <c:v>-0.884474577498091</c:v>
                </c:pt>
                <c:pt idx="1240">
                  <c:v>-0.88488482665200596</c:v>
                </c:pt>
                <c:pt idx="1241">
                  <c:v>-0.88527125945725171</c:v>
                </c:pt>
                <c:pt idx="1242">
                  <c:v>-0.88563396349999945</c:v>
                </c:pt>
                <c:pt idx="1243">
                  <c:v>-0.88597302821893353</c:v>
                </c:pt>
                <c:pt idx="1244">
                  <c:v>-0.88628854490392839</c:v>
                </c:pt>
                <c:pt idx="1245">
                  <c:v>-0.88658060669460526</c:v>
                </c:pt>
                <c:pt idx="1246">
                  <c:v>-0.88684930857876232</c:v>
                </c:pt>
                <c:pt idx="1247">
                  <c:v>-0.88709474739067795</c:v>
                </c:pt>
                <c:pt idx="1248">
                  <c:v>-0.88731702180928862</c:v>
                </c:pt>
                <c:pt idx="1249">
                  <c:v>-0.88751623235623733</c:v>
                </c:pt>
                <c:pt idx="1250">
                  <c:v>-0.88769248139379542</c:v>
                </c:pt>
                <c:pt idx="1251">
                  <c:v>-0.88784587312264718</c:v>
                </c:pt>
                <c:pt idx="1252">
                  <c:v>-0.88797651357954932</c:v>
                </c:pt>
                <c:pt idx="1253">
                  <c:v>-0.88808451063485216</c:v>
                </c:pt>
                <c:pt idx="1254">
                  <c:v>-0.88816997398988817</c:v>
                </c:pt>
                <c:pt idx="1255">
                  <c:v>-0.88823301517421793</c:v>
                </c:pt>
                <c:pt idx="1256">
                  <c:v>-0.88827374754274768</c:v>
                </c:pt>
                <c:pt idx="1257">
                  <c:v>-0.8882922862726943</c:v>
                </c:pt>
                <c:pt idx="1258">
                  <c:v>-0.88828874836041871</c:v>
                </c:pt>
                <c:pt idx="1259">
                  <c:v>-0.88826325261810568</c:v>
                </c:pt>
                <c:pt idx="1260">
                  <c:v>-0.88821591967030611</c:v>
                </c:pt>
                <c:pt idx="1261">
                  <c:v>-0.88814687195032205</c:v>
                </c:pt>
                <c:pt idx="1262">
                  <c:v>-0.88805623369644859</c:v>
                </c:pt>
                <c:pt idx="1263">
                  <c:v>-0.88794413094805813</c:v>
                </c:pt>
                <c:pt idx="1264">
                  <c:v>-0.88781069154153003</c:v>
                </c:pt>
                <c:pt idx="1265">
                  <c:v>-0.88765604510602325</c:v>
                </c:pt>
                <c:pt idx="1266">
                  <c:v>-0.88748032305908664</c:v>
                </c:pt>
                <c:pt idx="1267">
                  <c:v>-0.88728365860210989</c:v>
                </c:pt>
                <c:pt idx="1268">
                  <c:v>-0.88706618671559978</c:v>
                </c:pt>
                <c:pt idx="1269">
                  <c:v>-0.88682804415429761</c:v>
                </c:pt>
                <c:pt idx="1270">
                  <c:v>-0.88656936944211562</c:v>
                </c:pt>
                <c:pt idx="1271">
                  <c:v>-0.88629030286690147</c:v>
                </c:pt>
                <c:pt idx="1272">
                  <c:v>-0.88599098647502583</c:v>
                </c:pt>
                <c:pt idx="1273">
                  <c:v>-0.8856715640657794</c:v>
                </c:pt>
                <c:pt idx="1274">
                  <c:v>-0.88533218118559398</c:v>
                </c:pt>
                <c:pt idx="1275">
                  <c:v>-0.88497298512206479</c:v>
                </c:pt>
                <c:pt idx="1276">
                  <c:v>-0.88459412489778499</c:v>
                </c:pt>
                <c:pt idx="1277">
                  <c:v>-0.88419575126397654</c:v>
                </c:pt>
                <c:pt idx="1278">
                  <c:v>-0.88377801669392175</c:v>
                </c:pt>
                <c:pt idx="1279">
                  <c:v>-0.88334107537618889</c:v>
                </c:pt>
                <c:pt idx="1280">
                  <c:v>-0.8828850832076427</c:v>
                </c:pt>
                <c:pt idx="1281">
                  <c:v>-0.88241019778624075</c:v>
                </c:pt>
                <c:pt idx="1282">
                  <c:v>-0.88191657840360926</c:v>
                </c:pt>
                <c:pt idx="1283">
                  <c:v>-0.88140438603738958</c:v>
                </c:pt>
                <c:pt idx="1284">
                  <c:v>-0.88087378334335531</c:v>
                </c:pt>
                <c:pt idx="1285">
                  <c:v>-0.88032493464729067</c:v>
                </c:pt>
                <c:pt idx="1286">
                  <c:v>-0.87975800593662612</c:v>
                </c:pt>
                <c:pt idx="1287">
                  <c:v>-0.87917316485182562</c:v>
                </c:pt>
                <c:pt idx="1288">
                  <c:v>-0.87857058067751614</c:v>
                </c:pt>
                <c:pt idx="1289">
                  <c:v>-0.87795042433335868</c:v>
                </c:pt>
                <c:pt idx="1290">
                  <c:v>-0.8773128683646475</c:v>
                </c:pt>
                <c:pt idx="1291">
                  <c:v>-0.87665808693263936</c:v>
                </c:pt>
                <c:pt idx="1292">
                  <c:v>-0.87598625580459322</c:v>
                </c:pt>
                <c:pt idx="1293">
                  <c:v>-0.87529755234352624</c:v>
                </c:pt>
                <c:pt idx="1294">
                  <c:v>-0.87459215549767344</c:v>
                </c:pt>
                <c:pt idx="1295">
                  <c:v>-0.8738702457896359</c:v>
                </c:pt>
                <c:pt idx="1296">
                  <c:v>-0.87313200530522161</c:v>
                </c:pt>
                <c:pt idx="1297">
                  <c:v>-0.8723776176819662</c:v>
                </c:pt>
                <c:pt idx="1298">
                  <c:v>-0.87160726809731759</c:v>
                </c:pt>
                <c:pt idx="1299">
                  <c:v>-0.87082114325648841</c:v>
                </c:pt>
                <c:pt idx="1300">
                  <c:v>-0.87001943137995608</c:v>
                </c:pt>
                <c:pt idx="1301">
                  <c:v>-0.86920232219061044</c:v>
                </c:pt>
                <c:pt idx="1302">
                  <c:v>-0.8683700069005289</c:v>
                </c:pt>
                <c:pt idx="1303">
                  <c:v>-0.86752267819737972</c:v>
                </c:pt>
                <c:pt idx="1304">
                  <c:v>-0.86666053023043521</c:v>
                </c:pt>
                <c:pt idx="1305">
                  <c:v>-0.86578375859619094</c:v>
                </c:pt>
                <c:pt idx="1306">
                  <c:v>-0.86489256032356876</c:v>
                </c:pt>
                <c:pt idx="1307">
                  <c:v>-0.8639871338587114</c:v>
                </c:pt>
                <c:pt idx="1308">
                  <c:v>-0.86306767904933723</c:v>
                </c:pt>
                <c:pt idx="1309">
                  <c:v>-0.86213439712865403</c:v>
                </c:pt>
                <c:pt idx="1310">
                  <c:v>-0.86118749069882228</c:v>
                </c:pt>
                <c:pt idx="1311">
                  <c:v>-0.86022716371394359</c:v>
                </c:pt>
                <c:pt idx="1312">
                  <c:v>-0.85925362146257833</c:v>
                </c:pt>
                <c:pt idx="1313">
                  <c:v>-0.85826707054976004</c:v>
                </c:pt>
                <c:pt idx="1314">
                  <c:v>-0.85726771887851194</c:v>
                </c:pt>
                <c:pt idx="1315">
                  <c:v>-0.85625577563084065</c:v>
                </c:pt>
                <c:pt idx="1316">
                  <c:v>-0.85523145124819078</c:v>
                </c:pt>
                <c:pt idx="1317">
                  <c:v>-0.85419495741136253</c:v>
                </c:pt>
                <c:pt idx="1318">
                  <c:v>-0.85314650701985284</c:v>
                </c:pt>
                <c:pt idx="1319">
                  <c:v>-0.85208631417062897</c:v>
                </c:pt>
                <c:pt idx="1320">
                  <c:v>-0.85101459413630609</c:v>
                </c:pt>
                <c:pt idx="1321">
                  <c:v>-0.84993156334271147</c:v>
                </c:pt>
                <c:pt idx="1322">
                  <c:v>-0.84883743934583156</c:v>
                </c:pt>
                <c:pt idx="1323">
                  <c:v>-0.84773244080811339</c:v>
                </c:pt>
                <c:pt idx="1324">
                  <c:v>-0.84661678747410918</c:v>
                </c:pt>
                <c:pt idx="1325">
                  <c:v>-0.84549070014545036</c:v>
                </c:pt>
                <c:pt idx="1326">
                  <c:v>-0.8443544006551249</c:v>
                </c:pt>
                <c:pt idx="1327">
                  <c:v>-0.84320811184105449</c:v>
                </c:pt>
                <c:pt idx="1328">
                  <c:v>-0.84205205751893464</c:v>
                </c:pt>
                <c:pt idx="1329">
                  <c:v>-0.84088646245434706</c:v>
                </c:pt>
                <c:pt idx="1330">
                  <c:v>-0.83971155233409078</c:v>
                </c:pt>
                <c:pt idx="1331">
                  <c:v>-0.83852755373675225</c:v>
                </c:pt>
                <c:pt idx="1332">
                  <c:v>-0.83733469410246586</c:v>
                </c:pt>
                <c:pt idx="1333">
                  <c:v>-0.83613320170185934</c:v>
                </c:pt>
                <c:pt idx="1334">
                  <c:v>-0.83492330560416606</c:v>
                </c:pt>
                <c:pt idx="1335">
                  <c:v>-0.8337052356444834</c:v>
                </c:pt>
                <c:pt idx="1336">
                  <c:v>-0.83247922239015204</c:v>
                </c:pt>
                <c:pt idx="1337">
                  <c:v>-0.83124549710624629</c:v>
                </c:pt>
                <c:pt idx="1338">
                  <c:v>-0.83000429172015655</c:v>
                </c:pt>
                <c:pt idx="1339">
                  <c:v>-0.82875583878522974</c:v>
                </c:pt>
                <c:pt idx="1340">
                  <c:v>-0.82750037144346678</c:v>
                </c:pt>
                <c:pt idx="1341">
                  <c:v>-0.82623812338725067</c:v>
                </c:pt>
                <c:pt idx="1342">
                  <c:v>-0.82496932882008067</c:v>
                </c:pt>
                <c:pt idx="1343">
                  <c:v>-0.82369422241630175</c:v>
                </c:pt>
                <c:pt idx="1344">
                  <c:v>-0.82241303927980303</c:v>
                </c:pt>
                <c:pt idx="1345">
                  <c:v>-0.82112601490167425</c:v>
                </c:pt>
                <c:pt idx="1346">
                  <c:v>-0.81983338511679393</c:v>
                </c:pt>
                <c:pt idx="1347">
                  <c:v>-0.81853538605933529</c:v>
                </c:pt>
                <c:pt idx="1348">
                  <c:v>-0.81723225411717004</c:v>
                </c:pt>
                <c:pt idx="1349">
                  <c:v>-0.81592422588515257</c:v>
                </c:pt>
                <c:pt idx="1350">
                  <c:v>-0.81461153811726916</c:v>
                </c:pt>
                <c:pt idx="1351">
                  <c:v>-0.81329442767762938</c:v>
                </c:pt>
                <c:pt idx="1352">
                  <c:v>-0.81197313149029127</c:v>
                </c:pt>
                <c:pt idx="1353">
                  <c:v>-0.81064788648789909</c:v>
                </c:pt>
                <c:pt idx="1354">
                  <c:v>-0.80931892955911688</c:v>
                </c:pt>
                <c:pt idx="1355">
                  <c:v>-0.8079864974948503</c:v>
                </c:pt>
                <c:pt idx="1356">
                  <c:v>-0.80665082693323498</c:v>
                </c:pt>
                <c:pt idx="1357">
                  <c:v>-0.80531215430338721</c:v>
                </c:pt>
                <c:pt idx="1358">
                  <c:v>-0.80397071576788959</c:v>
                </c:pt>
                <c:pt idx="1359">
                  <c:v>-0.80262674716402382</c:v>
                </c:pt>
                <c:pt idx="1360">
                  <c:v>-0.80128048394371509</c:v>
                </c:pt>
                <c:pt idx="1361">
                  <c:v>-0.79993216111220344</c:v>
                </c:pt>
                <c:pt idx="1362">
                  <c:v>-0.79858201316540844</c:v>
                </c:pt>
                <c:pt idx="1363">
                  <c:v>-0.7972302740260091</c:v>
                </c:pt>
                <c:pt idx="1364">
                  <c:v>-0.79587717697820892</c:v>
                </c:pt>
                <c:pt idx="1365">
                  <c:v>-0.79452295460119848</c:v>
                </c:pt>
                <c:pt idx="1366">
                  <c:v>-0.79316783870130747</c:v>
                </c:pt>
                <c:pt idx="1367">
                  <c:v>-0.79181206024284467</c:v>
                </c:pt>
                <c:pt idx="1368">
                  <c:v>-0.79045584927763313</c:v>
                </c:pt>
                <c:pt idx="1369">
                  <c:v>-0.78909943487323608</c:v>
                </c:pt>
                <c:pt idx="1370">
                  <c:v>-0.78774304503988413</c:v>
                </c:pt>
                <c:pt idx="1371">
                  <c:v>-0.78638690665611055</c:v>
                </c:pt>
                <c:pt idx="1372">
                  <c:v>-0.78503124539310298</c:v>
                </c:pt>
                <c:pt idx="1373">
                  <c:v>-0.78367628563777825</c:v>
                </c:pt>
                <c:pt idx="1374">
                  <c:v>-0.78232225041460657</c:v>
                </c:pt>
                <c:pt idx="1375">
                  <c:v>-0.78096936130618699</c:v>
                </c:pt>
                <c:pt idx="1376">
                  <c:v>-0.77961783837260568</c:v>
                </c:pt>
                <c:pt idx="1377">
                  <c:v>-0.77826790006958479</c:v>
                </c:pt>
                <c:pt idx="1378">
                  <c:v>-0.77691976316546218</c:v>
                </c:pt>
                <c:pt idx="1379">
                  <c:v>-0.77557364265701245</c:v>
                </c:pt>
                <c:pt idx="1380">
                  <c:v>-0.77422975168415553</c:v>
                </c:pt>
                <c:pt idx="1381">
                  <c:v>-0.77288830144356369</c:v>
                </c:pt>
                <c:pt idx="1382">
                  <c:v>-0.77154950110123277</c:v>
                </c:pt>
                <c:pt idx="1383">
                  <c:v>-0.77021355770402389</c:v>
                </c:pt>
                <c:pt idx="1384">
                  <c:v>-0.76888067609024346</c:v>
                </c:pt>
                <c:pt idx="1385">
                  <c:v>-0.7675510587992902</c:v>
                </c:pt>
                <c:pt idx="1386">
                  <c:v>-0.76622490598043003</c:v>
                </c:pt>
                <c:pt idx="1387">
                  <c:v>-0.76490241530073988</c:v>
                </c:pt>
                <c:pt idx="1388">
                  <c:v>-0.76358378185228082</c:v>
                </c:pt>
                <c:pt idx="1389">
                  <c:v>-0.7622691980585653</c:v>
                </c:pt>
                <c:pt idx="1390">
                  <c:v>-0.7609588535803673</c:v>
                </c:pt>
                <c:pt idx="1391">
                  <c:v>-0.75965293522095312</c:v>
                </c:pt>
                <c:pt idx="1392">
                  <c:v>-0.7583516268307986</c:v>
                </c:pt>
                <c:pt idx="1393">
                  <c:v>-0.75705510921185892</c:v>
                </c:pt>
                <c:pt idx="1394">
                  <c:v>-0.75576356002148393</c:v>
                </c:pt>
                <c:pt idx="1395">
                  <c:v>-0.75447715367604151</c:v>
                </c:pt>
                <c:pt idx="1396">
                  <c:v>-0.75319606125433824</c:v>
                </c:pt>
                <c:pt idx="1397">
                  <c:v>-0.75192045040093403</c:v>
                </c:pt>
                <c:pt idx="1398">
                  <c:v>-0.75065048522942646</c:v>
                </c:pt>
                <c:pt idx="1399">
                  <c:v>-0.7493863262258097</c:v>
                </c:pt>
                <c:pt idx="1400">
                  <c:v>-0.74812813015199664</c:v>
                </c:pt>
                <c:pt idx="1401">
                  <c:v>-0.74687604994961487</c:v>
                </c:pt>
                <c:pt idx="1402">
                  <c:v>-0.74563023464417222</c:v>
                </c:pt>
                <c:pt idx="1403">
                  <c:v>-0.74439082924969735</c:v>
                </c:pt>
                <c:pt idx="1404">
                  <c:v>-0.74315797467397349</c:v>
                </c:pt>
                <c:pt idx="1405">
                  <c:v>-0.74193180762446642</c:v>
                </c:pt>
                <c:pt idx="1406">
                  <c:v>-0.74071246051507811</c:v>
                </c:pt>
                <c:pt idx="1407">
                  <c:v>-0.73950006137381763</c:v>
                </c:pt>
                <c:pt idx="1408">
                  <c:v>-0.73829473375153454</c:v>
                </c:pt>
                <c:pt idx="1409">
                  <c:v>-0.73709659663182203</c:v>
                </c:pt>
                <c:pt idx="1410">
                  <c:v>-0.73590576434222021</c:v>
                </c:pt>
                <c:pt idx="1411">
                  <c:v>-0.73472234646683188</c:v>
                </c:pt>
                <c:pt idx="1412">
                  <c:v>-0.73354644776049915</c:v>
                </c:pt>
                <c:pt idx="1413">
                  <c:v>-0.73237816806464306</c:v>
                </c:pt>
                <c:pt idx="1414">
                  <c:v>-0.73121760222491627</c:v>
                </c:pt>
                <c:pt idx="1415">
                  <c:v>-0.73006484001078276</c:v>
                </c:pt>
                <c:pt idx="1416">
                  <c:v>-0.72891996603716258</c:v>
                </c:pt>
                <c:pt idx="1417">
                  <c:v>-0.72778305968826562</c:v>
                </c:pt>
                <c:pt idx="1418">
                  <c:v>-0.72665419504374407</c:v>
                </c:pt>
                <c:pt idx="1419">
                  <c:v>-0.72553344080729543</c:v>
                </c:pt>
                <c:pt idx="1420">
                  <c:v>-0.72442086023783958</c:v>
                </c:pt>
                <c:pt idx="1421">
                  <c:v>-0.72331651108339612</c:v>
                </c:pt>
                <c:pt idx="1422">
                  <c:v>-0.72222044551778264</c:v>
                </c:pt>
                <c:pt idx="1423">
                  <c:v>-0.72113271008027013</c:v>
                </c:pt>
                <c:pt idx="1424">
                  <c:v>-0.72005334561829248</c:v>
                </c:pt>
                <c:pt idx="1425">
                  <c:v>-0.71898238723335117</c:v>
                </c:pt>
                <c:pt idx="1426">
                  <c:v>-0.71791986423021104</c:v>
                </c:pt>
                <c:pt idx="1427">
                  <c:v>-0.71686580006950418</c:v>
                </c:pt>
                <c:pt idx="1428">
                  <c:v>-0.71582021232385618</c:v>
                </c:pt>
                <c:pt idx="1429">
                  <c:v>-0.71478311263762273</c:v>
                </c:pt>
                <c:pt idx="1430">
                  <c:v>-0.71375450669034368</c:v>
                </c:pt>
                <c:pt idx="1431">
                  <c:v>-0.71273439416401563</c:v>
                </c:pt>
                <c:pt idx="1432">
                  <c:v>-0.71172276871424833</c:v>
                </c:pt>
                <c:pt idx="1433">
                  <c:v>-0.7107196179454186</c:v>
                </c:pt>
                <c:pt idx="1434">
                  <c:v>-0.70972492338986759</c:v>
                </c:pt>
                <c:pt idx="1435">
                  <c:v>-0.70873866049124246</c:v>
                </c:pt>
                <c:pt idx="1436">
                  <c:v>-0.70776079859202201</c:v>
                </c:pt>
                <c:pt idx="1437">
                  <c:v>-0.70679130092530218</c:v>
                </c:pt>
                <c:pt idx="1438">
                  <c:v>-0.70583012461088812</c:v>
                </c:pt>
                <c:pt idx="1439">
                  <c:v>-0.70487722065572855</c:v>
                </c:pt>
              </c:numCache>
            </c:numRef>
          </c:yVal>
          <c:smooth val="1"/>
        </c:ser>
        <c:axId val="420673792"/>
        <c:axId val="420880384"/>
      </c:scatterChart>
      <c:valAx>
        <c:axId val="420673792"/>
        <c:scaling>
          <c:orientation val="minMax"/>
        </c:scaling>
        <c:axPos val="b"/>
        <c:numFmt formatCode="d/m/yyyy\ h:mm" sourceLinked="1"/>
        <c:tickLblPos val="nextTo"/>
        <c:crossAx val="420880384"/>
        <c:crosses val="autoZero"/>
        <c:crossBetween val="midCat"/>
      </c:valAx>
      <c:valAx>
        <c:axId val="420880384"/>
        <c:scaling>
          <c:orientation val="minMax"/>
        </c:scaling>
        <c:axPos val="l"/>
        <c:majorGridlines/>
        <c:numFmt formatCode="General" sourceLinked="1"/>
        <c:tickLblPos val="nextTo"/>
        <c:crossAx val="42067379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cs-CZ"/>
  <c:chart>
    <c:title>
      <c:layout/>
    </c:title>
    <c:plotArea>
      <c:layout/>
      <c:scatterChart>
        <c:scatterStyle val="smoothMarker"/>
        <c:ser>
          <c:idx val="0"/>
          <c:order val="0"/>
          <c:tx>
            <c:strRef>
              <c:f>holcik!$R$26</c:f>
              <c:strCache>
                <c:ptCount val="1"/>
                <c:pt idx="0">
                  <c:v>výkon na m2</c:v>
                </c:pt>
              </c:strCache>
            </c:strRef>
          </c:tx>
          <c:marker>
            <c:symbol val="none"/>
          </c:marker>
          <c:xVal>
            <c:numRef>
              <c:f>holcik!$F$27:$F$1466</c:f>
              <c:numCache>
                <c:formatCode>d/m/yyyy\ h:mm</c:formatCode>
                <c:ptCount val="1440"/>
                <c:pt idx="0">
                  <c:v>41633</c:v>
                </c:pt>
                <c:pt idx="1">
                  <c:v>41633.000694444447</c:v>
                </c:pt>
                <c:pt idx="2">
                  <c:v>41633.001388888893</c:v>
                </c:pt>
                <c:pt idx="3">
                  <c:v>41633.00208333334</c:v>
                </c:pt>
                <c:pt idx="4">
                  <c:v>41633.002777777787</c:v>
                </c:pt>
                <c:pt idx="5">
                  <c:v>41633.003472222234</c:v>
                </c:pt>
                <c:pt idx="6">
                  <c:v>41633.00416666668</c:v>
                </c:pt>
                <c:pt idx="7">
                  <c:v>41633.004861111127</c:v>
                </c:pt>
                <c:pt idx="8">
                  <c:v>41633.005555555574</c:v>
                </c:pt>
                <c:pt idx="9">
                  <c:v>41633.00625000002</c:v>
                </c:pt>
                <c:pt idx="10">
                  <c:v>41633.006944444467</c:v>
                </c:pt>
                <c:pt idx="11">
                  <c:v>41633.007638888914</c:v>
                </c:pt>
                <c:pt idx="12">
                  <c:v>41633.00833333336</c:v>
                </c:pt>
                <c:pt idx="13">
                  <c:v>41633.009027777807</c:v>
                </c:pt>
                <c:pt idx="14">
                  <c:v>41633.009722222254</c:v>
                </c:pt>
                <c:pt idx="15">
                  <c:v>41633.010416666701</c:v>
                </c:pt>
                <c:pt idx="16">
                  <c:v>41633.011111111147</c:v>
                </c:pt>
                <c:pt idx="17">
                  <c:v>41633.011805555594</c:v>
                </c:pt>
                <c:pt idx="18">
                  <c:v>41633.012500000041</c:v>
                </c:pt>
                <c:pt idx="19">
                  <c:v>41633.013194444487</c:v>
                </c:pt>
                <c:pt idx="20">
                  <c:v>41633.013888888934</c:v>
                </c:pt>
                <c:pt idx="21">
                  <c:v>41633.014583333381</c:v>
                </c:pt>
                <c:pt idx="22">
                  <c:v>41633.015277777828</c:v>
                </c:pt>
                <c:pt idx="23">
                  <c:v>41633.015972222274</c:v>
                </c:pt>
                <c:pt idx="24">
                  <c:v>41633.016666666721</c:v>
                </c:pt>
                <c:pt idx="25">
                  <c:v>41633.017361111168</c:v>
                </c:pt>
                <c:pt idx="26">
                  <c:v>41633.018055555614</c:v>
                </c:pt>
                <c:pt idx="27">
                  <c:v>41633.018750000061</c:v>
                </c:pt>
                <c:pt idx="28">
                  <c:v>41633.019444444508</c:v>
                </c:pt>
                <c:pt idx="29">
                  <c:v>41633.020138888955</c:v>
                </c:pt>
                <c:pt idx="30">
                  <c:v>41633.020833333401</c:v>
                </c:pt>
                <c:pt idx="31">
                  <c:v>41633.021527777848</c:v>
                </c:pt>
                <c:pt idx="32">
                  <c:v>41633.022222222295</c:v>
                </c:pt>
                <c:pt idx="33">
                  <c:v>41633.022916666741</c:v>
                </c:pt>
                <c:pt idx="34">
                  <c:v>41633.023611111188</c:v>
                </c:pt>
                <c:pt idx="35">
                  <c:v>41633.024305555635</c:v>
                </c:pt>
                <c:pt idx="36">
                  <c:v>41633.025000000081</c:v>
                </c:pt>
                <c:pt idx="37">
                  <c:v>41633.025694444528</c:v>
                </c:pt>
                <c:pt idx="38">
                  <c:v>41633.026388888975</c:v>
                </c:pt>
                <c:pt idx="39">
                  <c:v>41633.027083333422</c:v>
                </c:pt>
                <c:pt idx="40">
                  <c:v>41633.027777777868</c:v>
                </c:pt>
                <c:pt idx="41">
                  <c:v>41633.028472222315</c:v>
                </c:pt>
                <c:pt idx="42">
                  <c:v>41633.029166666762</c:v>
                </c:pt>
                <c:pt idx="43">
                  <c:v>41633.029861111208</c:v>
                </c:pt>
                <c:pt idx="44">
                  <c:v>41633.030555555655</c:v>
                </c:pt>
                <c:pt idx="45">
                  <c:v>41633.031250000102</c:v>
                </c:pt>
                <c:pt idx="46">
                  <c:v>41633.031944444549</c:v>
                </c:pt>
                <c:pt idx="47">
                  <c:v>41633.032638888995</c:v>
                </c:pt>
                <c:pt idx="48">
                  <c:v>41633.033333333442</c:v>
                </c:pt>
                <c:pt idx="49">
                  <c:v>41633.034027777889</c:v>
                </c:pt>
                <c:pt idx="50">
                  <c:v>41633.034722222335</c:v>
                </c:pt>
                <c:pt idx="51">
                  <c:v>41633.035416666782</c:v>
                </c:pt>
                <c:pt idx="52">
                  <c:v>41633.036111111229</c:v>
                </c:pt>
                <c:pt idx="53">
                  <c:v>41633.036805555676</c:v>
                </c:pt>
                <c:pt idx="54">
                  <c:v>41633.037500000122</c:v>
                </c:pt>
                <c:pt idx="55">
                  <c:v>41633.038194444569</c:v>
                </c:pt>
                <c:pt idx="56">
                  <c:v>41633.038888889016</c:v>
                </c:pt>
                <c:pt idx="57">
                  <c:v>41633.039583333462</c:v>
                </c:pt>
                <c:pt idx="58">
                  <c:v>41633.040277777909</c:v>
                </c:pt>
                <c:pt idx="59">
                  <c:v>41633.040972222356</c:v>
                </c:pt>
                <c:pt idx="60">
                  <c:v>41633.041666666802</c:v>
                </c:pt>
                <c:pt idx="61">
                  <c:v>41633.042361111249</c:v>
                </c:pt>
                <c:pt idx="62">
                  <c:v>41633.043055555696</c:v>
                </c:pt>
                <c:pt idx="63">
                  <c:v>41633.043750000143</c:v>
                </c:pt>
                <c:pt idx="64">
                  <c:v>41633.044444444589</c:v>
                </c:pt>
                <c:pt idx="65">
                  <c:v>41633.045138889036</c:v>
                </c:pt>
                <c:pt idx="66">
                  <c:v>41633.045833333483</c:v>
                </c:pt>
                <c:pt idx="67">
                  <c:v>41633.046527777929</c:v>
                </c:pt>
                <c:pt idx="68">
                  <c:v>41633.047222222376</c:v>
                </c:pt>
                <c:pt idx="69">
                  <c:v>41633.047916666823</c:v>
                </c:pt>
                <c:pt idx="70">
                  <c:v>41633.04861111127</c:v>
                </c:pt>
                <c:pt idx="71">
                  <c:v>41633.049305555716</c:v>
                </c:pt>
                <c:pt idx="72">
                  <c:v>41633.050000000163</c:v>
                </c:pt>
                <c:pt idx="73">
                  <c:v>41633.05069444461</c:v>
                </c:pt>
                <c:pt idx="74">
                  <c:v>41633.051388889056</c:v>
                </c:pt>
                <c:pt idx="75">
                  <c:v>41633.052083333503</c:v>
                </c:pt>
                <c:pt idx="76">
                  <c:v>41633.05277777795</c:v>
                </c:pt>
                <c:pt idx="77">
                  <c:v>41633.053472222397</c:v>
                </c:pt>
                <c:pt idx="78">
                  <c:v>41633.054166666843</c:v>
                </c:pt>
                <c:pt idx="79">
                  <c:v>41633.05486111129</c:v>
                </c:pt>
                <c:pt idx="80">
                  <c:v>41633.055555555737</c:v>
                </c:pt>
                <c:pt idx="81">
                  <c:v>41633.056250000183</c:v>
                </c:pt>
                <c:pt idx="82">
                  <c:v>41633.05694444463</c:v>
                </c:pt>
                <c:pt idx="83">
                  <c:v>41633.057638889077</c:v>
                </c:pt>
                <c:pt idx="84">
                  <c:v>41633.058333333523</c:v>
                </c:pt>
                <c:pt idx="85">
                  <c:v>41633.05902777797</c:v>
                </c:pt>
                <c:pt idx="86">
                  <c:v>41633.059722222417</c:v>
                </c:pt>
                <c:pt idx="87">
                  <c:v>41633.060416666864</c:v>
                </c:pt>
                <c:pt idx="88">
                  <c:v>41633.06111111131</c:v>
                </c:pt>
                <c:pt idx="89">
                  <c:v>41633.061805555757</c:v>
                </c:pt>
                <c:pt idx="90">
                  <c:v>41633.062500000204</c:v>
                </c:pt>
                <c:pt idx="91">
                  <c:v>41633.06319444465</c:v>
                </c:pt>
                <c:pt idx="92">
                  <c:v>41633.063888889097</c:v>
                </c:pt>
                <c:pt idx="93">
                  <c:v>41633.064583333544</c:v>
                </c:pt>
                <c:pt idx="94">
                  <c:v>41633.065277777991</c:v>
                </c:pt>
                <c:pt idx="95">
                  <c:v>41633.065972222437</c:v>
                </c:pt>
                <c:pt idx="96">
                  <c:v>41633.066666666884</c:v>
                </c:pt>
                <c:pt idx="97">
                  <c:v>41633.067361111331</c:v>
                </c:pt>
                <c:pt idx="98">
                  <c:v>41633.068055555777</c:v>
                </c:pt>
                <c:pt idx="99">
                  <c:v>41633.068750000224</c:v>
                </c:pt>
                <c:pt idx="100">
                  <c:v>41633.069444444671</c:v>
                </c:pt>
                <c:pt idx="101">
                  <c:v>41633.070138889118</c:v>
                </c:pt>
                <c:pt idx="102">
                  <c:v>41633.070833333564</c:v>
                </c:pt>
                <c:pt idx="103">
                  <c:v>41633.071527778011</c:v>
                </c:pt>
                <c:pt idx="104">
                  <c:v>41633.072222222458</c:v>
                </c:pt>
                <c:pt idx="105">
                  <c:v>41633.072916666904</c:v>
                </c:pt>
                <c:pt idx="106">
                  <c:v>41633.073611111351</c:v>
                </c:pt>
                <c:pt idx="107">
                  <c:v>41633.074305555798</c:v>
                </c:pt>
                <c:pt idx="108">
                  <c:v>41633.075000000244</c:v>
                </c:pt>
                <c:pt idx="109">
                  <c:v>41633.075694444691</c:v>
                </c:pt>
                <c:pt idx="110">
                  <c:v>41633.076388889138</c:v>
                </c:pt>
                <c:pt idx="111">
                  <c:v>41633.077083333585</c:v>
                </c:pt>
                <c:pt idx="112">
                  <c:v>41633.077777778031</c:v>
                </c:pt>
                <c:pt idx="113">
                  <c:v>41633.078472222478</c:v>
                </c:pt>
                <c:pt idx="114">
                  <c:v>41633.079166666925</c:v>
                </c:pt>
                <c:pt idx="115">
                  <c:v>41633.079861111371</c:v>
                </c:pt>
                <c:pt idx="116">
                  <c:v>41633.080555555818</c:v>
                </c:pt>
                <c:pt idx="117">
                  <c:v>41633.081250000265</c:v>
                </c:pt>
                <c:pt idx="118">
                  <c:v>41633.081944444712</c:v>
                </c:pt>
                <c:pt idx="119">
                  <c:v>41633.082638889158</c:v>
                </c:pt>
                <c:pt idx="120">
                  <c:v>41633.083333333605</c:v>
                </c:pt>
                <c:pt idx="121">
                  <c:v>41633.084027778052</c:v>
                </c:pt>
                <c:pt idx="122">
                  <c:v>41633.084722222498</c:v>
                </c:pt>
                <c:pt idx="123">
                  <c:v>41633.085416666945</c:v>
                </c:pt>
                <c:pt idx="124">
                  <c:v>41633.086111111392</c:v>
                </c:pt>
                <c:pt idx="125">
                  <c:v>41633.086805555839</c:v>
                </c:pt>
                <c:pt idx="126">
                  <c:v>41633.087500000285</c:v>
                </c:pt>
                <c:pt idx="127">
                  <c:v>41633.088194444732</c:v>
                </c:pt>
                <c:pt idx="128">
                  <c:v>41633.088888889179</c:v>
                </c:pt>
                <c:pt idx="129">
                  <c:v>41633.089583333625</c:v>
                </c:pt>
                <c:pt idx="130">
                  <c:v>41633.090277778072</c:v>
                </c:pt>
                <c:pt idx="131">
                  <c:v>41633.090972222519</c:v>
                </c:pt>
                <c:pt idx="132">
                  <c:v>41633.091666666965</c:v>
                </c:pt>
                <c:pt idx="133">
                  <c:v>41633.092361111412</c:v>
                </c:pt>
                <c:pt idx="134">
                  <c:v>41633.093055555859</c:v>
                </c:pt>
                <c:pt idx="135">
                  <c:v>41633.093750000306</c:v>
                </c:pt>
                <c:pt idx="136">
                  <c:v>41633.094444444752</c:v>
                </c:pt>
                <c:pt idx="137">
                  <c:v>41633.095138889199</c:v>
                </c:pt>
                <c:pt idx="138">
                  <c:v>41633.095833333646</c:v>
                </c:pt>
                <c:pt idx="139">
                  <c:v>41633.096527778092</c:v>
                </c:pt>
                <c:pt idx="140">
                  <c:v>41633.097222222539</c:v>
                </c:pt>
                <c:pt idx="141">
                  <c:v>41633.097916666986</c:v>
                </c:pt>
                <c:pt idx="142">
                  <c:v>41633.098611111433</c:v>
                </c:pt>
                <c:pt idx="143">
                  <c:v>41633.099305555879</c:v>
                </c:pt>
                <c:pt idx="144">
                  <c:v>41633.100000000326</c:v>
                </c:pt>
                <c:pt idx="145">
                  <c:v>41633.100694444773</c:v>
                </c:pt>
                <c:pt idx="146">
                  <c:v>41633.101388889219</c:v>
                </c:pt>
                <c:pt idx="147">
                  <c:v>41633.102083333666</c:v>
                </c:pt>
                <c:pt idx="148">
                  <c:v>41633.102777778113</c:v>
                </c:pt>
                <c:pt idx="149">
                  <c:v>41633.10347222256</c:v>
                </c:pt>
                <c:pt idx="150">
                  <c:v>41633.104166667006</c:v>
                </c:pt>
                <c:pt idx="151">
                  <c:v>41633.104861111453</c:v>
                </c:pt>
                <c:pt idx="152">
                  <c:v>41633.1055555559</c:v>
                </c:pt>
                <c:pt idx="153">
                  <c:v>41633.106250000346</c:v>
                </c:pt>
                <c:pt idx="154">
                  <c:v>41633.106944444793</c:v>
                </c:pt>
                <c:pt idx="155">
                  <c:v>41633.10763888924</c:v>
                </c:pt>
                <c:pt idx="156">
                  <c:v>41633.108333333686</c:v>
                </c:pt>
                <c:pt idx="157">
                  <c:v>41633.109027778133</c:v>
                </c:pt>
                <c:pt idx="158">
                  <c:v>41633.10972222258</c:v>
                </c:pt>
                <c:pt idx="159">
                  <c:v>41633.110416667027</c:v>
                </c:pt>
                <c:pt idx="160">
                  <c:v>41633.111111111473</c:v>
                </c:pt>
                <c:pt idx="161">
                  <c:v>41633.11180555592</c:v>
                </c:pt>
                <c:pt idx="162">
                  <c:v>41633.112500000367</c:v>
                </c:pt>
                <c:pt idx="163">
                  <c:v>41633.113194444813</c:v>
                </c:pt>
                <c:pt idx="164">
                  <c:v>41633.11388888926</c:v>
                </c:pt>
                <c:pt idx="165">
                  <c:v>41633.114583333707</c:v>
                </c:pt>
                <c:pt idx="166">
                  <c:v>41633.115277778154</c:v>
                </c:pt>
                <c:pt idx="167">
                  <c:v>41633.1159722226</c:v>
                </c:pt>
                <c:pt idx="168">
                  <c:v>41633.116666667047</c:v>
                </c:pt>
                <c:pt idx="169">
                  <c:v>41633.117361111494</c:v>
                </c:pt>
                <c:pt idx="170">
                  <c:v>41633.11805555594</c:v>
                </c:pt>
                <c:pt idx="171">
                  <c:v>41633.118750000387</c:v>
                </c:pt>
                <c:pt idx="172">
                  <c:v>41633.119444444834</c:v>
                </c:pt>
                <c:pt idx="173">
                  <c:v>41633.12013888928</c:v>
                </c:pt>
                <c:pt idx="174">
                  <c:v>41633.120833333727</c:v>
                </c:pt>
                <c:pt idx="175">
                  <c:v>41633.121527778174</c:v>
                </c:pt>
                <c:pt idx="176">
                  <c:v>41633.122222222621</c:v>
                </c:pt>
                <c:pt idx="177">
                  <c:v>41633.122916667067</c:v>
                </c:pt>
                <c:pt idx="178">
                  <c:v>41633.123611111514</c:v>
                </c:pt>
                <c:pt idx="179">
                  <c:v>41633.124305555961</c:v>
                </c:pt>
                <c:pt idx="180">
                  <c:v>41633.125000000407</c:v>
                </c:pt>
                <c:pt idx="181">
                  <c:v>41633.125694444854</c:v>
                </c:pt>
                <c:pt idx="182">
                  <c:v>41633.126388889301</c:v>
                </c:pt>
                <c:pt idx="183">
                  <c:v>41633.127083333748</c:v>
                </c:pt>
                <c:pt idx="184">
                  <c:v>41633.127777778194</c:v>
                </c:pt>
                <c:pt idx="185">
                  <c:v>41633.128472222641</c:v>
                </c:pt>
                <c:pt idx="186">
                  <c:v>41633.129166667088</c:v>
                </c:pt>
                <c:pt idx="187">
                  <c:v>41633.129861111534</c:v>
                </c:pt>
                <c:pt idx="188">
                  <c:v>41633.130555555981</c:v>
                </c:pt>
                <c:pt idx="189">
                  <c:v>41633.131250000428</c:v>
                </c:pt>
                <c:pt idx="190">
                  <c:v>41633.131944444875</c:v>
                </c:pt>
                <c:pt idx="191">
                  <c:v>41633.132638889321</c:v>
                </c:pt>
                <c:pt idx="192">
                  <c:v>41633.133333333768</c:v>
                </c:pt>
                <c:pt idx="193">
                  <c:v>41633.134027778215</c:v>
                </c:pt>
                <c:pt idx="194">
                  <c:v>41633.134722222661</c:v>
                </c:pt>
                <c:pt idx="195">
                  <c:v>41633.135416667108</c:v>
                </c:pt>
                <c:pt idx="196">
                  <c:v>41633.136111111555</c:v>
                </c:pt>
                <c:pt idx="197">
                  <c:v>41633.136805556001</c:v>
                </c:pt>
                <c:pt idx="198">
                  <c:v>41633.137500000448</c:v>
                </c:pt>
                <c:pt idx="199">
                  <c:v>41633.138194444895</c:v>
                </c:pt>
                <c:pt idx="200">
                  <c:v>41633.138888889342</c:v>
                </c:pt>
                <c:pt idx="201">
                  <c:v>41633.139583333788</c:v>
                </c:pt>
                <c:pt idx="202">
                  <c:v>41633.140277778235</c:v>
                </c:pt>
                <c:pt idx="203">
                  <c:v>41633.140972222682</c:v>
                </c:pt>
                <c:pt idx="204">
                  <c:v>41633.141666667128</c:v>
                </c:pt>
                <c:pt idx="205">
                  <c:v>41633.142361111575</c:v>
                </c:pt>
                <c:pt idx="206">
                  <c:v>41633.143055556022</c:v>
                </c:pt>
                <c:pt idx="207">
                  <c:v>41633.143750000469</c:v>
                </c:pt>
                <c:pt idx="208">
                  <c:v>41633.144444444915</c:v>
                </c:pt>
                <c:pt idx="209">
                  <c:v>41633.145138889362</c:v>
                </c:pt>
                <c:pt idx="210">
                  <c:v>41633.145833333809</c:v>
                </c:pt>
                <c:pt idx="211">
                  <c:v>41633.146527778255</c:v>
                </c:pt>
                <c:pt idx="212">
                  <c:v>41633.147222222702</c:v>
                </c:pt>
                <c:pt idx="213">
                  <c:v>41633.147916667149</c:v>
                </c:pt>
                <c:pt idx="214">
                  <c:v>41633.148611111596</c:v>
                </c:pt>
                <c:pt idx="215">
                  <c:v>41633.149305556042</c:v>
                </c:pt>
                <c:pt idx="216">
                  <c:v>41633.150000000489</c:v>
                </c:pt>
                <c:pt idx="217">
                  <c:v>41633.150694444936</c:v>
                </c:pt>
                <c:pt idx="218">
                  <c:v>41633.151388889382</c:v>
                </c:pt>
                <c:pt idx="219">
                  <c:v>41633.152083333829</c:v>
                </c:pt>
                <c:pt idx="220">
                  <c:v>41633.152777778276</c:v>
                </c:pt>
                <c:pt idx="221">
                  <c:v>41633.153472222722</c:v>
                </c:pt>
                <c:pt idx="222">
                  <c:v>41633.154166667169</c:v>
                </c:pt>
                <c:pt idx="223">
                  <c:v>41633.154861111616</c:v>
                </c:pt>
                <c:pt idx="224">
                  <c:v>41633.155555556063</c:v>
                </c:pt>
                <c:pt idx="225">
                  <c:v>41633.156250000509</c:v>
                </c:pt>
                <c:pt idx="226">
                  <c:v>41633.156944444956</c:v>
                </c:pt>
                <c:pt idx="227">
                  <c:v>41633.157638889403</c:v>
                </c:pt>
                <c:pt idx="228">
                  <c:v>41633.158333333849</c:v>
                </c:pt>
                <c:pt idx="229">
                  <c:v>41633.159027778296</c:v>
                </c:pt>
                <c:pt idx="230">
                  <c:v>41633.159722222743</c:v>
                </c:pt>
                <c:pt idx="231">
                  <c:v>41633.16041666719</c:v>
                </c:pt>
                <c:pt idx="232">
                  <c:v>41633.161111111636</c:v>
                </c:pt>
                <c:pt idx="233">
                  <c:v>41633.161805556083</c:v>
                </c:pt>
                <c:pt idx="234">
                  <c:v>41633.16250000053</c:v>
                </c:pt>
                <c:pt idx="235">
                  <c:v>41633.163194444976</c:v>
                </c:pt>
                <c:pt idx="236">
                  <c:v>41633.163888889423</c:v>
                </c:pt>
                <c:pt idx="237">
                  <c:v>41633.16458333387</c:v>
                </c:pt>
                <c:pt idx="238">
                  <c:v>41633.165277778317</c:v>
                </c:pt>
                <c:pt idx="239">
                  <c:v>41633.165972222763</c:v>
                </c:pt>
                <c:pt idx="240">
                  <c:v>41633.16666666721</c:v>
                </c:pt>
                <c:pt idx="241">
                  <c:v>41633.167361111657</c:v>
                </c:pt>
                <c:pt idx="242">
                  <c:v>41633.168055556103</c:v>
                </c:pt>
                <c:pt idx="243">
                  <c:v>41633.16875000055</c:v>
                </c:pt>
                <c:pt idx="244">
                  <c:v>41633.169444444997</c:v>
                </c:pt>
                <c:pt idx="245">
                  <c:v>41633.170138889443</c:v>
                </c:pt>
                <c:pt idx="246">
                  <c:v>41633.17083333389</c:v>
                </c:pt>
                <c:pt idx="247">
                  <c:v>41633.171527778337</c:v>
                </c:pt>
                <c:pt idx="248">
                  <c:v>41633.172222222784</c:v>
                </c:pt>
                <c:pt idx="249">
                  <c:v>41633.17291666723</c:v>
                </c:pt>
                <c:pt idx="250">
                  <c:v>41633.173611111677</c:v>
                </c:pt>
                <c:pt idx="251">
                  <c:v>41633.174305556124</c:v>
                </c:pt>
                <c:pt idx="252">
                  <c:v>41633.17500000057</c:v>
                </c:pt>
                <c:pt idx="253">
                  <c:v>41633.175694445017</c:v>
                </c:pt>
                <c:pt idx="254">
                  <c:v>41633.176388889464</c:v>
                </c:pt>
                <c:pt idx="255">
                  <c:v>41633.177083333911</c:v>
                </c:pt>
                <c:pt idx="256">
                  <c:v>41633.177777778357</c:v>
                </c:pt>
                <c:pt idx="257">
                  <c:v>41633.178472222804</c:v>
                </c:pt>
                <c:pt idx="258">
                  <c:v>41633.179166667251</c:v>
                </c:pt>
                <c:pt idx="259">
                  <c:v>41633.179861111697</c:v>
                </c:pt>
                <c:pt idx="260">
                  <c:v>41633.180555556144</c:v>
                </c:pt>
                <c:pt idx="261">
                  <c:v>41633.181250000591</c:v>
                </c:pt>
                <c:pt idx="262">
                  <c:v>41633.181944445038</c:v>
                </c:pt>
                <c:pt idx="263">
                  <c:v>41633.182638889484</c:v>
                </c:pt>
                <c:pt idx="264">
                  <c:v>41633.183333333931</c:v>
                </c:pt>
                <c:pt idx="265">
                  <c:v>41633.184027778378</c:v>
                </c:pt>
                <c:pt idx="266">
                  <c:v>41633.184722222824</c:v>
                </c:pt>
                <c:pt idx="267">
                  <c:v>41633.185416667271</c:v>
                </c:pt>
                <c:pt idx="268">
                  <c:v>41633.186111111718</c:v>
                </c:pt>
                <c:pt idx="269">
                  <c:v>41633.186805556164</c:v>
                </c:pt>
                <c:pt idx="270">
                  <c:v>41633.187500000611</c:v>
                </c:pt>
                <c:pt idx="271">
                  <c:v>41633.188194445058</c:v>
                </c:pt>
                <c:pt idx="272">
                  <c:v>41633.188888889505</c:v>
                </c:pt>
                <c:pt idx="273">
                  <c:v>41633.189583333951</c:v>
                </c:pt>
                <c:pt idx="274">
                  <c:v>41633.190277778398</c:v>
                </c:pt>
                <c:pt idx="275">
                  <c:v>41633.190972222845</c:v>
                </c:pt>
                <c:pt idx="276">
                  <c:v>41633.191666667291</c:v>
                </c:pt>
                <c:pt idx="277">
                  <c:v>41633.192361111738</c:v>
                </c:pt>
                <c:pt idx="278">
                  <c:v>41633.193055556185</c:v>
                </c:pt>
                <c:pt idx="279">
                  <c:v>41633.193750000632</c:v>
                </c:pt>
                <c:pt idx="280">
                  <c:v>41633.194444445078</c:v>
                </c:pt>
                <c:pt idx="281">
                  <c:v>41633.195138889525</c:v>
                </c:pt>
                <c:pt idx="282">
                  <c:v>41633.195833333972</c:v>
                </c:pt>
                <c:pt idx="283">
                  <c:v>41633.196527778418</c:v>
                </c:pt>
                <c:pt idx="284">
                  <c:v>41633.197222222865</c:v>
                </c:pt>
                <c:pt idx="285">
                  <c:v>41633.197916667312</c:v>
                </c:pt>
                <c:pt idx="286">
                  <c:v>41633.198611111759</c:v>
                </c:pt>
                <c:pt idx="287">
                  <c:v>41633.199305556205</c:v>
                </c:pt>
                <c:pt idx="288">
                  <c:v>41633.200000000652</c:v>
                </c:pt>
                <c:pt idx="289">
                  <c:v>41633.200694445099</c:v>
                </c:pt>
                <c:pt idx="290">
                  <c:v>41633.201388889545</c:v>
                </c:pt>
                <c:pt idx="291">
                  <c:v>41633.202083333992</c:v>
                </c:pt>
                <c:pt idx="292">
                  <c:v>41633.202777778439</c:v>
                </c:pt>
                <c:pt idx="293">
                  <c:v>41633.203472222885</c:v>
                </c:pt>
                <c:pt idx="294">
                  <c:v>41633.204166667332</c:v>
                </c:pt>
                <c:pt idx="295">
                  <c:v>41633.204861111779</c:v>
                </c:pt>
                <c:pt idx="296">
                  <c:v>41633.205555556226</c:v>
                </c:pt>
                <c:pt idx="297">
                  <c:v>41633.206250000672</c:v>
                </c:pt>
                <c:pt idx="298">
                  <c:v>41633.206944445119</c:v>
                </c:pt>
                <c:pt idx="299">
                  <c:v>41633.207638889566</c:v>
                </c:pt>
                <c:pt idx="300">
                  <c:v>41633.208333334012</c:v>
                </c:pt>
                <c:pt idx="301">
                  <c:v>41633.209027778459</c:v>
                </c:pt>
                <c:pt idx="302">
                  <c:v>41633.209722222906</c:v>
                </c:pt>
                <c:pt idx="303">
                  <c:v>41633.210416667353</c:v>
                </c:pt>
                <c:pt idx="304">
                  <c:v>41633.211111111799</c:v>
                </c:pt>
                <c:pt idx="305">
                  <c:v>41633.211805556246</c:v>
                </c:pt>
                <c:pt idx="306">
                  <c:v>41633.212500000693</c:v>
                </c:pt>
                <c:pt idx="307">
                  <c:v>41633.213194445139</c:v>
                </c:pt>
                <c:pt idx="308">
                  <c:v>41633.213888889586</c:v>
                </c:pt>
                <c:pt idx="309">
                  <c:v>41633.214583334033</c:v>
                </c:pt>
                <c:pt idx="310">
                  <c:v>41633.21527777848</c:v>
                </c:pt>
                <c:pt idx="311">
                  <c:v>41633.215972222926</c:v>
                </c:pt>
                <c:pt idx="312">
                  <c:v>41633.216666667373</c:v>
                </c:pt>
                <c:pt idx="313">
                  <c:v>41633.21736111182</c:v>
                </c:pt>
                <c:pt idx="314">
                  <c:v>41633.218055556266</c:v>
                </c:pt>
                <c:pt idx="315">
                  <c:v>41633.218750000713</c:v>
                </c:pt>
                <c:pt idx="316">
                  <c:v>41633.21944444516</c:v>
                </c:pt>
                <c:pt idx="317">
                  <c:v>41633.220138889606</c:v>
                </c:pt>
                <c:pt idx="318">
                  <c:v>41633.220833334053</c:v>
                </c:pt>
                <c:pt idx="319">
                  <c:v>41633.2215277785</c:v>
                </c:pt>
                <c:pt idx="320">
                  <c:v>41633.222222222947</c:v>
                </c:pt>
                <c:pt idx="321">
                  <c:v>41633.222916667393</c:v>
                </c:pt>
                <c:pt idx="322">
                  <c:v>41633.22361111184</c:v>
                </c:pt>
                <c:pt idx="323">
                  <c:v>41633.224305556287</c:v>
                </c:pt>
                <c:pt idx="324">
                  <c:v>41633.225000000733</c:v>
                </c:pt>
                <c:pt idx="325">
                  <c:v>41633.22569444518</c:v>
                </c:pt>
                <c:pt idx="326">
                  <c:v>41633.226388889627</c:v>
                </c:pt>
                <c:pt idx="327">
                  <c:v>41633.227083334074</c:v>
                </c:pt>
                <c:pt idx="328">
                  <c:v>41633.22777777852</c:v>
                </c:pt>
                <c:pt idx="329">
                  <c:v>41633.228472222967</c:v>
                </c:pt>
                <c:pt idx="330">
                  <c:v>41633.229166667414</c:v>
                </c:pt>
                <c:pt idx="331">
                  <c:v>41633.22986111186</c:v>
                </c:pt>
                <c:pt idx="332">
                  <c:v>41633.230555556307</c:v>
                </c:pt>
                <c:pt idx="333">
                  <c:v>41633.231250000754</c:v>
                </c:pt>
                <c:pt idx="334">
                  <c:v>41633.2319444452</c:v>
                </c:pt>
                <c:pt idx="335">
                  <c:v>41633.232638889647</c:v>
                </c:pt>
                <c:pt idx="336">
                  <c:v>41633.233333334094</c:v>
                </c:pt>
                <c:pt idx="337">
                  <c:v>41633.234027778541</c:v>
                </c:pt>
                <c:pt idx="338">
                  <c:v>41633.234722222987</c:v>
                </c:pt>
                <c:pt idx="339">
                  <c:v>41633.235416667434</c:v>
                </c:pt>
                <c:pt idx="340">
                  <c:v>41633.236111111881</c:v>
                </c:pt>
                <c:pt idx="341">
                  <c:v>41633.236805556327</c:v>
                </c:pt>
                <c:pt idx="342">
                  <c:v>41633.237500000774</c:v>
                </c:pt>
                <c:pt idx="343">
                  <c:v>41633.238194445221</c:v>
                </c:pt>
                <c:pt idx="344">
                  <c:v>41633.238888889668</c:v>
                </c:pt>
                <c:pt idx="345">
                  <c:v>41633.239583334114</c:v>
                </c:pt>
                <c:pt idx="346">
                  <c:v>41633.240277778561</c:v>
                </c:pt>
                <c:pt idx="347">
                  <c:v>41633.240972223008</c:v>
                </c:pt>
                <c:pt idx="348">
                  <c:v>41633.241666667454</c:v>
                </c:pt>
                <c:pt idx="349">
                  <c:v>41633.242361111901</c:v>
                </c:pt>
                <c:pt idx="350">
                  <c:v>41633.243055556348</c:v>
                </c:pt>
                <c:pt idx="351">
                  <c:v>41633.243750000795</c:v>
                </c:pt>
                <c:pt idx="352">
                  <c:v>41633.244444445241</c:v>
                </c:pt>
                <c:pt idx="353">
                  <c:v>41633.245138889688</c:v>
                </c:pt>
                <c:pt idx="354">
                  <c:v>41633.245833334135</c:v>
                </c:pt>
                <c:pt idx="355">
                  <c:v>41633.246527778581</c:v>
                </c:pt>
                <c:pt idx="356">
                  <c:v>41633.247222223028</c:v>
                </c:pt>
                <c:pt idx="357">
                  <c:v>41633.247916667475</c:v>
                </c:pt>
                <c:pt idx="358">
                  <c:v>41633.248611111921</c:v>
                </c:pt>
                <c:pt idx="359">
                  <c:v>41633.249305556368</c:v>
                </c:pt>
                <c:pt idx="360">
                  <c:v>41633.250000000815</c:v>
                </c:pt>
                <c:pt idx="361">
                  <c:v>41633.250694445262</c:v>
                </c:pt>
                <c:pt idx="362">
                  <c:v>41633.251388889708</c:v>
                </c:pt>
                <c:pt idx="363">
                  <c:v>41633.252083334155</c:v>
                </c:pt>
                <c:pt idx="364">
                  <c:v>41633.252777778602</c:v>
                </c:pt>
                <c:pt idx="365">
                  <c:v>41633.253472223048</c:v>
                </c:pt>
                <c:pt idx="366">
                  <c:v>41633.254166667495</c:v>
                </c:pt>
                <c:pt idx="367">
                  <c:v>41633.254861111942</c:v>
                </c:pt>
                <c:pt idx="368">
                  <c:v>41633.255555556389</c:v>
                </c:pt>
                <c:pt idx="369">
                  <c:v>41633.256250000835</c:v>
                </c:pt>
                <c:pt idx="370">
                  <c:v>41633.256944445282</c:v>
                </c:pt>
                <c:pt idx="371">
                  <c:v>41633.257638889729</c:v>
                </c:pt>
                <c:pt idx="372">
                  <c:v>41633.258333334175</c:v>
                </c:pt>
                <c:pt idx="373">
                  <c:v>41633.259027778622</c:v>
                </c:pt>
                <c:pt idx="374">
                  <c:v>41633.259722223069</c:v>
                </c:pt>
                <c:pt idx="375">
                  <c:v>41633.260416667516</c:v>
                </c:pt>
                <c:pt idx="376">
                  <c:v>41633.261111111962</c:v>
                </c:pt>
                <c:pt idx="377">
                  <c:v>41633.261805556409</c:v>
                </c:pt>
                <c:pt idx="378">
                  <c:v>41633.262500000856</c:v>
                </c:pt>
                <c:pt idx="379">
                  <c:v>41633.263194445302</c:v>
                </c:pt>
                <c:pt idx="380">
                  <c:v>41633.263888889749</c:v>
                </c:pt>
                <c:pt idx="381">
                  <c:v>41633.264583334196</c:v>
                </c:pt>
                <c:pt idx="382">
                  <c:v>41633.265277778642</c:v>
                </c:pt>
                <c:pt idx="383">
                  <c:v>41633.265972223089</c:v>
                </c:pt>
                <c:pt idx="384">
                  <c:v>41633.266666667536</c:v>
                </c:pt>
                <c:pt idx="385">
                  <c:v>41633.267361111983</c:v>
                </c:pt>
                <c:pt idx="386">
                  <c:v>41633.268055556429</c:v>
                </c:pt>
                <c:pt idx="387">
                  <c:v>41633.268750000876</c:v>
                </c:pt>
                <c:pt idx="388">
                  <c:v>41633.269444445323</c:v>
                </c:pt>
                <c:pt idx="389">
                  <c:v>41633.270138889769</c:v>
                </c:pt>
                <c:pt idx="390">
                  <c:v>41633.270833334216</c:v>
                </c:pt>
                <c:pt idx="391">
                  <c:v>41633.271527778663</c:v>
                </c:pt>
                <c:pt idx="392">
                  <c:v>41633.27222222311</c:v>
                </c:pt>
                <c:pt idx="393">
                  <c:v>41633.272916667556</c:v>
                </c:pt>
                <c:pt idx="394">
                  <c:v>41633.273611112003</c:v>
                </c:pt>
                <c:pt idx="395">
                  <c:v>41633.27430555645</c:v>
                </c:pt>
                <c:pt idx="396">
                  <c:v>41633.275000000896</c:v>
                </c:pt>
                <c:pt idx="397">
                  <c:v>41633.275694445343</c:v>
                </c:pt>
                <c:pt idx="398">
                  <c:v>41633.27638888979</c:v>
                </c:pt>
                <c:pt idx="399">
                  <c:v>41633.277083334237</c:v>
                </c:pt>
                <c:pt idx="400">
                  <c:v>41633.277777778683</c:v>
                </c:pt>
                <c:pt idx="401">
                  <c:v>41633.27847222313</c:v>
                </c:pt>
                <c:pt idx="402">
                  <c:v>41633.279166667577</c:v>
                </c:pt>
                <c:pt idx="403">
                  <c:v>41633.279861112023</c:v>
                </c:pt>
                <c:pt idx="404">
                  <c:v>41633.28055555647</c:v>
                </c:pt>
                <c:pt idx="405">
                  <c:v>41633.281250000917</c:v>
                </c:pt>
                <c:pt idx="406">
                  <c:v>41633.281944445363</c:v>
                </c:pt>
                <c:pt idx="407">
                  <c:v>41633.28263888981</c:v>
                </c:pt>
                <c:pt idx="408">
                  <c:v>41633.283333334257</c:v>
                </c:pt>
                <c:pt idx="409">
                  <c:v>41633.284027778704</c:v>
                </c:pt>
                <c:pt idx="410">
                  <c:v>41633.28472222315</c:v>
                </c:pt>
                <c:pt idx="411">
                  <c:v>41633.285416667597</c:v>
                </c:pt>
                <c:pt idx="412">
                  <c:v>41633.286111112044</c:v>
                </c:pt>
                <c:pt idx="413">
                  <c:v>41633.28680555649</c:v>
                </c:pt>
                <c:pt idx="414">
                  <c:v>41633.287500000937</c:v>
                </c:pt>
                <c:pt idx="415">
                  <c:v>41633.288194445384</c:v>
                </c:pt>
                <c:pt idx="416">
                  <c:v>41633.288888889831</c:v>
                </c:pt>
                <c:pt idx="417">
                  <c:v>41633.289583334277</c:v>
                </c:pt>
                <c:pt idx="418">
                  <c:v>41633.290277778724</c:v>
                </c:pt>
                <c:pt idx="419">
                  <c:v>41633.290972223171</c:v>
                </c:pt>
                <c:pt idx="420">
                  <c:v>41633.291666667617</c:v>
                </c:pt>
                <c:pt idx="421">
                  <c:v>41633.292361112064</c:v>
                </c:pt>
                <c:pt idx="422">
                  <c:v>41633.293055556511</c:v>
                </c:pt>
                <c:pt idx="423">
                  <c:v>41633.293750000958</c:v>
                </c:pt>
                <c:pt idx="424">
                  <c:v>41633.294444445404</c:v>
                </c:pt>
                <c:pt idx="425">
                  <c:v>41633.295138889851</c:v>
                </c:pt>
                <c:pt idx="426">
                  <c:v>41633.295833334298</c:v>
                </c:pt>
                <c:pt idx="427">
                  <c:v>41633.296527778744</c:v>
                </c:pt>
                <c:pt idx="428">
                  <c:v>41633.297222223191</c:v>
                </c:pt>
                <c:pt idx="429">
                  <c:v>41633.297916667638</c:v>
                </c:pt>
                <c:pt idx="430">
                  <c:v>41633.298611112084</c:v>
                </c:pt>
                <c:pt idx="431">
                  <c:v>41633.299305556531</c:v>
                </c:pt>
                <c:pt idx="432">
                  <c:v>41633.300000000978</c:v>
                </c:pt>
                <c:pt idx="433">
                  <c:v>41633.300694445425</c:v>
                </c:pt>
                <c:pt idx="434">
                  <c:v>41633.301388889871</c:v>
                </c:pt>
                <c:pt idx="435">
                  <c:v>41633.302083334318</c:v>
                </c:pt>
                <c:pt idx="436">
                  <c:v>41633.302777778765</c:v>
                </c:pt>
                <c:pt idx="437">
                  <c:v>41633.303472223211</c:v>
                </c:pt>
                <c:pt idx="438">
                  <c:v>41633.304166667658</c:v>
                </c:pt>
                <c:pt idx="439">
                  <c:v>41633.304861112105</c:v>
                </c:pt>
                <c:pt idx="440">
                  <c:v>41633.305555556552</c:v>
                </c:pt>
                <c:pt idx="441">
                  <c:v>41633.306250000998</c:v>
                </c:pt>
                <c:pt idx="442">
                  <c:v>41633.306944445445</c:v>
                </c:pt>
                <c:pt idx="443">
                  <c:v>41633.307638889892</c:v>
                </c:pt>
                <c:pt idx="444">
                  <c:v>41633.308333334338</c:v>
                </c:pt>
                <c:pt idx="445">
                  <c:v>41633.309027778785</c:v>
                </c:pt>
                <c:pt idx="446">
                  <c:v>41633.309722223232</c:v>
                </c:pt>
                <c:pt idx="447">
                  <c:v>41633.310416667679</c:v>
                </c:pt>
                <c:pt idx="448">
                  <c:v>41633.311111112125</c:v>
                </c:pt>
                <c:pt idx="449">
                  <c:v>41633.311805556572</c:v>
                </c:pt>
                <c:pt idx="450">
                  <c:v>41633.312500001019</c:v>
                </c:pt>
                <c:pt idx="451">
                  <c:v>41633.313194445465</c:v>
                </c:pt>
                <c:pt idx="452">
                  <c:v>41633.313888889912</c:v>
                </c:pt>
                <c:pt idx="453">
                  <c:v>41633.314583334359</c:v>
                </c:pt>
                <c:pt idx="454">
                  <c:v>41633.315277778805</c:v>
                </c:pt>
                <c:pt idx="455">
                  <c:v>41633.315972223252</c:v>
                </c:pt>
                <c:pt idx="456">
                  <c:v>41633.316666667699</c:v>
                </c:pt>
                <c:pt idx="457">
                  <c:v>41633.317361112146</c:v>
                </c:pt>
                <c:pt idx="458">
                  <c:v>41633.318055556592</c:v>
                </c:pt>
                <c:pt idx="459">
                  <c:v>41633.318750001039</c:v>
                </c:pt>
                <c:pt idx="460">
                  <c:v>41633.319444445486</c:v>
                </c:pt>
                <c:pt idx="461">
                  <c:v>41633.320138889932</c:v>
                </c:pt>
                <c:pt idx="462">
                  <c:v>41633.320833334379</c:v>
                </c:pt>
                <c:pt idx="463">
                  <c:v>41633.321527778826</c:v>
                </c:pt>
                <c:pt idx="464">
                  <c:v>41633.322222223273</c:v>
                </c:pt>
                <c:pt idx="465">
                  <c:v>41633.322916667719</c:v>
                </c:pt>
                <c:pt idx="466">
                  <c:v>41633.323611112166</c:v>
                </c:pt>
                <c:pt idx="467">
                  <c:v>41633.324305556613</c:v>
                </c:pt>
                <c:pt idx="468">
                  <c:v>41633.325000001059</c:v>
                </c:pt>
                <c:pt idx="469">
                  <c:v>41633.325694445506</c:v>
                </c:pt>
                <c:pt idx="470">
                  <c:v>41633.326388889953</c:v>
                </c:pt>
                <c:pt idx="471">
                  <c:v>41633.3270833344</c:v>
                </c:pt>
                <c:pt idx="472">
                  <c:v>41633.327777778846</c:v>
                </c:pt>
                <c:pt idx="473">
                  <c:v>41633.328472223293</c:v>
                </c:pt>
                <c:pt idx="474">
                  <c:v>41633.32916666774</c:v>
                </c:pt>
                <c:pt idx="475">
                  <c:v>41633.329861112186</c:v>
                </c:pt>
                <c:pt idx="476">
                  <c:v>41633.330555556633</c:v>
                </c:pt>
                <c:pt idx="477">
                  <c:v>41633.33125000108</c:v>
                </c:pt>
                <c:pt idx="478">
                  <c:v>41633.331944445526</c:v>
                </c:pt>
                <c:pt idx="479">
                  <c:v>41633.332638889973</c:v>
                </c:pt>
                <c:pt idx="480">
                  <c:v>41633.33333333442</c:v>
                </c:pt>
                <c:pt idx="481">
                  <c:v>41633.334027778867</c:v>
                </c:pt>
                <c:pt idx="482">
                  <c:v>41633.334722223313</c:v>
                </c:pt>
                <c:pt idx="483">
                  <c:v>41633.33541666776</c:v>
                </c:pt>
                <c:pt idx="484">
                  <c:v>41633.336111112207</c:v>
                </c:pt>
                <c:pt idx="485">
                  <c:v>41633.336805556653</c:v>
                </c:pt>
                <c:pt idx="486">
                  <c:v>41633.3375000011</c:v>
                </c:pt>
                <c:pt idx="487">
                  <c:v>41633.338194445547</c:v>
                </c:pt>
                <c:pt idx="488">
                  <c:v>41633.338888889994</c:v>
                </c:pt>
                <c:pt idx="489">
                  <c:v>41633.33958333444</c:v>
                </c:pt>
                <c:pt idx="490">
                  <c:v>41633.340277778887</c:v>
                </c:pt>
                <c:pt idx="491">
                  <c:v>41633.340972223334</c:v>
                </c:pt>
                <c:pt idx="492">
                  <c:v>41633.34166666778</c:v>
                </c:pt>
                <c:pt idx="493">
                  <c:v>41633.342361112227</c:v>
                </c:pt>
                <c:pt idx="494">
                  <c:v>41633.343055556674</c:v>
                </c:pt>
                <c:pt idx="495">
                  <c:v>41633.34375000112</c:v>
                </c:pt>
                <c:pt idx="496">
                  <c:v>41633.344444445567</c:v>
                </c:pt>
                <c:pt idx="497">
                  <c:v>41633.345138890014</c:v>
                </c:pt>
                <c:pt idx="498">
                  <c:v>41633.345833334461</c:v>
                </c:pt>
                <c:pt idx="499">
                  <c:v>41633.346527778907</c:v>
                </c:pt>
                <c:pt idx="500">
                  <c:v>41633.347222223354</c:v>
                </c:pt>
                <c:pt idx="501">
                  <c:v>41633.347916667801</c:v>
                </c:pt>
                <c:pt idx="502">
                  <c:v>41633.348611112247</c:v>
                </c:pt>
                <c:pt idx="503">
                  <c:v>41633.349305556694</c:v>
                </c:pt>
                <c:pt idx="504">
                  <c:v>41633.350000001141</c:v>
                </c:pt>
                <c:pt idx="505">
                  <c:v>41633.350694445588</c:v>
                </c:pt>
                <c:pt idx="506">
                  <c:v>41633.351388890034</c:v>
                </c:pt>
                <c:pt idx="507">
                  <c:v>41633.352083334481</c:v>
                </c:pt>
                <c:pt idx="508">
                  <c:v>41633.352777778928</c:v>
                </c:pt>
                <c:pt idx="509">
                  <c:v>41633.353472223374</c:v>
                </c:pt>
                <c:pt idx="510">
                  <c:v>41633.354166667821</c:v>
                </c:pt>
                <c:pt idx="511">
                  <c:v>41633.354861112268</c:v>
                </c:pt>
                <c:pt idx="512">
                  <c:v>41633.355555556715</c:v>
                </c:pt>
                <c:pt idx="513">
                  <c:v>41633.356250001161</c:v>
                </c:pt>
                <c:pt idx="514">
                  <c:v>41633.356944445608</c:v>
                </c:pt>
                <c:pt idx="515">
                  <c:v>41633.357638890055</c:v>
                </c:pt>
                <c:pt idx="516">
                  <c:v>41633.358333334501</c:v>
                </c:pt>
                <c:pt idx="517">
                  <c:v>41633.359027778948</c:v>
                </c:pt>
                <c:pt idx="518">
                  <c:v>41633.359722223395</c:v>
                </c:pt>
                <c:pt idx="519">
                  <c:v>41633.360416667841</c:v>
                </c:pt>
                <c:pt idx="520">
                  <c:v>41633.361111112288</c:v>
                </c:pt>
                <c:pt idx="521">
                  <c:v>41633.361805556735</c:v>
                </c:pt>
                <c:pt idx="522">
                  <c:v>41633.362500001182</c:v>
                </c:pt>
                <c:pt idx="523">
                  <c:v>41633.363194445628</c:v>
                </c:pt>
                <c:pt idx="524">
                  <c:v>41633.363888890075</c:v>
                </c:pt>
                <c:pt idx="525">
                  <c:v>41633.364583334522</c:v>
                </c:pt>
                <c:pt idx="526">
                  <c:v>41633.365277778968</c:v>
                </c:pt>
                <c:pt idx="527">
                  <c:v>41633.365972223415</c:v>
                </c:pt>
                <c:pt idx="528">
                  <c:v>41633.366666667862</c:v>
                </c:pt>
                <c:pt idx="529">
                  <c:v>41633.367361112309</c:v>
                </c:pt>
                <c:pt idx="530">
                  <c:v>41633.368055556755</c:v>
                </c:pt>
                <c:pt idx="531">
                  <c:v>41633.368750001202</c:v>
                </c:pt>
                <c:pt idx="532">
                  <c:v>41633.369444445649</c:v>
                </c:pt>
                <c:pt idx="533">
                  <c:v>41633.370138890095</c:v>
                </c:pt>
                <c:pt idx="534">
                  <c:v>41633.370833334542</c:v>
                </c:pt>
                <c:pt idx="535">
                  <c:v>41633.371527778989</c:v>
                </c:pt>
                <c:pt idx="536">
                  <c:v>41633.372222223436</c:v>
                </c:pt>
                <c:pt idx="537">
                  <c:v>41633.372916667882</c:v>
                </c:pt>
                <c:pt idx="538">
                  <c:v>41633.373611112329</c:v>
                </c:pt>
                <c:pt idx="539">
                  <c:v>41633.374305556776</c:v>
                </c:pt>
                <c:pt idx="540">
                  <c:v>41633.375000001222</c:v>
                </c:pt>
                <c:pt idx="541">
                  <c:v>41633.375694445669</c:v>
                </c:pt>
                <c:pt idx="542">
                  <c:v>41633.376388890116</c:v>
                </c:pt>
                <c:pt idx="543">
                  <c:v>41633.377083334562</c:v>
                </c:pt>
                <c:pt idx="544">
                  <c:v>41633.377777779009</c:v>
                </c:pt>
                <c:pt idx="545">
                  <c:v>41633.378472223456</c:v>
                </c:pt>
                <c:pt idx="546">
                  <c:v>41633.379166667903</c:v>
                </c:pt>
                <c:pt idx="547">
                  <c:v>41633.379861112349</c:v>
                </c:pt>
                <c:pt idx="548">
                  <c:v>41633.380555556796</c:v>
                </c:pt>
                <c:pt idx="549">
                  <c:v>41633.381250001243</c:v>
                </c:pt>
                <c:pt idx="550">
                  <c:v>41633.381944445689</c:v>
                </c:pt>
                <c:pt idx="551">
                  <c:v>41633.382638890136</c:v>
                </c:pt>
                <c:pt idx="552">
                  <c:v>41633.383333334583</c:v>
                </c:pt>
                <c:pt idx="553">
                  <c:v>41633.38402777903</c:v>
                </c:pt>
                <c:pt idx="554">
                  <c:v>41633.384722223476</c:v>
                </c:pt>
                <c:pt idx="555">
                  <c:v>41633.385416667923</c:v>
                </c:pt>
                <c:pt idx="556">
                  <c:v>41633.38611111237</c:v>
                </c:pt>
                <c:pt idx="557">
                  <c:v>41633.386805556816</c:v>
                </c:pt>
                <c:pt idx="558">
                  <c:v>41633.387500001263</c:v>
                </c:pt>
                <c:pt idx="559">
                  <c:v>41633.38819444571</c:v>
                </c:pt>
                <c:pt idx="560">
                  <c:v>41633.388888890157</c:v>
                </c:pt>
                <c:pt idx="561">
                  <c:v>41633.389583334603</c:v>
                </c:pt>
                <c:pt idx="562">
                  <c:v>41633.39027777905</c:v>
                </c:pt>
                <c:pt idx="563">
                  <c:v>41633.390972223497</c:v>
                </c:pt>
                <c:pt idx="564">
                  <c:v>41633.391666667943</c:v>
                </c:pt>
                <c:pt idx="565">
                  <c:v>41633.39236111239</c:v>
                </c:pt>
                <c:pt idx="566">
                  <c:v>41633.393055556837</c:v>
                </c:pt>
                <c:pt idx="567">
                  <c:v>41633.393750001283</c:v>
                </c:pt>
                <c:pt idx="568">
                  <c:v>41633.39444444573</c:v>
                </c:pt>
                <c:pt idx="569">
                  <c:v>41633.395138890177</c:v>
                </c:pt>
                <c:pt idx="570">
                  <c:v>41633.395833334624</c:v>
                </c:pt>
                <c:pt idx="571">
                  <c:v>41633.39652777907</c:v>
                </c:pt>
                <c:pt idx="572">
                  <c:v>41633.397222223517</c:v>
                </c:pt>
                <c:pt idx="573">
                  <c:v>41633.397916667964</c:v>
                </c:pt>
                <c:pt idx="574">
                  <c:v>41633.39861111241</c:v>
                </c:pt>
                <c:pt idx="575">
                  <c:v>41633.399305556857</c:v>
                </c:pt>
                <c:pt idx="576">
                  <c:v>41633.400000001304</c:v>
                </c:pt>
                <c:pt idx="577">
                  <c:v>41633.400694445751</c:v>
                </c:pt>
                <c:pt idx="578">
                  <c:v>41633.401388890197</c:v>
                </c:pt>
                <c:pt idx="579">
                  <c:v>41633.402083334644</c:v>
                </c:pt>
                <c:pt idx="580">
                  <c:v>41633.402777779091</c:v>
                </c:pt>
                <c:pt idx="581">
                  <c:v>41633.403472223537</c:v>
                </c:pt>
                <c:pt idx="582">
                  <c:v>41633.404166667984</c:v>
                </c:pt>
                <c:pt idx="583">
                  <c:v>41633.404861112431</c:v>
                </c:pt>
                <c:pt idx="584">
                  <c:v>41633.405555556878</c:v>
                </c:pt>
                <c:pt idx="585">
                  <c:v>41633.406250001324</c:v>
                </c:pt>
                <c:pt idx="586">
                  <c:v>41633.406944445771</c:v>
                </c:pt>
                <c:pt idx="587">
                  <c:v>41633.407638890218</c:v>
                </c:pt>
                <c:pt idx="588">
                  <c:v>41633.408333334664</c:v>
                </c:pt>
                <c:pt idx="589">
                  <c:v>41633.409027779111</c:v>
                </c:pt>
                <c:pt idx="590">
                  <c:v>41633.409722223558</c:v>
                </c:pt>
                <c:pt idx="591">
                  <c:v>41633.410416668004</c:v>
                </c:pt>
                <c:pt idx="592">
                  <c:v>41633.411111112451</c:v>
                </c:pt>
                <c:pt idx="593">
                  <c:v>41633.411805556898</c:v>
                </c:pt>
                <c:pt idx="594">
                  <c:v>41633.412500001345</c:v>
                </c:pt>
                <c:pt idx="595">
                  <c:v>41633.413194445791</c:v>
                </c:pt>
                <c:pt idx="596">
                  <c:v>41633.413888890238</c:v>
                </c:pt>
                <c:pt idx="597">
                  <c:v>41633.414583334685</c:v>
                </c:pt>
                <c:pt idx="598">
                  <c:v>41633.415277779131</c:v>
                </c:pt>
                <c:pt idx="599">
                  <c:v>41633.415972223578</c:v>
                </c:pt>
                <c:pt idx="600">
                  <c:v>41633.416666668025</c:v>
                </c:pt>
                <c:pt idx="601">
                  <c:v>41633.417361112472</c:v>
                </c:pt>
                <c:pt idx="602">
                  <c:v>41633.418055556918</c:v>
                </c:pt>
                <c:pt idx="603">
                  <c:v>41633.418750001365</c:v>
                </c:pt>
                <c:pt idx="604">
                  <c:v>41633.419444445812</c:v>
                </c:pt>
                <c:pt idx="605">
                  <c:v>41633.420138890258</c:v>
                </c:pt>
                <c:pt idx="606">
                  <c:v>41633.420833334705</c:v>
                </c:pt>
                <c:pt idx="607">
                  <c:v>41633.421527779152</c:v>
                </c:pt>
                <c:pt idx="608">
                  <c:v>41633.422222223599</c:v>
                </c:pt>
                <c:pt idx="609">
                  <c:v>41633.422916668045</c:v>
                </c:pt>
                <c:pt idx="610">
                  <c:v>41633.423611112492</c:v>
                </c:pt>
                <c:pt idx="611">
                  <c:v>41633.424305556939</c:v>
                </c:pt>
                <c:pt idx="612">
                  <c:v>41633.425000001385</c:v>
                </c:pt>
                <c:pt idx="613">
                  <c:v>41633.425694445832</c:v>
                </c:pt>
                <c:pt idx="614">
                  <c:v>41633.426388890279</c:v>
                </c:pt>
                <c:pt idx="615">
                  <c:v>41633.427083334725</c:v>
                </c:pt>
                <c:pt idx="616">
                  <c:v>41633.427777779172</c:v>
                </c:pt>
                <c:pt idx="617">
                  <c:v>41633.428472223619</c:v>
                </c:pt>
                <c:pt idx="618">
                  <c:v>41633.429166668066</c:v>
                </c:pt>
                <c:pt idx="619">
                  <c:v>41633.429861112512</c:v>
                </c:pt>
                <c:pt idx="620">
                  <c:v>41633.430555556959</c:v>
                </c:pt>
                <c:pt idx="621">
                  <c:v>41633.431250001406</c:v>
                </c:pt>
                <c:pt idx="622">
                  <c:v>41633.431944445852</c:v>
                </c:pt>
                <c:pt idx="623">
                  <c:v>41633.432638890299</c:v>
                </c:pt>
                <c:pt idx="624">
                  <c:v>41633.433333334746</c:v>
                </c:pt>
                <c:pt idx="625">
                  <c:v>41633.434027779193</c:v>
                </c:pt>
                <c:pt idx="626">
                  <c:v>41633.434722223639</c:v>
                </c:pt>
                <c:pt idx="627">
                  <c:v>41633.435416668086</c:v>
                </c:pt>
                <c:pt idx="628">
                  <c:v>41633.436111112533</c:v>
                </c:pt>
                <c:pt idx="629">
                  <c:v>41633.436805556979</c:v>
                </c:pt>
                <c:pt idx="630">
                  <c:v>41633.437500001426</c:v>
                </c:pt>
                <c:pt idx="631">
                  <c:v>41633.438194445873</c:v>
                </c:pt>
                <c:pt idx="632">
                  <c:v>41633.43888889032</c:v>
                </c:pt>
                <c:pt idx="633">
                  <c:v>41633.439583334766</c:v>
                </c:pt>
                <c:pt idx="634">
                  <c:v>41633.440277779213</c:v>
                </c:pt>
                <c:pt idx="635">
                  <c:v>41633.44097222366</c:v>
                </c:pt>
                <c:pt idx="636">
                  <c:v>41633.441666668106</c:v>
                </c:pt>
                <c:pt idx="637">
                  <c:v>41633.442361112553</c:v>
                </c:pt>
                <c:pt idx="638">
                  <c:v>41633.443055557</c:v>
                </c:pt>
                <c:pt idx="639">
                  <c:v>41633.443750001446</c:v>
                </c:pt>
                <c:pt idx="640">
                  <c:v>41633.444444445893</c:v>
                </c:pt>
                <c:pt idx="641">
                  <c:v>41633.44513889034</c:v>
                </c:pt>
                <c:pt idx="642">
                  <c:v>41633.445833334787</c:v>
                </c:pt>
                <c:pt idx="643">
                  <c:v>41633.446527779233</c:v>
                </c:pt>
                <c:pt idx="644">
                  <c:v>41633.44722222368</c:v>
                </c:pt>
                <c:pt idx="645">
                  <c:v>41633.447916668127</c:v>
                </c:pt>
                <c:pt idx="646">
                  <c:v>41633.448611112573</c:v>
                </c:pt>
                <c:pt idx="647">
                  <c:v>41633.44930555702</c:v>
                </c:pt>
                <c:pt idx="648">
                  <c:v>41633.450000001467</c:v>
                </c:pt>
                <c:pt idx="649">
                  <c:v>41633.450694445914</c:v>
                </c:pt>
                <c:pt idx="650">
                  <c:v>41633.45138889036</c:v>
                </c:pt>
                <c:pt idx="651">
                  <c:v>41633.452083334807</c:v>
                </c:pt>
                <c:pt idx="652">
                  <c:v>41633.452777779254</c:v>
                </c:pt>
                <c:pt idx="653">
                  <c:v>41633.4534722237</c:v>
                </c:pt>
                <c:pt idx="654">
                  <c:v>41633.454166668147</c:v>
                </c:pt>
                <c:pt idx="655">
                  <c:v>41633.454861112594</c:v>
                </c:pt>
                <c:pt idx="656">
                  <c:v>41633.45555555704</c:v>
                </c:pt>
                <c:pt idx="657">
                  <c:v>41633.456250001487</c:v>
                </c:pt>
                <c:pt idx="658">
                  <c:v>41633.456944445934</c:v>
                </c:pt>
                <c:pt idx="659">
                  <c:v>41633.457638890381</c:v>
                </c:pt>
                <c:pt idx="660">
                  <c:v>41633.458333334827</c:v>
                </c:pt>
                <c:pt idx="661">
                  <c:v>41633.459027779274</c:v>
                </c:pt>
                <c:pt idx="662">
                  <c:v>41633.459722223721</c:v>
                </c:pt>
                <c:pt idx="663">
                  <c:v>41633.460416668167</c:v>
                </c:pt>
                <c:pt idx="664">
                  <c:v>41633.461111112614</c:v>
                </c:pt>
                <c:pt idx="665">
                  <c:v>41633.461805557061</c:v>
                </c:pt>
                <c:pt idx="666">
                  <c:v>41633.462500001508</c:v>
                </c:pt>
                <c:pt idx="667">
                  <c:v>41633.463194445954</c:v>
                </c:pt>
                <c:pt idx="668">
                  <c:v>41633.463888890401</c:v>
                </c:pt>
                <c:pt idx="669">
                  <c:v>41633.464583334848</c:v>
                </c:pt>
                <c:pt idx="670">
                  <c:v>41633.465277779294</c:v>
                </c:pt>
                <c:pt idx="671">
                  <c:v>41633.465972223741</c:v>
                </c:pt>
                <c:pt idx="672">
                  <c:v>41633.466666668188</c:v>
                </c:pt>
                <c:pt idx="673">
                  <c:v>41633.467361112635</c:v>
                </c:pt>
                <c:pt idx="674">
                  <c:v>41633.468055557081</c:v>
                </c:pt>
                <c:pt idx="675">
                  <c:v>41633.468750001528</c:v>
                </c:pt>
                <c:pt idx="676">
                  <c:v>41633.469444445975</c:v>
                </c:pt>
                <c:pt idx="677">
                  <c:v>41633.470138890421</c:v>
                </c:pt>
                <c:pt idx="678">
                  <c:v>41633.470833334868</c:v>
                </c:pt>
                <c:pt idx="679">
                  <c:v>41633.471527779315</c:v>
                </c:pt>
                <c:pt idx="680">
                  <c:v>41633.472222223761</c:v>
                </c:pt>
                <c:pt idx="681">
                  <c:v>41633.472916668208</c:v>
                </c:pt>
                <c:pt idx="682">
                  <c:v>41633.473611112655</c:v>
                </c:pt>
                <c:pt idx="683">
                  <c:v>41633.474305557102</c:v>
                </c:pt>
                <c:pt idx="684">
                  <c:v>41633.475000001548</c:v>
                </c:pt>
                <c:pt idx="685">
                  <c:v>41633.475694445995</c:v>
                </c:pt>
                <c:pt idx="686">
                  <c:v>41633.476388890442</c:v>
                </c:pt>
                <c:pt idx="687">
                  <c:v>41633.477083334888</c:v>
                </c:pt>
                <c:pt idx="688">
                  <c:v>41633.477777779335</c:v>
                </c:pt>
                <c:pt idx="689">
                  <c:v>41633.478472223782</c:v>
                </c:pt>
                <c:pt idx="690">
                  <c:v>41633.479166668229</c:v>
                </c:pt>
                <c:pt idx="691">
                  <c:v>41633.479861112675</c:v>
                </c:pt>
                <c:pt idx="692">
                  <c:v>41633.480555557122</c:v>
                </c:pt>
                <c:pt idx="693">
                  <c:v>41633.481250001569</c:v>
                </c:pt>
                <c:pt idx="694">
                  <c:v>41633.481944446015</c:v>
                </c:pt>
                <c:pt idx="695">
                  <c:v>41633.482638890462</c:v>
                </c:pt>
                <c:pt idx="696">
                  <c:v>41633.483333334909</c:v>
                </c:pt>
                <c:pt idx="697">
                  <c:v>41633.484027779356</c:v>
                </c:pt>
                <c:pt idx="698">
                  <c:v>41633.484722223802</c:v>
                </c:pt>
                <c:pt idx="699">
                  <c:v>41633.485416668249</c:v>
                </c:pt>
                <c:pt idx="700">
                  <c:v>41633.486111112696</c:v>
                </c:pt>
                <c:pt idx="701">
                  <c:v>41633.486805557142</c:v>
                </c:pt>
                <c:pt idx="702">
                  <c:v>41633.487500001589</c:v>
                </c:pt>
                <c:pt idx="703">
                  <c:v>41633.488194446036</c:v>
                </c:pt>
                <c:pt idx="704">
                  <c:v>41633.488888890482</c:v>
                </c:pt>
                <c:pt idx="705">
                  <c:v>41633.489583334929</c:v>
                </c:pt>
                <c:pt idx="706">
                  <c:v>41633.490277779376</c:v>
                </c:pt>
                <c:pt idx="707">
                  <c:v>41633.490972223823</c:v>
                </c:pt>
                <c:pt idx="708">
                  <c:v>41633.491666668269</c:v>
                </c:pt>
                <c:pt idx="709">
                  <c:v>41633.492361112716</c:v>
                </c:pt>
                <c:pt idx="710">
                  <c:v>41633.493055557163</c:v>
                </c:pt>
                <c:pt idx="711">
                  <c:v>41633.493750001609</c:v>
                </c:pt>
                <c:pt idx="712">
                  <c:v>41633.494444446056</c:v>
                </c:pt>
                <c:pt idx="713">
                  <c:v>41633.495138890503</c:v>
                </c:pt>
                <c:pt idx="714">
                  <c:v>41633.49583333495</c:v>
                </c:pt>
                <c:pt idx="715">
                  <c:v>41633.496527779396</c:v>
                </c:pt>
                <c:pt idx="716">
                  <c:v>41633.497222223843</c:v>
                </c:pt>
                <c:pt idx="717">
                  <c:v>41633.49791666829</c:v>
                </c:pt>
                <c:pt idx="718">
                  <c:v>41633.498611112736</c:v>
                </c:pt>
                <c:pt idx="719">
                  <c:v>41633.499305557183</c:v>
                </c:pt>
                <c:pt idx="720">
                  <c:v>41633.50000000163</c:v>
                </c:pt>
                <c:pt idx="721">
                  <c:v>41633.500694446077</c:v>
                </c:pt>
                <c:pt idx="722">
                  <c:v>41633.501388890523</c:v>
                </c:pt>
                <c:pt idx="723">
                  <c:v>41633.50208333497</c:v>
                </c:pt>
                <c:pt idx="724">
                  <c:v>41633.502777779417</c:v>
                </c:pt>
                <c:pt idx="725">
                  <c:v>41633.503472223863</c:v>
                </c:pt>
                <c:pt idx="726">
                  <c:v>41633.50416666831</c:v>
                </c:pt>
                <c:pt idx="727">
                  <c:v>41633.504861112757</c:v>
                </c:pt>
                <c:pt idx="728">
                  <c:v>41633.505555557203</c:v>
                </c:pt>
                <c:pt idx="729">
                  <c:v>41633.50625000165</c:v>
                </c:pt>
                <c:pt idx="730">
                  <c:v>41633.506944446097</c:v>
                </c:pt>
                <c:pt idx="731">
                  <c:v>41633.507638890544</c:v>
                </c:pt>
                <c:pt idx="732">
                  <c:v>41633.50833333499</c:v>
                </c:pt>
                <c:pt idx="733">
                  <c:v>41633.509027779437</c:v>
                </c:pt>
                <c:pt idx="734">
                  <c:v>41633.509722223884</c:v>
                </c:pt>
                <c:pt idx="735">
                  <c:v>41633.51041666833</c:v>
                </c:pt>
                <c:pt idx="736">
                  <c:v>41633.511111112777</c:v>
                </c:pt>
                <c:pt idx="737">
                  <c:v>41633.511805557224</c:v>
                </c:pt>
                <c:pt idx="738">
                  <c:v>41633.512500001671</c:v>
                </c:pt>
                <c:pt idx="739">
                  <c:v>41633.513194446117</c:v>
                </c:pt>
                <c:pt idx="740">
                  <c:v>41633.513888890564</c:v>
                </c:pt>
                <c:pt idx="741">
                  <c:v>41633.514583335011</c:v>
                </c:pt>
                <c:pt idx="742">
                  <c:v>41633.515277779457</c:v>
                </c:pt>
                <c:pt idx="743">
                  <c:v>41633.515972223904</c:v>
                </c:pt>
                <c:pt idx="744">
                  <c:v>41633.516666668351</c:v>
                </c:pt>
                <c:pt idx="745">
                  <c:v>41633.517361112798</c:v>
                </c:pt>
                <c:pt idx="746">
                  <c:v>41633.518055557244</c:v>
                </c:pt>
                <c:pt idx="747">
                  <c:v>41633.518750001691</c:v>
                </c:pt>
                <c:pt idx="748">
                  <c:v>41633.519444446138</c:v>
                </c:pt>
                <c:pt idx="749">
                  <c:v>41633.520138890584</c:v>
                </c:pt>
                <c:pt idx="750">
                  <c:v>41633.520833335031</c:v>
                </c:pt>
                <c:pt idx="751">
                  <c:v>41633.521527779478</c:v>
                </c:pt>
                <c:pt idx="752">
                  <c:v>41633.522222223924</c:v>
                </c:pt>
                <c:pt idx="753">
                  <c:v>41633.522916668371</c:v>
                </c:pt>
                <c:pt idx="754">
                  <c:v>41633.523611112818</c:v>
                </c:pt>
                <c:pt idx="755">
                  <c:v>41633.524305557265</c:v>
                </c:pt>
                <c:pt idx="756">
                  <c:v>41633.525000001711</c:v>
                </c:pt>
                <c:pt idx="757">
                  <c:v>41633.525694446158</c:v>
                </c:pt>
                <c:pt idx="758">
                  <c:v>41633.526388890605</c:v>
                </c:pt>
                <c:pt idx="759">
                  <c:v>41633.527083335051</c:v>
                </c:pt>
                <c:pt idx="760">
                  <c:v>41633.527777779498</c:v>
                </c:pt>
                <c:pt idx="761">
                  <c:v>41633.528472223945</c:v>
                </c:pt>
                <c:pt idx="762">
                  <c:v>41633.529166668392</c:v>
                </c:pt>
                <c:pt idx="763">
                  <c:v>41633.529861112838</c:v>
                </c:pt>
                <c:pt idx="764">
                  <c:v>41633.530555557285</c:v>
                </c:pt>
                <c:pt idx="765">
                  <c:v>41633.531250001732</c:v>
                </c:pt>
                <c:pt idx="766">
                  <c:v>41633.531944446178</c:v>
                </c:pt>
                <c:pt idx="767">
                  <c:v>41633.532638890625</c:v>
                </c:pt>
                <c:pt idx="768">
                  <c:v>41633.533333335072</c:v>
                </c:pt>
                <c:pt idx="769">
                  <c:v>41633.534027779519</c:v>
                </c:pt>
                <c:pt idx="770">
                  <c:v>41633.534722223965</c:v>
                </c:pt>
                <c:pt idx="771">
                  <c:v>41633.535416668412</c:v>
                </c:pt>
                <c:pt idx="772">
                  <c:v>41633.536111112859</c:v>
                </c:pt>
                <c:pt idx="773">
                  <c:v>41633.536805557305</c:v>
                </c:pt>
                <c:pt idx="774">
                  <c:v>41633.537500001752</c:v>
                </c:pt>
                <c:pt idx="775">
                  <c:v>41633.538194446199</c:v>
                </c:pt>
                <c:pt idx="776">
                  <c:v>41633.538888890645</c:v>
                </c:pt>
                <c:pt idx="777">
                  <c:v>41633.539583335092</c:v>
                </c:pt>
                <c:pt idx="778">
                  <c:v>41633.540277779539</c:v>
                </c:pt>
                <c:pt idx="779">
                  <c:v>41633.540972223986</c:v>
                </c:pt>
                <c:pt idx="780">
                  <c:v>41633.541666668432</c:v>
                </c:pt>
                <c:pt idx="781">
                  <c:v>41633.542361112879</c:v>
                </c:pt>
                <c:pt idx="782">
                  <c:v>41633.543055557326</c:v>
                </c:pt>
                <c:pt idx="783">
                  <c:v>41633.543750001772</c:v>
                </c:pt>
                <c:pt idx="784">
                  <c:v>41633.544444446219</c:v>
                </c:pt>
                <c:pt idx="785">
                  <c:v>41633.545138890666</c:v>
                </c:pt>
                <c:pt idx="786">
                  <c:v>41633.545833335113</c:v>
                </c:pt>
                <c:pt idx="787">
                  <c:v>41633.546527779559</c:v>
                </c:pt>
                <c:pt idx="788">
                  <c:v>41633.547222224006</c:v>
                </c:pt>
                <c:pt idx="789">
                  <c:v>41633.547916668453</c:v>
                </c:pt>
                <c:pt idx="790">
                  <c:v>41633.548611112899</c:v>
                </c:pt>
                <c:pt idx="791">
                  <c:v>41633.549305557346</c:v>
                </c:pt>
                <c:pt idx="792">
                  <c:v>41633.550000001793</c:v>
                </c:pt>
                <c:pt idx="793">
                  <c:v>41633.55069444624</c:v>
                </c:pt>
                <c:pt idx="794">
                  <c:v>41633.551388890686</c:v>
                </c:pt>
                <c:pt idx="795">
                  <c:v>41633.552083335133</c:v>
                </c:pt>
                <c:pt idx="796">
                  <c:v>41633.55277777958</c:v>
                </c:pt>
                <c:pt idx="797">
                  <c:v>41633.553472224026</c:v>
                </c:pt>
                <c:pt idx="798">
                  <c:v>41633.554166668473</c:v>
                </c:pt>
                <c:pt idx="799">
                  <c:v>41633.55486111292</c:v>
                </c:pt>
                <c:pt idx="800">
                  <c:v>41633.555555557366</c:v>
                </c:pt>
                <c:pt idx="801">
                  <c:v>41633.556250001813</c:v>
                </c:pt>
                <c:pt idx="802">
                  <c:v>41633.55694444626</c:v>
                </c:pt>
                <c:pt idx="803">
                  <c:v>41633.557638890707</c:v>
                </c:pt>
                <c:pt idx="804">
                  <c:v>41633.558333335153</c:v>
                </c:pt>
                <c:pt idx="805">
                  <c:v>41633.5590277796</c:v>
                </c:pt>
                <c:pt idx="806">
                  <c:v>41633.559722224047</c:v>
                </c:pt>
                <c:pt idx="807">
                  <c:v>41633.560416668493</c:v>
                </c:pt>
                <c:pt idx="808">
                  <c:v>41633.56111111294</c:v>
                </c:pt>
                <c:pt idx="809">
                  <c:v>41633.561805557387</c:v>
                </c:pt>
                <c:pt idx="810">
                  <c:v>41633.562500001834</c:v>
                </c:pt>
                <c:pt idx="811">
                  <c:v>41633.56319444628</c:v>
                </c:pt>
                <c:pt idx="812">
                  <c:v>41633.563888890727</c:v>
                </c:pt>
                <c:pt idx="813">
                  <c:v>41633.564583335174</c:v>
                </c:pt>
                <c:pt idx="814">
                  <c:v>41633.56527777962</c:v>
                </c:pt>
                <c:pt idx="815">
                  <c:v>41633.565972224067</c:v>
                </c:pt>
                <c:pt idx="816">
                  <c:v>41633.566666668514</c:v>
                </c:pt>
                <c:pt idx="817">
                  <c:v>41633.56736111296</c:v>
                </c:pt>
                <c:pt idx="818">
                  <c:v>41633.568055557407</c:v>
                </c:pt>
                <c:pt idx="819">
                  <c:v>41633.568750001854</c:v>
                </c:pt>
                <c:pt idx="820">
                  <c:v>41633.569444446301</c:v>
                </c:pt>
                <c:pt idx="821">
                  <c:v>41633.570138890747</c:v>
                </c:pt>
                <c:pt idx="822">
                  <c:v>41633.570833335194</c:v>
                </c:pt>
                <c:pt idx="823">
                  <c:v>41633.571527779641</c:v>
                </c:pt>
                <c:pt idx="824">
                  <c:v>41633.572222224087</c:v>
                </c:pt>
                <c:pt idx="825">
                  <c:v>41633.572916668534</c:v>
                </c:pt>
                <c:pt idx="826">
                  <c:v>41633.573611112981</c:v>
                </c:pt>
                <c:pt idx="827">
                  <c:v>41633.574305557428</c:v>
                </c:pt>
                <c:pt idx="828">
                  <c:v>41633.575000001874</c:v>
                </c:pt>
                <c:pt idx="829">
                  <c:v>41633.575694446321</c:v>
                </c:pt>
                <c:pt idx="830">
                  <c:v>41633.576388890768</c:v>
                </c:pt>
                <c:pt idx="831">
                  <c:v>41633.577083335214</c:v>
                </c:pt>
                <c:pt idx="832">
                  <c:v>41633.577777779661</c:v>
                </c:pt>
                <c:pt idx="833">
                  <c:v>41633.578472224108</c:v>
                </c:pt>
                <c:pt idx="834">
                  <c:v>41633.579166668555</c:v>
                </c:pt>
                <c:pt idx="835">
                  <c:v>41633.579861113001</c:v>
                </c:pt>
                <c:pt idx="836">
                  <c:v>41633.580555557448</c:v>
                </c:pt>
                <c:pt idx="837">
                  <c:v>41633.581250001895</c:v>
                </c:pt>
                <c:pt idx="838">
                  <c:v>41633.581944446341</c:v>
                </c:pt>
                <c:pt idx="839">
                  <c:v>41633.582638890788</c:v>
                </c:pt>
                <c:pt idx="840">
                  <c:v>41633.583333335235</c:v>
                </c:pt>
                <c:pt idx="841">
                  <c:v>41633.584027779681</c:v>
                </c:pt>
                <c:pt idx="842">
                  <c:v>41633.584722224128</c:v>
                </c:pt>
                <c:pt idx="843">
                  <c:v>41633.585416668575</c:v>
                </c:pt>
                <c:pt idx="844">
                  <c:v>41633.586111113022</c:v>
                </c:pt>
                <c:pt idx="845">
                  <c:v>41633.586805557468</c:v>
                </c:pt>
                <c:pt idx="846">
                  <c:v>41633.587500001915</c:v>
                </c:pt>
                <c:pt idx="847">
                  <c:v>41633.588194446362</c:v>
                </c:pt>
                <c:pt idx="848">
                  <c:v>41633.588888890808</c:v>
                </c:pt>
                <c:pt idx="849">
                  <c:v>41633.589583335255</c:v>
                </c:pt>
                <c:pt idx="850">
                  <c:v>41633.590277779702</c:v>
                </c:pt>
                <c:pt idx="851">
                  <c:v>41633.590972224149</c:v>
                </c:pt>
                <c:pt idx="852">
                  <c:v>41633.591666668595</c:v>
                </c:pt>
                <c:pt idx="853">
                  <c:v>41633.592361113042</c:v>
                </c:pt>
                <c:pt idx="854">
                  <c:v>41633.593055557489</c:v>
                </c:pt>
                <c:pt idx="855">
                  <c:v>41633.593750001935</c:v>
                </c:pt>
                <c:pt idx="856">
                  <c:v>41633.594444446382</c:v>
                </c:pt>
                <c:pt idx="857">
                  <c:v>41633.595138890829</c:v>
                </c:pt>
                <c:pt idx="858">
                  <c:v>41633.595833335276</c:v>
                </c:pt>
                <c:pt idx="859">
                  <c:v>41633.596527779722</c:v>
                </c:pt>
                <c:pt idx="860">
                  <c:v>41633.597222224169</c:v>
                </c:pt>
                <c:pt idx="861">
                  <c:v>41633.597916668616</c:v>
                </c:pt>
                <c:pt idx="862">
                  <c:v>41633.598611113062</c:v>
                </c:pt>
                <c:pt idx="863">
                  <c:v>41633.599305557509</c:v>
                </c:pt>
                <c:pt idx="864">
                  <c:v>41633.600000001956</c:v>
                </c:pt>
                <c:pt idx="865">
                  <c:v>41633.600694446402</c:v>
                </c:pt>
                <c:pt idx="866">
                  <c:v>41633.601388890849</c:v>
                </c:pt>
                <c:pt idx="867">
                  <c:v>41633.602083335296</c:v>
                </c:pt>
                <c:pt idx="868">
                  <c:v>41633.602777779743</c:v>
                </c:pt>
                <c:pt idx="869">
                  <c:v>41633.603472224189</c:v>
                </c:pt>
                <c:pt idx="870">
                  <c:v>41633.604166668636</c:v>
                </c:pt>
                <c:pt idx="871">
                  <c:v>41633.604861113083</c:v>
                </c:pt>
                <c:pt idx="872">
                  <c:v>41633.605555557529</c:v>
                </c:pt>
                <c:pt idx="873">
                  <c:v>41633.606250001976</c:v>
                </c:pt>
                <c:pt idx="874">
                  <c:v>41633.606944446423</c:v>
                </c:pt>
                <c:pt idx="875">
                  <c:v>41633.60763889087</c:v>
                </c:pt>
                <c:pt idx="876">
                  <c:v>41633.608333335316</c:v>
                </c:pt>
                <c:pt idx="877">
                  <c:v>41633.609027779763</c:v>
                </c:pt>
                <c:pt idx="878">
                  <c:v>41633.60972222421</c:v>
                </c:pt>
                <c:pt idx="879">
                  <c:v>41633.610416668656</c:v>
                </c:pt>
                <c:pt idx="880">
                  <c:v>41633.611111113103</c:v>
                </c:pt>
                <c:pt idx="881">
                  <c:v>41633.61180555755</c:v>
                </c:pt>
                <c:pt idx="882">
                  <c:v>41633.612500001997</c:v>
                </c:pt>
                <c:pt idx="883">
                  <c:v>41633.613194446443</c:v>
                </c:pt>
                <c:pt idx="884">
                  <c:v>41633.61388889089</c:v>
                </c:pt>
                <c:pt idx="885">
                  <c:v>41633.614583335337</c:v>
                </c:pt>
                <c:pt idx="886">
                  <c:v>41633.615277779783</c:v>
                </c:pt>
                <c:pt idx="887">
                  <c:v>41633.61597222423</c:v>
                </c:pt>
                <c:pt idx="888">
                  <c:v>41633.616666668677</c:v>
                </c:pt>
                <c:pt idx="889">
                  <c:v>41633.617361113123</c:v>
                </c:pt>
                <c:pt idx="890">
                  <c:v>41633.61805555757</c:v>
                </c:pt>
                <c:pt idx="891">
                  <c:v>41633.618750002017</c:v>
                </c:pt>
                <c:pt idx="892">
                  <c:v>41633.619444446464</c:v>
                </c:pt>
                <c:pt idx="893">
                  <c:v>41633.62013889091</c:v>
                </c:pt>
                <c:pt idx="894">
                  <c:v>41633.620833335357</c:v>
                </c:pt>
                <c:pt idx="895">
                  <c:v>41633.621527779804</c:v>
                </c:pt>
                <c:pt idx="896">
                  <c:v>41633.62222222425</c:v>
                </c:pt>
                <c:pt idx="897">
                  <c:v>41633.622916668697</c:v>
                </c:pt>
                <c:pt idx="898">
                  <c:v>41633.623611113144</c:v>
                </c:pt>
                <c:pt idx="899">
                  <c:v>41633.624305557591</c:v>
                </c:pt>
                <c:pt idx="900">
                  <c:v>41633.625000002037</c:v>
                </c:pt>
                <c:pt idx="901">
                  <c:v>41633.625694446484</c:v>
                </c:pt>
                <c:pt idx="902">
                  <c:v>41633.626388890931</c:v>
                </c:pt>
                <c:pt idx="903">
                  <c:v>41633.627083335377</c:v>
                </c:pt>
                <c:pt idx="904">
                  <c:v>41633.627777779824</c:v>
                </c:pt>
                <c:pt idx="905">
                  <c:v>41633.628472224271</c:v>
                </c:pt>
                <c:pt idx="906">
                  <c:v>41633.629166668718</c:v>
                </c:pt>
                <c:pt idx="907">
                  <c:v>41633.629861113164</c:v>
                </c:pt>
                <c:pt idx="908">
                  <c:v>41633.630555557611</c:v>
                </c:pt>
                <c:pt idx="909">
                  <c:v>41633.631250002058</c:v>
                </c:pt>
                <c:pt idx="910">
                  <c:v>41633.631944446504</c:v>
                </c:pt>
                <c:pt idx="911">
                  <c:v>41633.632638890951</c:v>
                </c:pt>
                <c:pt idx="912">
                  <c:v>41633.633333335398</c:v>
                </c:pt>
                <c:pt idx="913">
                  <c:v>41633.634027779844</c:v>
                </c:pt>
                <c:pt idx="914">
                  <c:v>41633.634722224291</c:v>
                </c:pt>
                <c:pt idx="915">
                  <c:v>41633.635416668738</c:v>
                </c:pt>
                <c:pt idx="916">
                  <c:v>41633.636111113185</c:v>
                </c:pt>
                <c:pt idx="917">
                  <c:v>41633.636805557631</c:v>
                </c:pt>
                <c:pt idx="918">
                  <c:v>41633.637500002078</c:v>
                </c:pt>
                <c:pt idx="919">
                  <c:v>41633.638194446525</c:v>
                </c:pt>
                <c:pt idx="920">
                  <c:v>41633.638888890971</c:v>
                </c:pt>
                <c:pt idx="921">
                  <c:v>41633.639583335418</c:v>
                </c:pt>
                <c:pt idx="922">
                  <c:v>41633.640277779865</c:v>
                </c:pt>
                <c:pt idx="923">
                  <c:v>41633.640972224312</c:v>
                </c:pt>
                <c:pt idx="924">
                  <c:v>41633.641666668758</c:v>
                </c:pt>
                <c:pt idx="925">
                  <c:v>41633.642361113205</c:v>
                </c:pt>
                <c:pt idx="926">
                  <c:v>41633.643055557652</c:v>
                </c:pt>
                <c:pt idx="927">
                  <c:v>41633.643750002098</c:v>
                </c:pt>
                <c:pt idx="928">
                  <c:v>41633.644444446545</c:v>
                </c:pt>
                <c:pt idx="929">
                  <c:v>41633.645138890992</c:v>
                </c:pt>
                <c:pt idx="930">
                  <c:v>41633.645833335439</c:v>
                </c:pt>
                <c:pt idx="931">
                  <c:v>41633.646527779885</c:v>
                </c:pt>
                <c:pt idx="932">
                  <c:v>41633.647222224332</c:v>
                </c:pt>
                <c:pt idx="933">
                  <c:v>41633.647916668779</c:v>
                </c:pt>
                <c:pt idx="934">
                  <c:v>41633.648611113225</c:v>
                </c:pt>
                <c:pt idx="935">
                  <c:v>41633.649305557672</c:v>
                </c:pt>
                <c:pt idx="936">
                  <c:v>41633.650000002119</c:v>
                </c:pt>
                <c:pt idx="937">
                  <c:v>41633.650694446565</c:v>
                </c:pt>
                <c:pt idx="938">
                  <c:v>41633.651388891012</c:v>
                </c:pt>
                <c:pt idx="939">
                  <c:v>41633.652083335459</c:v>
                </c:pt>
                <c:pt idx="940">
                  <c:v>41633.652777779906</c:v>
                </c:pt>
                <c:pt idx="941">
                  <c:v>41633.653472224352</c:v>
                </c:pt>
                <c:pt idx="942">
                  <c:v>41633.654166668799</c:v>
                </c:pt>
                <c:pt idx="943">
                  <c:v>41633.654861113246</c:v>
                </c:pt>
                <c:pt idx="944">
                  <c:v>41633.655555557692</c:v>
                </c:pt>
                <c:pt idx="945">
                  <c:v>41633.656250002139</c:v>
                </c:pt>
                <c:pt idx="946">
                  <c:v>41633.656944446586</c:v>
                </c:pt>
                <c:pt idx="947">
                  <c:v>41633.657638891033</c:v>
                </c:pt>
                <c:pt idx="948">
                  <c:v>41633.658333335479</c:v>
                </c:pt>
                <c:pt idx="949">
                  <c:v>41633.659027779926</c:v>
                </c:pt>
                <c:pt idx="950">
                  <c:v>41633.659722224373</c:v>
                </c:pt>
                <c:pt idx="951">
                  <c:v>41633.660416668819</c:v>
                </c:pt>
                <c:pt idx="952">
                  <c:v>41633.661111113266</c:v>
                </c:pt>
                <c:pt idx="953">
                  <c:v>41633.661805557713</c:v>
                </c:pt>
                <c:pt idx="954">
                  <c:v>41633.66250000216</c:v>
                </c:pt>
                <c:pt idx="955">
                  <c:v>41633.663194446606</c:v>
                </c:pt>
                <c:pt idx="956">
                  <c:v>41633.663888891053</c:v>
                </c:pt>
                <c:pt idx="957">
                  <c:v>41633.6645833355</c:v>
                </c:pt>
                <c:pt idx="958">
                  <c:v>41633.665277779946</c:v>
                </c:pt>
                <c:pt idx="959">
                  <c:v>41633.665972224393</c:v>
                </c:pt>
                <c:pt idx="960">
                  <c:v>41633.66666666884</c:v>
                </c:pt>
                <c:pt idx="961">
                  <c:v>41633.667361113286</c:v>
                </c:pt>
                <c:pt idx="962">
                  <c:v>41633.668055557733</c:v>
                </c:pt>
                <c:pt idx="963">
                  <c:v>41633.66875000218</c:v>
                </c:pt>
                <c:pt idx="964">
                  <c:v>41633.669444446627</c:v>
                </c:pt>
                <c:pt idx="965">
                  <c:v>41633.670138891073</c:v>
                </c:pt>
                <c:pt idx="966">
                  <c:v>41633.67083333552</c:v>
                </c:pt>
                <c:pt idx="967">
                  <c:v>41633.671527779967</c:v>
                </c:pt>
                <c:pt idx="968">
                  <c:v>41633.672222224413</c:v>
                </c:pt>
                <c:pt idx="969">
                  <c:v>41633.67291666886</c:v>
                </c:pt>
                <c:pt idx="970">
                  <c:v>41633.673611113307</c:v>
                </c:pt>
                <c:pt idx="971">
                  <c:v>41633.674305557754</c:v>
                </c:pt>
                <c:pt idx="972">
                  <c:v>41633.6750000022</c:v>
                </c:pt>
                <c:pt idx="973">
                  <c:v>41633.675694446647</c:v>
                </c:pt>
                <c:pt idx="974">
                  <c:v>41633.676388891094</c:v>
                </c:pt>
                <c:pt idx="975">
                  <c:v>41633.67708333554</c:v>
                </c:pt>
                <c:pt idx="976">
                  <c:v>41633.677777779987</c:v>
                </c:pt>
                <c:pt idx="977">
                  <c:v>41633.678472224434</c:v>
                </c:pt>
                <c:pt idx="978">
                  <c:v>41633.67916666888</c:v>
                </c:pt>
                <c:pt idx="979">
                  <c:v>41633.679861113327</c:v>
                </c:pt>
                <c:pt idx="980">
                  <c:v>41633.680555557774</c:v>
                </c:pt>
                <c:pt idx="981">
                  <c:v>41633.681250002221</c:v>
                </c:pt>
                <c:pt idx="982">
                  <c:v>41633.681944446667</c:v>
                </c:pt>
                <c:pt idx="983">
                  <c:v>41633.682638891114</c:v>
                </c:pt>
                <c:pt idx="984">
                  <c:v>41633.683333335561</c:v>
                </c:pt>
                <c:pt idx="985">
                  <c:v>41633.684027780007</c:v>
                </c:pt>
                <c:pt idx="986">
                  <c:v>41633.684722224454</c:v>
                </c:pt>
                <c:pt idx="987">
                  <c:v>41633.685416668901</c:v>
                </c:pt>
                <c:pt idx="988">
                  <c:v>41633.686111113348</c:v>
                </c:pt>
                <c:pt idx="989">
                  <c:v>41633.686805557794</c:v>
                </c:pt>
                <c:pt idx="990">
                  <c:v>41633.687500002241</c:v>
                </c:pt>
                <c:pt idx="991">
                  <c:v>41633.688194446688</c:v>
                </c:pt>
                <c:pt idx="992">
                  <c:v>41633.688888891134</c:v>
                </c:pt>
                <c:pt idx="993">
                  <c:v>41633.689583335581</c:v>
                </c:pt>
                <c:pt idx="994">
                  <c:v>41633.690277780028</c:v>
                </c:pt>
                <c:pt idx="995">
                  <c:v>41633.690972224475</c:v>
                </c:pt>
                <c:pt idx="996">
                  <c:v>41633.691666668921</c:v>
                </c:pt>
                <c:pt idx="997">
                  <c:v>41633.692361113368</c:v>
                </c:pt>
                <c:pt idx="998">
                  <c:v>41633.693055557815</c:v>
                </c:pt>
                <c:pt idx="999">
                  <c:v>41633.693750002261</c:v>
                </c:pt>
                <c:pt idx="1000">
                  <c:v>41633.694444446708</c:v>
                </c:pt>
                <c:pt idx="1001">
                  <c:v>41633.695138891155</c:v>
                </c:pt>
                <c:pt idx="1002">
                  <c:v>41633.695833335601</c:v>
                </c:pt>
                <c:pt idx="1003">
                  <c:v>41633.696527780048</c:v>
                </c:pt>
                <c:pt idx="1004">
                  <c:v>41633.697222224495</c:v>
                </c:pt>
                <c:pt idx="1005">
                  <c:v>41633.697916668942</c:v>
                </c:pt>
                <c:pt idx="1006">
                  <c:v>41633.698611113388</c:v>
                </c:pt>
                <c:pt idx="1007">
                  <c:v>41633.699305557835</c:v>
                </c:pt>
                <c:pt idx="1008">
                  <c:v>41633.700000002282</c:v>
                </c:pt>
                <c:pt idx="1009">
                  <c:v>41633.700694446728</c:v>
                </c:pt>
                <c:pt idx="1010">
                  <c:v>41633.701388891175</c:v>
                </c:pt>
                <c:pt idx="1011">
                  <c:v>41633.702083335622</c:v>
                </c:pt>
                <c:pt idx="1012">
                  <c:v>41633.702777780069</c:v>
                </c:pt>
                <c:pt idx="1013">
                  <c:v>41633.703472224515</c:v>
                </c:pt>
                <c:pt idx="1014">
                  <c:v>41633.704166668962</c:v>
                </c:pt>
                <c:pt idx="1015">
                  <c:v>41633.704861113409</c:v>
                </c:pt>
                <c:pt idx="1016">
                  <c:v>41633.705555557855</c:v>
                </c:pt>
                <c:pt idx="1017">
                  <c:v>41633.706250002302</c:v>
                </c:pt>
                <c:pt idx="1018">
                  <c:v>41633.706944446749</c:v>
                </c:pt>
                <c:pt idx="1019">
                  <c:v>41633.707638891196</c:v>
                </c:pt>
                <c:pt idx="1020">
                  <c:v>41633.708333335642</c:v>
                </c:pt>
                <c:pt idx="1021">
                  <c:v>41633.709027780089</c:v>
                </c:pt>
                <c:pt idx="1022">
                  <c:v>41633.709722224536</c:v>
                </c:pt>
                <c:pt idx="1023">
                  <c:v>41633.710416668982</c:v>
                </c:pt>
                <c:pt idx="1024">
                  <c:v>41633.711111113429</c:v>
                </c:pt>
                <c:pt idx="1025">
                  <c:v>41633.711805557876</c:v>
                </c:pt>
                <c:pt idx="1026">
                  <c:v>41633.712500002322</c:v>
                </c:pt>
                <c:pt idx="1027">
                  <c:v>41633.713194446769</c:v>
                </c:pt>
                <c:pt idx="1028">
                  <c:v>41633.713888891216</c:v>
                </c:pt>
                <c:pt idx="1029">
                  <c:v>41633.714583335663</c:v>
                </c:pt>
                <c:pt idx="1030">
                  <c:v>41633.715277780109</c:v>
                </c:pt>
                <c:pt idx="1031">
                  <c:v>41633.715972224556</c:v>
                </c:pt>
                <c:pt idx="1032">
                  <c:v>41633.716666669003</c:v>
                </c:pt>
                <c:pt idx="1033">
                  <c:v>41633.717361113449</c:v>
                </c:pt>
                <c:pt idx="1034">
                  <c:v>41633.718055557896</c:v>
                </c:pt>
                <c:pt idx="1035">
                  <c:v>41633.718750002343</c:v>
                </c:pt>
                <c:pt idx="1036">
                  <c:v>41633.71944444679</c:v>
                </c:pt>
                <c:pt idx="1037">
                  <c:v>41633.720138891236</c:v>
                </c:pt>
                <c:pt idx="1038">
                  <c:v>41633.720833335683</c:v>
                </c:pt>
                <c:pt idx="1039">
                  <c:v>41633.72152778013</c:v>
                </c:pt>
                <c:pt idx="1040">
                  <c:v>41633.722222224576</c:v>
                </c:pt>
                <c:pt idx="1041">
                  <c:v>41633.722916669023</c:v>
                </c:pt>
                <c:pt idx="1042">
                  <c:v>41633.72361111347</c:v>
                </c:pt>
                <c:pt idx="1043">
                  <c:v>41633.724305557917</c:v>
                </c:pt>
                <c:pt idx="1044">
                  <c:v>41633.725000002363</c:v>
                </c:pt>
                <c:pt idx="1045">
                  <c:v>41633.72569444681</c:v>
                </c:pt>
                <c:pt idx="1046">
                  <c:v>41633.726388891257</c:v>
                </c:pt>
                <c:pt idx="1047">
                  <c:v>41633.727083335703</c:v>
                </c:pt>
                <c:pt idx="1048">
                  <c:v>41633.72777778015</c:v>
                </c:pt>
                <c:pt idx="1049">
                  <c:v>41633.728472224597</c:v>
                </c:pt>
                <c:pt idx="1050">
                  <c:v>41633.729166669043</c:v>
                </c:pt>
                <c:pt idx="1051">
                  <c:v>41633.72986111349</c:v>
                </c:pt>
                <c:pt idx="1052">
                  <c:v>41633.730555557937</c:v>
                </c:pt>
                <c:pt idx="1053">
                  <c:v>41633.731250002384</c:v>
                </c:pt>
                <c:pt idx="1054">
                  <c:v>41633.73194444683</c:v>
                </c:pt>
                <c:pt idx="1055">
                  <c:v>41633.732638891277</c:v>
                </c:pt>
                <c:pt idx="1056">
                  <c:v>41633.733333335724</c:v>
                </c:pt>
                <c:pt idx="1057">
                  <c:v>41633.73402778017</c:v>
                </c:pt>
                <c:pt idx="1058">
                  <c:v>41633.734722224617</c:v>
                </c:pt>
                <c:pt idx="1059">
                  <c:v>41633.735416669064</c:v>
                </c:pt>
                <c:pt idx="1060">
                  <c:v>41633.736111113511</c:v>
                </c:pt>
                <c:pt idx="1061">
                  <c:v>41633.736805557957</c:v>
                </c:pt>
                <c:pt idx="1062">
                  <c:v>41633.737500002404</c:v>
                </c:pt>
                <c:pt idx="1063">
                  <c:v>41633.738194446851</c:v>
                </c:pt>
                <c:pt idx="1064">
                  <c:v>41633.738888891297</c:v>
                </c:pt>
                <c:pt idx="1065">
                  <c:v>41633.739583335744</c:v>
                </c:pt>
                <c:pt idx="1066">
                  <c:v>41633.740277780191</c:v>
                </c:pt>
                <c:pt idx="1067">
                  <c:v>41633.740972224638</c:v>
                </c:pt>
                <c:pt idx="1068">
                  <c:v>41633.741666669084</c:v>
                </c:pt>
                <c:pt idx="1069">
                  <c:v>41633.742361113531</c:v>
                </c:pt>
                <c:pt idx="1070">
                  <c:v>41633.743055557978</c:v>
                </c:pt>
                <c:pt idx="1071">
                  <c:v>41633.743750002424</c:v>
                </c:pt>
                <c:pt idx="1072">
                  <c:v>41633.744444446871</c:v>
                </c:pt>
                <c:pt idx="1073">
                  <c:v>41633.745138891318</c:v>
                </c:pt>
                <c:pt idx="1074">
                  <c:v>41633.745833335764</c:v>
                </c:pt>
                <c:pt idx="1075">
                  <c:v>41633.746527780211</c:v>
                </c:pt>
                <c:pt idx="1076">
                  <c:v>41633.747222224658</c:v>
                </c:pt>
                <c:pt idx="1077">
                  <c:v>41633.747916669105</c:v>
                </c:pt>
                <c:pt idx="1078">
                  <c:v>41633.748611113551</c:v>
                </c:pt>
                <c:pt idx="1079">
                  <c:v>41633.749305557998</c:v>
                </c:pt>
                <c:pt idx="1080">
                  <c:v>41633.750000002445</c:v>
                </c:pt>
                <c:pt idx="1081">
                  <c:v>41633.750694446891</c:v>
                </c:pt>
                <c:pt idx="1082">
                  <c:v>41633.751388891338</c:v>
                </c:pt>
                <c:pt idx="1083">
                  <c:v>41633.752083335785</c:v>
                </c:pt>
                <c:pt idx="1084">
                  <c:v>41633.752777780232</c:v>
                </c:pt>
                <c:pt idx="1085">
                  <c:v>41633.753472224678</c:v>
                </c:pt>
                <c:pt idx="1086">
                  <c:v>41633.754166669125</c:v>
                </c:pt>
                <c:pt idx="1087">
                  <c:v>41633.754861113572</c:v>
                </c:pt>
                <c:pt idx="1088">
                  <c:v>41633.755555558018</c:v>
                </c:pt>
                <c:pt idx="1089">
                  <c:v>41633.756250002465</c:v>
                </c:pt>
                <c:pt idx="1090">
                  <c:v>41633.756944446912</c:v>
                </c:pt>
                <c:pt idx="1091">
                  <c:v>41633.757638891359</c:v>
                </c:pt>
                <c:pt idx="1092">
                  <c:v>41633.758333335805</c:v>
                </c:pt>
                <c:pt idx="1093">
                  <c:v>41633.759027780252</c:v>
                </c:pt>
                <c:pt idx="1094">
                  <c:v>41633.759722224699</c:v>
                </c:pt>
                <c:pt idx="1095">
                  <c:v>41633.760416669145</c:v>
                </c:pt>
                <c:pt idx="1096">
                  <c:v>41633.761111113592</c:v>
                </c:pt>
                <c:pt idx="1097">
                  <c:v>41633.761805558039</c:v>
                </c:pt>
                <c:pt idx="1098">
                  <c:v>41633.762500002485</c:v>
                </c:pt>
                <c:pt idx="1099">
                  <c:v>41633.763194446932</c:v>
                </c:pt>
                <c:pt idx="1100">
                  <c:v>41633.763888891379</c:v>
                </c:pt>
                <c:pt idx="1101">
                  <c:v>41633.764583335826</c:v>
                </c:pt>
                <c:pt idx="1102">
                  <c:v>41633.765277780272</c:v>
                </c:pt>
                <c:pt idx="1103">
                  <c:v>41633.765972224719</c:v>
                </c:pt>
                <c:pt idx="1104">
                  <c:v>41633.766666669166</c:v>
                </c:pt>
                <c:pt idx="1105">
                  <c:v>41633.767361113612</c:v>
                </c:pt>
                <c:pt idx="1106">
                  <c:v>41633.768055558059</c:v>
                </c:pt>
                <c:pt idx="1107">
                  <c:v>41633.768750002506</c:v>
                </c:pt>
                <c:pt idx="1108">
                  <c:v>41633.769444446953</c:v>
                </c:pt>
                <c:pt idx="1109">
                  <c:v>41633.770138891399</c:v>
                </c:pt>
                <c:pt idx="1110">
                  <c:v>41633.770833335846</c:v>
                </c:pt>
                <c:pt idx="1111">
                  <c:v>41633.771527780293</c:v>
                </c:pt>
                <c:pt idx="1112">
                  <c:v>41633.772222224739</c:v>
                </c:pt>
                <c:pt idx="1113">
                  <c:v>41633.772916669186</c:v>
                </c:pt>
                <c:pt idx="1114">
                  <c:v>41633.773611113633</c:v>
                </c:pt>
                <c:pt idx="1115">
                  <c:v>41633.77430555808</c:v>
                </c:pt>
                <c:pt idx="1116">
                  <c:v>41633.775000002526</c:v>
                </c:pt>
                <c:pt idx="1117">
                  <c:v>41633.775694446973</c:v>
                </c:pt>
                <c:pt idx="1118">
                  <c:v>41633.77638889142</c:v>
                </c:pt>
                <c:pt idx="1119">
                  <c:v>41633.777083335866</c:v>
                </c:pt>
                <c:pt idx="1120">
                  <c:v>41633.777777780313</c:v>
                </c:pt>
                <c:pt idx="1121">
                  <c:v>41633.77847222476</c:v>
                </c:pt>
                <c:pt idx="1122">
                  <c:v>41633.779166669206</c:v>
                </c:pt>
                <c:pt idx="1123">
                  <c:v>41633.779861113653</c:v>
                </c:pt>
                <c:pt idx="1124">
                  <c:v>41633.7805555581</c:v>
                </c:pt>
                <c:pt idx="1125">
                  <c:v>41633.781250002547</c:v>
                </c:pt>
                <c:pt idx="1126">
                  <c:v>41633.781944446993</c:v>
                </c:pt>
                <c:pt idx="1127">
                  <c:v>41633.78263889144</c:v>
                </c:pt>
                <c:pt idx="1128">
                  <c:v>41633.783333335887</c:v>
                </c:pt>
                <c:pt idx="1129">
                  <c:v>41633.784027780333</c:v>
                </c:pt>
                <c:pt idx="1130">
                  <c:v>41633.78472222478</c:v>
                </c:pt>
                <c:pt idx="1131">
                  <c:v>41633.785416669227</c:v>
                </c:pt>
                <c:pt idx="1132">
                  <c:v>41633.786111113674</c:v>
                </c:pt>
                <c:pt idx="1133">
                  <c:v>41633.78680555812</c:v>
                </c:pt>
                <c:pt idx="1134">
                  <c:v>41633.787500002567</c:v>
                </c:pt>
                <c:pt idx="1135">
                  <c:v>41633.788194447014</c:v>
                </c:pt>
                <c:pt idx="1136">
                  <c:v>41633.78888889146</c:v>
                </c:pt>
                <c:pt idx="1137">
                  <c:v>41633.789583335907</c:v>
                </c:pt>
                <c:pt idx="1138">
                  <c:v>41633.790277780354</c:v>
                </c:pt>
                <c:pt idx="1139">
                  <c:v>41633.7909722248</c:v>
                </c:pt>
                <c:pt idx="1140">
                  <c:v>41633.791666669247</c:v>
                </c:pt>
                <c:pt idx="1141">
                  <c:v>41633.792361113694</c:v>
                </c:pt>
                <c:pt idx="1142">
                  <c:v>41633.793055558141</c:v>
                </c:pt>
                <c:pt idx="1143">
                  <c:v>41633.793750002587</c:v>
                </c:pt>
                <c:pt idx="1144">
                  <c:v>41633.794444447034</c:v>
                </c:pt>
                <c:pt idx="1145">
                  <c:v>41633.795138891481</c:v>
                </c:pt>
                <c:pt idx="1146">
                  <c:v>41633.795833335927</c:v>
                </c:pt>
                <c:pt idx="1147">
                  <c:v>41633.796527780374</c:v>
                </c:pt>
                <c:pt idx="1148">
                  <c:v>41633.797222224821</c:v>
                </c:pt>
                <c:pt idx="1149">
                  <c:v>41633.797916669268</c:v>
                </c:pt>
                <c:pt idx="1150">
                  <c:v>41633.798611113714</c:v>
                </c:pt>
                <c:pt idx="1151">
                  <c:v>41633.799305558161</c:v>
                </c:pt>
                <c:pt idx="1152">
                  <c:v>41633.800000002608</c:v>
                </c:pt>
                <c:pt idx="1153">
                  <c:v>41633.800694447054</c:v>
                </c:pt>
                <c:pt idx="1154">
                  <c:v>41633.801388891501</c:v>
                </c:pt>
                <c:pt idx="1155">
                  <c:v>41633.802083335948</c:v>
                </c:pt>
                <c:pt idx="1156">
                  <c:v>41633.802777780395</c:v>
                </c:pt>
                <c:pt idx="1157">
                  <c:v>41633.803472224841</c:v>
                </c:pt>
                <c:pt idx="1158">
                  <c:v>41633.804166669288</c:v>
                </c:pt>
                <c:pt idx="1159">
                  <c:v>41633.804861113735</c:v>
                </c:pt>
                <c:pt idx="1160">
                  <c:v>41633.805555558181</c:v>
                </c:pt>
                <c:pt idx="1161">
                  <c:v>41633.806250002628</c:v>
                </c:pt>
                <c:pt idx="1162">
                  <c:v>41633.806944447075</c:v>
                </c:pt>
                <c:pt idx="1163">
                  <c:v>41633.807638891521</c:v>
                </c:pt>
                <c:pt idx="1164">
                  <c:v>41633.808333335968</c:v>
                </c:pt>
                <c:pt idx="1165">
                  <c:v>41633.809027780415</c:v>
                </c:pt>
                <c:pt idx="1166">
                  <c:v>41633.809722224862</c:v>
                </c:pt>
                <c:pt idx="1167">
                  <c:v>41633.810416669308</c:v>
                </c:pt>
                <c:pt idx="1168">
                  <c:v>41633.811111113755</c:v>
                </c:pt>
                <c:pt idx="1169">
                  <c:v>41633.811805558202</c:v>
                </c:pt>
                <c:pt idx="1170">
                  <c:v>41633.812500002648</c:v>
                </c:pt>
                <c:pt idx="1171">
                  <c:v>41633.813194447095</c:v>
                </c:pt>
                <c:pt idx="1172">
                  <c:v>41633.813888891542</c:v>
                </c:pt>
                <c:pt idx="1173">
                  <c:v>41633.814583335989</c:v>
                </c:pt>
                <c:pt idx="1174">
                  <c:v>41633.815277780435</c:v>
                </c:pt>
                <c:pt idx="1175">
                  <c:v>41633.815972224882</c:v>
                </c:pt>
                <c:pt idx="1176">
                  <c:v>41633.816666669329</c:v>
                </c:pt>
                <c:pt idx="1177">
                  <c:v>41633.817361113775</c:v>
                </c:pt>
                <c:pt idx="1178">
                  <c:v>41633.818055558222</c:v>
                </c:pt>
                <c:pt idx="1179">
                  <c:v>41633.818750002669</c:v>
                </c:pt>
                <c:pt idx="1180">
                  <c:v>41633.819444447116</c:v>
                </c:pt>
                <c:pt idx="1181">
                  <c:v>41633.820138891562</c:v>
                </c:pt>
                <c:pt idx="1182">
                  <c:v>41633.820833336009</c:v>
                </c:pt>
                <c:pt idx="1183">
                  <c:v>41633.821527780456</c:v>
                </c:pt>
                <c:pt idx="1184">
                  <c:v>41633.822222224902</c:v>
                </c:pt>
                <c:pt idx="1185">
                  <c:v>41633.822916669349</c:v>
                </c:pt>
                <c:pt idx="1186">
                  <c:v>41633.823611113796</c:v>
                </c:pt>
                <c:pt idx="1187">
                  <c:v>41633.824305558242</c:v>
                </c:pt>
                <c:pt idx="1188">
                  <c:v>41633.825000002689</c:v>
                </c:pt>
                <c:pt idx="1189">
                  <c:v>41633.825694447136</c:v>
                </c:pt>
                <c:pt idx="1190">
                  <c:v>41633.826388891583</c:v>
                </c:pt>
                <c:pt idx="1191">
                  <c:v>41633.827083336029</c:v>
                </c:pt>
                <c:pt idx="1192">
                  <c:v>41633.827777780476</c:v>
                </c:pt>
                <c:pt idx="1193">
                  <c:v>41633.828472224923</c:v>
                </c:pt>
                <c:pt idx="1194">
                  <c:v>41633.829166669369</c:v>
                </c:pt>
                <c:pt idx="1195">
                  <c:v>41633.829861113816</c:v>
                </c:pt>
                <c:pt idx="1196">
                  <c:v>41633.830555558263</c:v>
                </c:pt>
                <c:pt idx="1197">
                  <c:v>41633.83125000271</c:v>
                </c:pt>
                <c:pt idx="1198">
                  <c:v>41633.831944447156</c:v>
                </c:pt>
                <c:pt idx="1199">
                  <c:v>41633.832638891603</c:v>
                </c:pt>
                <c:pt idx="1200">
                  <c:v>41633.83333333605</c:v>
                </c:pt>
                <c:pt idx="1201">
                  <c:v>41633.834027780496</c:v>
                </c:pt>
                <c:pt idx="1202">
                  <c:v>41633.834722224943</c:v>
                </c:pt>
                <c:pt idx="1203">
                  <c:v>41633.83541666939</c:v>
                </c:pt>
                <c:pt idx="1204">
                  <c:v>41633.836111113837</c:v>
                </c:pt>
                <c:pt idx="1205">
                  <c:v>41633.836805558283</c:v>
                </c:pt>
                <c:pt idx="1206">
                  <c:v>41633.83750000273</c:v>
                </c:pt>
                <c:pt idx="1207">
                  <c:v>41633.838194447177</c:v>
                </c:pt>
                <c:pt idx="1208">
                  <c:v>41633.838888891623</c:v>
                </c:pt>
                <c:pt idx="1209">
                  <c:v>41633.83958333607</c:v>
                </c:pt>
                <c:pt idx="1210">
                  <c:v>41633.840277780517</c:v>
                </c:pt>
                <c:pt idx="1211">
                  <c:v>41633.840972224963</c:v>
                </c:pt>
                <c:pt idx="1212">
                  <c:v>41633.84166666941</c:v>
                </c:pt>
                <c:pt idx="1213">
                  <c:v>41633.842361113857</c:v>
                </c:pt>
                <c:pt idx="1214">
                  <c:v>41633.843055558304</c:v>
                </c:pt>
                <c:pt idx="1215">
                  <c:v>41633.84375000275</c:v>
                </c:pt>
                <c:pt idx="1216">
                  <c:v>41633.844444447197</c:v>
                </c:pt>
                <c:pt idx="1217">
                  <c:v>41633.845138891644</c:v>
                </c:pt>
                <c:pt idx="1218">
                  <c:v>41633.84583333609</c:v>
                </c:pt>
                <c:pt idx="1219">
                  <c:v>41633.846527780537</c:v>
                </c:pt>
                <c:pt idx="1220">
                  <c:v>41633.847222224984</c:v>
                </c:pt>
                <c:pt idx="1221">
                  <c:v>41633.847916669431</c:v>
                </c:pt>
                <c:pt idx="1222">
                  <c:v>41633.848611113877</c:v>
                </c:pt>
                <c:pt idx="1223">
                  <c:v>41633.849305558324</c:v>
                </c:pt>
                <c:pt idx="1224">
                  <c:v>41633.850000002771</c:v>
                </c:pt>
                <c:pt idx="1225">
                  <c:v>41633.850694447217</c:v>
                </c:pt>
                <c:pt idx="1226">
                  <c:v>41633.851388891664</c:v>
                </c:pt>
                <c:pt idx="1227">
                  <c:v>41633.852083336111</c:v>
                </c:pt>
                <c:pt idx="1228">
                  <c:v>41633.852777780558</c:v>
                </c:pt>
                <c:pt idx="1229">
                  <c:v>41633.853472225004</c:v>
                </c:pt>
                <c:pt idx="1230">
                  <c:v>41633.854166669451</c:v>
                </c:pt>
                <c:pt idx="1231">
                  <c:v>41633.854861113898</c:v>
                </c:pt>
                <c:pt idx="1232">
                  <c:v>41633.855555558344</c:v>
                </c:pt>
                <c:pt idx="1233">
                  <c:v>41633.856250002791</c:v>
                </c:pt>
                <c:pt idx="1234">
                  <c:v>41633.856944447238</c:v>
                </c:pt>
                <c:pt idx="1235">
                  <c:v>41633.857638891684</c:v>
                </c:pt>
                <c:pt idx="1236">
                  <c:v>41633.858333336131</c:v>
                </c:pt>
                <c:pt idx="1237">
                  <c:v>41633.859027780578</c:v>
                </c:pt>
                <c:pt idx="1238">
                  <c:v>41633.859722225025</c:v>
                </c:pt>
                <c:pt idx="1239">
                  <c:v>41633.860416669471</c:v>
                </c:pt>
                <c:pt idx="1240">
                  <c:v>41633.861111113918</c:v>
                </c:pt>
                <c:pt idx="1241">
                  <c:v>41633.861805558365</c:v>
                </c:pt>
                <c:pt idx="1242">
                  <c:v>41633.862500002811</c:v>
                </c:pt>
                <c:pt idx="1243">
                  <c:v>41633.863194447258</c:v>
                </c:pt>
                <c:pt idx="1244">
                  <c:v>41633.863888891705</c:v>
                </c:pt>
                <c:pt idx="1245">
                  <c:v>41633.864583336152</c:v>
                </c:pt>
                <c:pt idx="1246">
                  <c:v>41633.865277780598</c:v>
                </c:pt>
                <c:pt idx="1247">
                  <c:v>41633.865972225045</c:v>
                </c:pt>
                <c:pt idx="1248">
                  <c:v>41633.866666669492</c:v>
                </c:pt>
                <c:pt idx="1249">
                  <c:v>41633.867361113938</c:v>
                </c:pt>
                <c:pt idx="1250">
                  <c:v>41633.868055558385</c:v>
                </c:pt>
                <c:pt idx="1251">
                  <c:v>41633.868750002832</c:v>
                </c:pt>
                <c:pt idx="1252">
                  <c:v>41633.869444447279</c:v>
                </c:pt>
                <c:pt idx="1253">
                  <c:v>41633.870138891725</c:v>
                </c:pt>
                <c:pt idx="1254">
                  <c:v>41633.870833336172</c:v>
                </c:pt>
                <c:pt idx="1255">
                  <c:v>41633.871527780619</c:v>
                </c:pt>
                <c:pt idx="1256">
                  <c:v>41633.872222225065</c:v>
                </c:pt>
                <c:pt idx="1257">
                  <c:v>41633.872916669512</c:v>
                </c:pt>
                <c:pt idx="1258">
                  <c:v>41633.873611113959</c:v>
                </c:pt>
                <c:pt idx="1259">
                  <c:v>41633.874305558405</c:v>
                </c:pt>
                <c:pt idx="1260">
                  <c:v>41633.875000002852</c:v>
                </c:pt>
                <c:pt idx="1261">
                  <c:v>41633.875694447299</c:v>
                </c:pt>
                <c:pt idx="1262">
                  <c:v>41633.876388891746</c:v>
                </c:pt>
                <c:pt idx="1263">
                  <c:v>41633.877083336192</c:v>
                </c:pt>
                <c:pt idx="1264">
                  <c:v>41633.877777780639</c:v>
                </c:pt>
                <c:pt idx="1265">
                  <c:v>41633.878472225086</c:v>
                </c:pt>
                <c:pt idx="1266">
                  <c:v>41633.879166669532</c:v>
                </c:pt>
                <c:pt idx="1267">
                  <c:v>41633.879861113979</c:v>
                </c:pt>
                <c:pt idx="1268">
                  <c:v>41633.880555558426</c:v>
                </c:pt>
                <c:pt idx="1269">
                  <c:v>41633.881250002873</c:v>
                </c:pt>
                <c:pt idx="1270">
                  <c:v>41633.881944447319</c:v>
                </c:pt>
                <c:pt idx="1271">
                  <c:v>41633.882638891766</c:v>
                </c:pt>
                <c:pt idx="1272">
                  <c:v>41633.883333336213</c:v>
                </c:pt>
                <c:pt idx="1273">
                  <c:v>41633.884027780659</c:v>
                </c:pt>
                <c:pt idx="1274">
                  <c:v>41633.884722225106</c:v>
                </c:pt>
                <c:pt idx="1275">
                  <c:v>41633.885416669553</c:v>
                </c:pt>
                <c:pt idx="1276">
                  <c:v>41633.886111114</c:v>
                </c:pt>
                <c:pt idx="1277">
                  <c:v>41633.886805558446</c:v>
                </c:pt>
                <c:pt idx="1278">
                  <c:v>41633.887500002893</c:v>
                </c:pt>
                <c:pt idx="1279">
                  <c:v>41633.88819444734</c:v>
                </c:pt>
                <c:pt idx="1280">
                  <c:v>41633.888888891786</c:v>
                </c:pt>
                <c:pt idx="1281">
                  <c:v>41633.889583336233</c:v>
                </c:pt>
                <c:pt idx="1282">
                  <c:v>41633.89027778068</c:v>
                </c:pt>
                <c:pt idx="1283">
                  <c:v>41633.890972225126</c:v>
                </c:pt>
                <c:pt idx="1284">
                  <c:v>41633.891666669573</c:v>
                </c:pt>
                <c:pt idx="1285">
                  <c:v>41633.89236111402</c:v>
                </c:pt>
                <c:pt idx="1286">
                  <c:v>41633.893055558467</c:v>
                </c:pt>
                <c:pt idx="1287">
                  <c:v>41633.893750002913</c:v>
                </c:pt>
                <c:pt idx="1288">
                  <c:v>41633.89444444736</c:v>
                </c:pt>
                <c:pt idx="1289">
                  <c:v>41633.895138891807</c:v>
                </c:pt>
                <c:pt idx="1290">
                  <c:v>41633.895833336253</c:v>
                </c:pt>
                <c:pt idx="1291">
                  <c:v>41633.8965277807</c:v>
                </c:pt>
                <c:pt idx="1292">
                  <c:v>41633.897222225147</c:v>
                </c:pt>
                <c:pt idx="1293">
                  <c:v>41633.897916669594</c:v>
                </c:pt>
                <c:pt idx="1294">
                  <c:v>41633.89861111404</c:v>
                </c:pt>
                <c:pt idx="1295">
                  <c:v>41633.899305558487</c:v>
                </c:pt>
                <c:pt idx="1296">
                  <c:v>41633.900000002934</c:v>
                </c:pt>
                <c:pt idx="1297">
                  <c:v>41633.90069444738</c:v>
                </c:pt>
                <c:pt idx="1298">
                  <c:v>41633.901388891827</c:v>
                </c:pt>
                <c:pt idx="1299">
                  <c:v>41633.902083336274</c:v>
                </c:pt>
                <c:pt idx="1300">
                  <c:v>41633.90277778072</c:v>
                </c:pt>
                <c:pt idx="1301">
                  <c:v>41633.903472225167</c:v>
                </c:pt>
                <c:pt idx="1302">
                  <c:v>41633.904166669614</c:v>
                </c:pt>
                <c:pt idx="1303">
                  <c:v>41633.904861114061</c:v>
                </c:pt>
                <c:pt idx="1304">
                  <c:v>41633.905555558507</c:v>
                </c:pt>
                <c:pt idx="1305">
                  <c:v>41633.906250002954</c:v>
                </c:pt>
                <c:pt idx="1306">
                  <c:v>41633.906944447401</c:v>
                </c:pt>
                <c:pt idx="1307">
                  <c:v>41633.907638891847</c:v>
                </c:pt>
                <c:pt idx="1308">
                  <c:v>41633.908333336294</c:v>
                </c:pt>
                <c:pt idx="1309">
                  <c:v>41633.909027780741</c:v>
                </c:pt>
                <c:pt idx="1310">
                  <c:v>41633.909722225188</c:v>
                </c:pt>
                <c:pt idx="1311">
                  <c:v>41633.910416669634</c:v>
                </c:pt>
                <c:pt idx="1312">
                  <c:v>41633.911111114081</c:v>
                </c:pt>
                <c:pt idx="1313">
                  <c:v>41633.911805558528</c:v>
                </c:pt>
                <c:pt idx="1314">
                  <c:v>41633.912500002974</c:v>
                </c:pt>
                <c:pt idx="1315">
                  <c:v>41633.913194447421</c:v>
                </c:pt>
                <c:pt idx="1316">
                  <c:v>41633.913888891868</c:v>
                </c:pt>
                <c:pt idx="1317">
                  <c:v>41633.914583336315</c:v>
                </c:pt>
                <c:pt idx="1318">
                  <c:v>41633.915277780761</c:v>
                </c:pt>
                <c:pt idx="1319">
                  <c:v>41633.915972225208</c:v>
                </c:pt>
                <c:pt idx="1320">
                  <c:v>41633.916666669655</c:v>
                </c:pt>
                <c:pt idx="1321">
                  <c:v>41633.917361114101</c:v>
                </c:pt>
                <c:pt idx="1322">
                  <c:v>41633.918055558548</c:v>
                </c:pt>
                <c:pt idx="1323">
                  <c:v>41633.918750002995</c:v>
                </c:pt>
                <c:pt idx="1324">
                  <c:v>41633.919444447441</c:v>
                </c:pt>
                <c:pt idx="1325">
                  <c:v>41633.920138891888</c:v>
                </c:pt>
                <c:pt idx="1326">
                  <c:v>41633.920833336335</c:v>
                </c:pt>
                <c:pt idx="1327">
                  <c:v>41633.921527780782</c:v>
                </c:pt>
                <c:pt idx="1328">
                  <c:v>41633.922222225228</c:v>
                </c:pt>
                <c:pt idx="1329">
                  <c:v>41633.922916669675</c:v>
                </c:pt>
                <c:pt idx="1330">
                  <c:v>41633.923611114122</c:v>
                </c:pt>
                <c:pt idx="1331">
                  <c:v>41633.924305558568</c:v>
                </c:pt>
                <c:pt idx="1332">
                  <c:v>41633.925000003015</c:v>
                </c:pt>
                <c:pt idx="1333">
                  <c:v>41633.925694447462</c:v>
                </c:pt>
                <c:pt idx="1334">
                  <c:v>41633.926388891909</c:v>
                </c:pt>
                <c:pt idx="1335">
                  <c:v>41633.927083336355</c:v>
                </c:pt>
                <c:pt idx="1336">
                  <c:v>41633.927777780802</c:v>
                </c:pt>
                <c:pt idx="1337">
                  <c:v>41633.928472225249</c:v>
                </c:pt>
                <c:pt idx="1338">
                  <c:v>41633.929166669695</c:v>
                </c:pt>
                <c:pt idx="1339">
                  <c:v>41633.929861114142</c:v>
                </c:pt>
                <c:pt idx="1340">
                  <c:v>41633.930555558589</c:v>
                </c:pt>
                <c:pt idx="1341">
                  <c:v>41633.931250003036</c:v>
                </c:pt>
                <c:pt idx="1342">
                  <c:v>41633.931944447482</c:v>
                </c:pt>
                <c:pt idx="1343">
                  <c:v>41633.932638891929</c:v>
                </c:pt>
                <c:pt idx="1344">
                  <c:v>41633.933333336376</c:v>
                </c:pt>
                <c:pt idx="1345">
                  <c:v>41633.934027780822</c:v>
                </c:pt>
                <c:pt idx="1346">
                  <c:v>41633.934722225269</c:v>
                </c:pt>
                <c:pt idx="1347">
                  <c:v>41633.935416669716</c:v>
                </c:pt>
                <c:pt idx="1348">
                  <c:v>41633.936111114162</c:v>
                </c:pt>
                <c:pt idx="1349">
                  <c:v>41633.936805558609</c:v>
                </c:pt>
                <c:pt idx="1350">
                  <c:v>41633.937500003056</c:v>
                </c:pt>
                <c:pt idx="1351">
                  <c:v>41633.938194447503</c:v>
                </c:pt>
                <c:pt idx="1352">
                  <c:v>41633.938888891949</c:v>
                </c:pt>
                <c:pt idx="1353">
                  <c:v>41633.939583336396</c:v>
                </c:pt>
                <c:pt idx="1354">
                  <c:v>41633.940277780843</c:v>
                </c:pt>
                <c:pt idx="1355">
                  <c:v>41633.940972225289</c:v>
                </c:pt>
                <c:pt idx="1356">
                  <c:v>41633.941666669736</c:v>
                </c:pt>
                <c:pt idx="1357">
                  <c:v>41633.942361114183</c:v>
                </c:pt>
                <c:pt idx="1358">
                  <c:v>41633.94305555863</c:v>
                </c:pt>
                <c:pt idx="1359">
                  <c:v>41633.943750003076</c:v>
                </c:pt>
                <c:pt idx="1360">
                  <c:v>41633.944444447523</c:v>
                </c:pt>
                <c:pt idx="1361">
                  <c:v>41633.94513889197</c:v>
                </c:pt>
                <c:pt idx="1362">
                  <c:v>41633.945833336416</c:v>
                </c:pt>
                <c:pt idx="1363">
                  <c:v>41633.946527780863</c:v>
                </c:pt>
                <c:pt idx="1364">
                  <c:v>41633.94722222531</c:v>
                </c:pt>
                <c:pt idx="1365">
                  <c:v>41633.947916669757</c:v>
                </c:pt>
                <c:pt idx="1366">
                  <c:v>41633.948611114203</c:v>
                </c:pt>
                <c:pt idx="1367">
                  <c:v>41633.94930555865</c:v>
                </c:pt>
                <c:pt idx="1368">
                  <c:v>41633.950000003097</c:v>
                </c:pt>
                <c:pt idx="1369">
                  <c:v>41633.950694447543</c:v>
                </c:pt>
                <c:pt idx="1370">
                  <c:v>41633.95138889199</c:v>
                </c:pt>
                <c:pt idx="1371">
                  <c:v>41633.952083336437</c:v>
                </c:pt>
                <c:pt idx="1372">
                  <c:v>41633.952777780883</c:v>
                </c:pt>
                <c:pt idx="1373">
                  <c:v>41633.95347222533</c:v>
                </c:pt>
                <c:pt idx="1374">
                  <c:v>41633.954166669777</c:v>
                </c:pt>
                <c:pt idx="1375">
                  <c:v>41633.954861114224</c:v>
                </c:pt>
                <c:pt idx="1376">
                  <c:v>41633.95555555867</c:v>
                </c:pt>
                <c:pt idx="1377">
                  <c:v>41633.956250003117</c:v>
                </c:pt>
                <c:pt idx="1378">
                  <c:v>41633.956944447564</c:v>
                </c:pt>
                <c:pt idx="1379">
                  <c:v>41633.95763889201</c:v>
                </c:pt>
                <c:pt idx="1380">
                  <c:v>41633.958333336457</c:v>
                </c:pt>
                <c:pt idx="1381">
                  <c:v>41633.959027780904</c:v>
                </c:pt>
                <c:pt idx="1382">
                  <c:v>41633.959722225351</c:v>
                </c:pt>
                <c:pt idx="1383">
                  <c:v>41633.960416669797</c:v>
                </c:pt>
                <c:pt idx="1384">
                  <c:v>41633.961111114244</c:v>
                </c:pt>
                <c:pt idx="1385">
                  <c:v>41633.961805558691</c:v>
                </c:pt>
                <c:pt idx="1386">
                  <c:v>41633.962500003137</c:v>
                </c:pt>
                <c:pt idx="1387">
                  <c:v>41633.963194447584</c:v>
                </c:pt>
                <c:pt idx="1388">
                  <c:v>41633.963888892031</c:v>
                </c:pt>
                <c:pt idx="1389">
                  <c:v>41633.964583336478</c:v>
                </c:pt>
                <c:pt idx="1390">
                  <c:v>41633.965277780924</c:v>
                </c:pt>
                <c:pt idx="1391">
                  <c:v>41633.965972225371</c:v>
                </c:pt>
                <c:pt idx="1392">
                  <c:v>41633.966666669818</c:v>
                </c:pt>
                <c:pt idx="1393">
                  <c:v>41633.967361114264</c:v>
                </c:pt>
                <c:pt idx="1394">
                  <c:v>41633.968055558711</c:v>
                </c:pt>
                <c:pt idx="1395">
                  <c:v>41633.968750003158</c:v>
                </c:pt>
                <c:pt idx="1396">
                  <c:v>41633.969444447604</c:v>
                </c:pt>
                <c:pt idx="1397">
                  <c:v>41633.970138892051</c:v>
                </c:pt>
                <c:pt idx="1398">
                  <c:v>41633.970833336498</c:v>
                </c:pt>
                <c:pt idx="1399">
                  <c:v>41633.971527780945</c:v>
                </c:pt>
                <c:pt idx="1400">
                  <c:v>41633.972222225391</c:v>
                </c:pt>
                <c:pt idx="1401">
                  <c:v>41633.972916669838</c:v>
                </c:pt>
                <c:pt idx="1402">
                  <c:v>41633.973611114285</c:v>
                </c:pt>
                <c:pt idx="1403">
                  <c:v>41633.974305558731</c:v>
                </c:pt>
                <c:pt idx="1404">
                  <c:v>41633.975000003178</c:v>
                </c:pt>
                <c:pt idx="1405">
                  <c:v>41633.975694447625</c:v>
                </c:pt>
                <c:pt idx="1406">
                  <c:v>41633.976388892072</c:v>
                </c:pt>
                <c:pt idx="1407">
                  <c:v>41633.977083336518</c:v>
                </c:pt>
                <c:pt idx="1408">
                  <c:v>41633.977777780965</c:v>
                </c:pt>
                <c:pt idx="1409">
                  <c:v>41633.978472225412</c:v>
                </c:pt>
                <c:pt idx="1410">
                  <c:v>41633.979166669858</c:v>
                </c:pt>
                <c:pt idx="1411">
                  <c:v>41633.979861114305</c:v>
                </c:pt>
                <c:pt idx="1412">
                  <c:v>41633.980555558752</c:v>
                </c:pt>
                <c:pt idx="1413">
                  <c:v>41633.981250003199</c:v>
                </c:pt>
                <c:pt idx="1414">
                  <c:v>41633.981944447645</c:v>
                </c:pt>
                <c:pt idx="1415">
                  <c:v>41633.982638892092</c:v>
                </c:pt>
                <c:pt idx="1416">
                  <c:v>41633.983333336539</c:v>
                </c:pt>
                <c:pt idx="1417">
                  <c:v>41633.984027780985</c:v>
                </c:pt>
                <c:pt idx="1418">
                  <c:v>41633.984722225432</c:v>
                </c:pt>
                <c:pt idx="1419">
                  <c:v>41633.985416669879</c:v>
                </c:pt>
                <c:pt idx="1420">
                  <c:v>41633.986111114325</c:v>
                </c:pt>
                <c:pt idx="1421">
                  <c:v>41633.986805558772</c:v>
                </c:pt>
                <c:pt idx="1422">
                  <c:v>41633.987500003219</c:v>
                </c:pt>
                <c:pt idx="1423">
                  <c:v>41633.988194447666</c:v>
                </c:pt>
                <c:pt idx="1424">
                  <c:v>41633.988888892112</c:v>
                </c:pt>
                <c:pt idx="1425">
                  <c:v>41633.989583336559</c:v>
                </c:pt>
                <c:pt idx="1426">
                  <c:v>41633.990277781006</c:v>
                </c:pt>
                <c:pt idx="1427">
                  <c:v>41633.990972225452</c:v>
                </c:pt>
                <c:pt idx="1428">
                  <c:v>41633.991666669899</c:v>
                </c:pt>
                <c:pt idx="1429">
                  <c:v>41633.992361114346</c:v>
                </c:pt>
                <c:pt idx="1430">
                  <c:v>41633.993055558793</c:v>
                </c:pt>
                <c:pt idx="1431">
                  <c:v>41633.993750003239</c:v>
                </c:pt>
                <c:pt idx="1432">
                  <c:v>41633.994444447686</c:v>
                </c:pt>
                <c:pt idx="1433">
                  <c:v>41633.995138892133</c:v>
                </c:pt>
                <c:pt idx="1434">
                  <c:v>41633.995833336579</c:v>
                </c:pt>
                <c:pt idx="1435">
                  <c:v>41633.996527781026</c:v>
                </c:pt>
                <c:pt idx="1436">
                  <c:v>41633.997222225473</c:v>
                </c:pt>
                <c:pt idx="1437">
                  <c:v>41633.99791666992</c:v>
                </c:pt>
                <c:pt idx="1438">
                  <c:v>41633.998611114366</c:v>
                </c:pt>
                <c:pt idx="1439">
                  <c:v>41633.999305558813</c:v>
                </c:pt>
              </c:numCache>
            </c:numRef>
          </c:xVal>
          <c:yVal>
            <c:numRef>
              <c:f>holcik!$R$27:$R$1466</c:f>
              <c:numCache>
                <c:formatCode>General</c:formatCode>
                <c:ptCount val="14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0.90209996418669003</c:v>
                </c:pt>
                <c:pt idx="304">
                  <c:v>7.2671666916808046</c:v>
                </c:pt>
                <c:pt idx="305">
                  <c:v>13.641265965337928</c:v>
                </c:pt>
                <c:pt idx="306">
                  <c:v>20.024140039624218</c:v>
                </c:pt>
                <c:pt idx="307">
                  <c:v>26.415530643508269</c:v>
                </c:pt>
                <c:pt idx="308">
                  <c:v>32.815179001980326</c:v>
                </c:pt>
                <c:pt idx="309">
                  <c:v>39.222825857535078</c:v>
                </c:pt>
                <c:pt idx="310">
                  <c:v>45.638211491626386</c:v>
                </c:pt>
                <c:pt idx="311">
                  <c:v>52.061075746078991</c:v>
                </c:pt>
                <c:pt idx="312">
                  <c:v>58.491158044463312</c:v>
                </c:pt>
                <c:pt idx="313">
                  <c:v>64.928197413429004</c:v>
                </c:pt>
                <c:pt idx="314">
                  <c:v>71.371932504003865</c:v>
                </c:pt>
                <c:pt idx="315">
                  <c:v>77.822101612844904</c:v>
                </c:pt>
                <c:pt idx="316">
                  <c:v>84.278442703451844</c:v>
                </c:pt>
                <c:pt idx="317">
                  <c:v>90.740693427336467</c:v>
                </c:pt>
                <c:pt idx="318">
                  <c:v>97.208591145146315</c:v>
                </c:pt>
                <c:pt idx="319">
                  <c:v>103.68187294774287</c:v>
                </c:pt>
                <c:pt idx="320">
                  <c:v>110.16027567723548</c:v>
                </c:pt>
                <c:pt idx="321">
                  <c:v>116.64353594796683</c:v>
                </c:pt>
                <c:pt idx="322">
                  <c:v>123.13139016744772</c:v>
                </c:pt>
                <c:pt idx="323">
                  <c:v>129.62357455724748</c:v>
                </c:pt>
                <c:pt idx="324">
                  <c:v>136.11982517382413</c:v>
                </c:pt>
                <c:pt idx="325">
                  <c:v>142.61987792931637</c:v>
                </c:pt>
                <c:pt idx="326">
                  <c:v>149.12346861226919</c:v>
                </c:pt>
                <c:pt idx="327">
                  <c:v>155.63033290831464</c:v>
                </c:pt>
                <c:pt idx="328">
                  <c:v>162.14020642079305</c:v>
                </c:pt>
                <c:pt idx="329">
                  <c:v>168.65282469131787</c:v>
                </c:pt>
                <c:pt idx="330">
                  <c:v>175.16792322028658</c:v>
                </c:pt>
                <c:pt idx="331">
                  <c:v>181.68523748732883</c:v>
                </c:pt>
                <c:pt idx="332">
                  <c:v>188.2045029716991</c:v>
                </c:pt>
                <c:pt idx="333">
                  <c:v>194.72545517260355</c:v>
                </c:pt>
                <c:pt idx="334">
                  <c:v>201.24782962947083</c:v>
                </c:pt>
                <c:pt idx="335">
                  <c:v>207.77136194215402</c:v>
                </c:pt>
                <c:pt idx="336">
                  <c:v>214.29578779107268</c:v>
                </c:pt>
                <c:pt idx="337">
                  <c:v>220.82084295728708</c:v>
                </c:pt>
                <c:pt idx="338">
                  <c:v>227.34626334250547</c:v>
                </c:pt>
                <c:pt idx="339">
                  <c:v>233.87178498902935</c:v>
                </c:pt>
                <c:pt idx="340">
                  <c:v>240.397144099618</c:v>
                </c:pt>
                <c:pt idx="341">
                  <c:v>246.92207705729555</c:v>
                </c:pt>
                <c:pt idx="342">
                  <c:v>253.44632044507995</c:v>
                </c:pt>
                <c:pt idx="343">
                  <c:v>259.9696110656397</c:v>
                </c:pt>
                <c:pt idx="344">
                  <c:v>266.49168596087844</c:v>
                </c:pt>
                <c:pt idx="345">
                  <c:v>273.01228243144561</c:v>
                </c:pt>
                <c:pt idx="346">
                  <c:v>279.5311380561692</c:v>
                </c:pt>
                <c:pt idx="347">
                  <c:v>286.04799071140962</c:v>
                </c:pt>
                <c:pt idx="348">
                  <c:v>292.56257859034099</c:v>
                </c:pt>
                <c:pt idx="349">
                  <c:v>299.07464022214816</c:v>
                </c:pt>
                <c:pt idx="350">
                  <c:v>305.583914491141</c:v>
                </c:pt>
                <c:pt idx="351">
                  <c:v>312.0901406557943</c:v>
                </c:pt>
                <c:pt idx="352">
                  <c:v>318.59305836769823</c:v>
                </c:pt>
                <c:pt idx="353">
                  <c:v>325.09240769042208</c:v>
                </c:pt>
                <c:pt idx="354">
                  <c:v>331.58792911830301</c:v>
                </c:pt>
                <c:pt idx="355">
                  <c:v>338.07936359513604</c:v>
                </c:pt>
                <c:pt idx="356">
                  <c:v>344.56645253278288</c:v>
                </c:pt>
                <c:pt idx="357">
                  <c:v>351.04893782969111</c:v>
                </c:pt>
                <c:pt idx="358">
                  <c:v>357.52656188932013</c:v>
                </c:pt>
                <c:pt idx="359">
                  <c:v>363.99906763847594</c:v>
                </c:pt>
                <c:pt idx="360">
                  <c:v>370.46619854555593</c:v>
                </c:pt>
                <c:pt idx="361">
                  <c:v>376.92769863869688</c:v>
                </c:pt>
                <c:pt idx="362">
                  <c:v>383.38331252382881</c:v>
                </c:pt>
                <c:pt idx="363">
                  <c:v>389.83278540263098</c:v>
                </c:pt>
                <c:pt idx="364">
                  <c:v>396.27586309039202</c:v>
                </c:pt>
                <c:pt idx="365">
                  <c:v>402.71229203376998</c:v>
                </c:pt>
                <c:pt idx="366">
                  <c:v>409.14181932845315</c:v>
                </c:pt>
                <c:pt idx="367">
                  <c:v>415.56419273671685</c:v>
                </c:pt>
                <c:pt idx="368">
                  <c:v>421.97916070488299</c:v>
                </c:pt>
                <c:pt idx="369">
                  <c:v>428.38647238066875</c:v>
                </c:pt>
                <c:pt idx="370">
                  <c:v>434.78587763043748</c:v>
                </c:pt>
                <c:pt idx="371">
                  <c:v>441.17712705633897</c:v>
                </c:pt>
                <c:pt idx="372">
                  <c:v>447.55997201334333</c:v>
                </c:pt>
                <c:pt idx="373">
                  <c:v>453.93416462616551</c:v>
                </c:pt>
                <c:pt idx="374">
                  <c:v>460.2994578060846</c:v>
                </c:pt>
                <c:pt idx="375">
                  <c:v>466.65560526764438</c:v>
                </c:pt>
                <c:pt idx="376">
                  <c:v>473.00236154524856</c:v>
                </c:pt>
                <c:pt idx="377">
                  <c:v>479.33948200963971</c:v>
                </c:pt>
                <c:pt idx="378">
                  <c:v>485.6667228842656</c:v>
                </c:pt>
                <c:pt idx="379">
                  <c:v>491.98384126152433</c:v>
                </c:pt>
                <c:pt idx="380">
                  <c:v>498.29059511890193</c:v>
                </c:pt>
                <c:pt idx="381">
                  <c:v>504.58674333498351</c:v>
                </c:pt>
                <c:pt idx="382">
                  <c:v>510.87204570534914</c:v>
                </c:pt>
                <c:pt idx="383">
                  <c:v>517.14626295834842</c:v>
                </c:pt>
                <c:pt idx="384">
                  <c:v>523.40915677075532</c:v>
                </c:pt>
                <c:pt idx="385">
                  <c:v>529.66048978329582</c:v>
                </c:pt>
                <c:pt idx="386">
                  <c:v>535.900025616059</c:v>
                </c:pt>
                <c:pt idx="387">
                  <c:v>542.12752888377315</c:v>
                </c:pt>
                <c:pt idx="388">
                  <c:v>548.34276521096615</c:v>
                </c:pt>
                <c:pt idx="389">
                  <c:v>554.54550124699233</c:v>
                </c:pt>
                <c:pt idx="390">
                  <c:v>560.73550468093072</c:v>
                </c:pt>
                <c:pt idx="391">
                  <c:v>566.91254425635759</c:v>
                </c:pt>
                <c:pt idx="392">
                  <c:v>573.07638978598391</c:v>
                </c:pt>
                <c:pt idx="393">
                  <c:v>579.2268121661665</c:v>
                </c:pt>
                <c:pt idx="394">
                  <c:v>585.36358339127878</c:v>
                </c:pt>
                <c:pt idx="395">
                  <c:v>591.48647656795367</c:v>
                </c:pt>
                <c:pt idx="396">
                  <c:v>597.59526592918996</c:v>
                </c:pt>
                <c:pt idx="397">
                  <c:v>603.6897268483209</c:v>
                </c:pt>
                <c:pt idx="398">
                  <c:v>609.76963585284386</c:v>
                </c:pt>
                <c:pt idx="399">
                  <c:v>615.83477063811995</c:v>
                </c:pt>
                <c:pt idx="400">
                  <c:v>621.8849100809216</c:v>
                </c:pt>
                <c:pt idx="401">
                  <c:v>627.9198342528498</c:v>
                </c:pt>
                <c:pt idx="402">
                  <c:v>633.93932443360472</c:v>
                </c:pt>
                <c:pt idx="403">
                  <c:v>639.94316312411559</c:v>
                </c:pt>
                <c:pt idx="404">
                  <c:v>645.93113405952488</c:v>
                </c:pt>
                <c:pt idx="405">
                  <c:v>651.90302222202922</c:v>
                </c:pt>
                <c:pt idx="406">
                  <c:v>657.85861385357464</c:v>
                </c:pt>
                <c:pt idx="407">
                  <c:v>663.79769646840305</c:v>
                </c:pt>
                <c:pt idx="408">
                  <c:v>669.72005886545207</c:v>
                </c:pt>
                <c:pt idx="409">
                  <c:v>675.62549114060755</c:v>
                </c:pt>
                <c:pt idx="410">
                  <c:v>681.51378469880183</c:v>
                </c:pt>
                <c:pt idx="411">
                  <c:v>687.384732265965</c:v>
                </c:pt>
                <c:pt idx="412">
                  <c:v>693.23812790082229</c:v>
                </c:pt>
                <c:pt idx="413">
                  <c:v>699.07376700653879</c:v>
                </c:pt>
                <c:pt idx="414">
                  <c:v>704.89144634221111</c:v>
                </c:pt>
                <c:pt idx="415">
                  <c:v>710.69096403420144</c:v>
                </c:pt>
                <c:pt idx="416">
                  <c:v>716.47211958731918</c:v>
                </c:pt>
                <c:pt idx="417">
                  <c:v>722.23471389584495</c:v>
                </c:pt>
                <c:pt idx="418">
                  <c:v>727.97854925439412</c:v>
                </c:pt>
                <c:pt idx="419">
                  <c:v>733.70342936862414</c:v>
                </c:pt>
                <c:pt idx="420">
                  <c:v>739.40915936578074</c:v>
                </c:pt>
                <c:pt idx="421">
                  <c:v>745.09554580508734</c:v>
                </c:pt>
                <c:pt idx="422">
                  <c:v>750.76239668796688</c:v>
                </c:pt>
                <c:pt idx="423">
                  <c:v>756.40952146810673</c:v>
                </c:pt>
                <c:pt idx="424">
                  <c:v>762.03673106135511</c:v>
                </c:pt>
                <c:pt idx="425">
                  <c:v>767.64383785546102</c:v>
                </c:pt>
                <c:pt idx="426">
                  <c:v>773.23065571963946</c:v>
                </c:pt>
                <c:pt idx="427">
                  <c:v>778.79700001397885</c:v>
                </c:pt>
                <c:pt idx="428">
                  <c:v>784.34268759867871</c:v>
                </c:pt>
                <c:pt idx="429">
                  <c:v>789.86753684311702</c:v>
                </c:pt>
                <c:pt idx="430">
                  <c:v>795.37136763475553</c:v>
                </c:pt>
                <c:pt idx="431">
                  <c:v>800.85400138786974</c:v>
                </c:pt>
                <c:pt idx="432">
                  <c:v>806.31526105211265</c:v>
                </c:pt>
                <c:pt idx="433">
                  <c:v>811.75497112090613</c:v>
                </c:pt>
                <c:pt idx="434">
                  <c:v>817.17295763966069</c:v>
                </c:pt>
                <c:pt idx="435">
                  <c:v>822.56904821382329</c:v>
                </c:pt>
                <c:pt idx="436">
                  <c:v>827.94307201675292</c:v>
                </c:pt>
                <c:pt idx="437">
                  <c:v>833.2948597974206</c:v>
                </c:pt>
                <c:pt idx="438">
                  <c:v>838.62424388793625</c:v>
                </c:pt>
                <c:pt idx="439">
                  <c:v>843.93105821089853</c:v>
                </c:pt>
                <c:pt idx="440">
                  <c:v>849.215138286571</c:v>
                </c:pt>
                <c:pt idx="441">
                  <c:v>854.47632123988001</c:v>
                </c:pt>
                <c:pt idx="442">
                  <c:v>859.71444580723448</c:v>
                </c:pt>
                <c:pt idx="443">
                  <c:v>864.92935234317019</c:v>
                </c:pt>
                <c:pt idx="444">
                  <c:v>870.12088282681304</c:v>
                </c:pt>
                <c:pt idx="445">
                  <c:v>875.28888086816323</c:v>
                </c:pt>
                <c:pt idx="446">
                  <c:v>880.43319171420023</c:v>
                </c:pt>
                <c:pt idx="447">
                  <c:v>885.55366225480782</c:v>
                </c:pt>
                <c:pt idx="448">
                  <c:v>890.65014102851569</c:v>
                </c:pt>
                <c:pt idx="449">
                  <c:v>895.72247822805832</c:v>
                </c:pt>
                <c:pt idx="450">
                  <c:v>900.7705257057587</c:v>
                </c:pt>
                <c:pt idx="451">
                  <c:v>905.79413697871905</c:v>
                </c:pt>
                <c:pt idx="452">
                  <c:v>910.79316723383465</c:v>
                </c:pt>
                <c:pt idx="453">
                  <c:v>915.76747333262176</c:v>
                </c:pt>
                <c:pt idx="454">
                  <c:v>920.71691381586152</c:v>
                </c:pt>
                <c:pt idx="455">
                  <c:v>925.64134890805747</c:v>
                </c:pt>
                <c:pt idx="456">
                  <c:v>930.54064052170804</c:v>
                </c:pt>
                <c:pt idx="457">
                  <c:v>935.41465226139462</c:v>
                </c:pt>
                <c:pt idx="458">
                  <c:v>940.26324942767917</c:v>
                </c:pt>
                <c:pt idx="459">
                  <c:v>945.086299020821</c:v>
                </c:pt>
                <c:pt idx="460">
                  <c:v>949.88366974429948</c:v>
                </c:pt>
                <c:pt idx="461">
                  <c:v>954.65523200815335</c:v>
                </c:pt>
                <c:pt idx="462">
                  <c:v>959.40085793213098</c:v>
                </c:pt>
                <c:pt idx="463">
                  <c:v>964.12042134865203</c:v>
                </c:pt>
                <c:pt idx="464">
                  <c:v>968.81379780557688</c:v>
                </c:pt>
                <c:pt idx="465">
                  <c:v>973.48086456879457</c:v>
                </c:pt>
                <c:pt idx="466">
                  <c:v>978.12150062461137</c:v>
                </c:pt>
                <c:pt idx="467">
                  <c:v>982.73558668195801</c:v>
                </c:pt>
                <c:pt idx="468">
                  <c:v>987.3230051744016</c:v>
                </c:pt>
                <c:pt idx="469">
                  <c:v>991.8836402619678</c:v>
                </c:pt>
                <c:pt idx="470">
                  <c:v>996.41737783277495</c:v>
                </c:pt>
                <c:pt idx="471">
                  <c:v>1000.9241055044728</c:v>
                </c:pt>
                <c:pt idx="472">
                  <c:v>1005.4037126254941</c:v>
                </c:pt>
                <c:pt idx="473">
                  <c:v>1009.8560902761125</c:v>
                </c:pt>
                <c:pt idx="474">
                  <c:v>1014.2811312693098</c:v>
                </c:pt>
                <c:pt idx="475">
                  <c:v>1018.6787301514497</c:v>
                </c:pt>
                <c:pt idx="476">
                  <c:v>1023.0487832027633</c:v>
                </c:pt>
                <c:pt idx="477">
                  <c:v>1027.3911884376378</c:v>
                </c:pt>
                <c:pt idx="478">
                  <c:v>1031.7058456047159</c:v>
                </c:pt>
                <c:pt idx="479">
                  <c:v>1035.9926561868037</c:v>
                </c:pt>
                <c:pt idx="480">
                  <c:v>1040.2515234005839</c:v>
                </c:pt>
                <c:pt idx="481">
                  <c:v>1044.4823521961368</c:v>
                </c:pt>
                <c:pt idx="482">
                  <c:v>1048.6850492562712</c:v>
                </c:pt>
                <c:pt idx="483">
                  <c:v>1052.8595229956616</c:v>
                </c:pt>
                <c:pt idx="484">
                  <c:v>1057.0056835597893</c:v>
                </c:pt>
                <c:pt idx="485">
                  <c:v>1061.1234428237005</c:v>
                </c:pt>
                <c:pt idx="486">
                  <c:v>1065.2127143905584</c:v>
                </c:pt>
                <c:pt idx="487">
                  <c:v>1069.2734135900182</c:v>
                </c:pt>
                <c:pt idx="488">
                  <c:v>1073.3054574763951</c:v>
                </c:pt>
                <c:pt idx="489">
                  <c:v>1077.308764826653</c:v>
                </c:pt>
                <c:pt idx="490">
                  <c:v>1081.2832561381927</c:v>
                </c:pt>
                <c:pt idx="491">
                  <c:v>1085.2288536264516</c:v>
                </c:pt>
                <c:pt idx="492">
                  <c:v>1089.1454812223105</c:v>
                </c:pt>
                <c:pt idx="493">
                  <c:v>1093.0330645693109</c:v>
                </c:pt>
                <c:pt idx="494">
                  <c:v>1096.8915310206803</c:v>
                </c:pt>
                <c:pt idx="495">
                  <c:v>1100.7208096361635</c:v>
                </c:pt>
                <c:pt idx="496">
                  <c:v>1104.5208311786685</c:v>
                </c:pt>
                <c:pt idx="497">
                  <c:v>1108.2915281107173</c:v>
                </c:pt>
                <c:pt idx="498">
                  <c:v>1112.0328345907092</c:v>
                </c:pt>
                <c:pt idx="499">
                  <c:v>1115.7446864689937</c:v>
                </c:pt>
                <c:pt idx="500">
                  <c:v>1119.4270212837544</c:v>
                </c:pt>
                <c:pt idx="501">
                  <c:v>1123.079778256701</c:v>
                </c:pt>
                <c:pt idx="502">
                  <c:v>1126.7028982885779</c:v>
                </c:pt>
                <c:pt idx="503">
                  <c:v>1130.2963239544781</c:v>
                </c:pt>
                <c:pt idx="504">
                  <c:v>1133.8599994989779</c:v>
                </c:pt>
                <c:pt idx="505">
                  <c:v>1137.3938708310736</c:v>
                </c:pt>
                <c:pt idx="506">
                  <c:v>1140.8978855189412</c:v>
                </c:pt>
                <c:pt idx="507">
                  <c:v>1144.3719927845027</c:v>
                </c:pt>
                <c:pt idx="508">
                  <c:v>1147.8161434978138</c:v>
                </c:pt>
                <c:pt idx="509">
                  <c:v>1151.2302901712578</c:v>
                </c:pt>
                <c:pt idx="510">
                  <c:v>1154.6143869535638</c:v>
                </c:pt>
                <c:pt idx="511">
                  <c:v>1157.9683896236331</c:v>
                </c:pt>
                <c:pt idx="512">
                  <c:v>1161.292255584189</c:v>
                </c:pt>
                <c:pt idx="513">
                  <c:v>1164.5859438552407</c:v>
                </c:pt>
                <c:pt idx="514">
                  <c:v>1167.8494150673644</c:v>
                </c:pt>
                <c:pt idx="515">
                  <c:v>1171.0826314548071</c:v>
                </c:pt>
                <c:pt idx="516">
                  <c:v>1174.285556848406</c:v>
                </c:pt>
                <c:pt idx="517">
                  <c:v>1177.4581566683319</c:v>
                </c:pt>
                <c:pt idx="518">
                  <c:v>1180.6003979166496</c:v>
                </c:pt>
                <c:pt idx="519">
                  <c:v>1183.7122491697071</c:v>
                </c:pt>
                <c:pt idx="520">
                  <c:v>1186.7936805703403</c:v>
                </c:pt>
                <c:pt idx="521">
                  <c:v>1189.8446638199064</c:v>
                </c:pt>
                <c:pt idx="522">
                  <c:v>1192.8651721701406</c:v>
                </c:pt>
                <c:pt idx="523">
                  <c:v>1195.855180414841</c:v>
                </c:pt>
                <c:pt idx="524">
                  <c:v>1198.8146648813747</c:v>
                </c:pt>
                <c:pt idx="525">
                  <c:v>1201.7436034220186</c:v>
                </c:pt>
                <c:pt idx="526">
                  <c:v>1204.641975405123</c:v>
                </c:pt>
                <c:pt idx="527">
                  <c:v>1207.5097617061097</c:v>
                </c:pt>
                <c:pt idx="528">
                  <c:v>1210.3469446983001</c:v>
                </c:pt>
                <c:pt idx="529">
                  <c:v>1213.1535082435714</c:v>
                </c:pt>
                <c:pt idx="530">
                  <c:v>1215.9294376828543</c:v>
                </c:pt>
                <c:pt idx="531">
                  <c:v>1218.6747198264554</c:v>
                </c:pt>
                <c:pt idx="532">
                  <c:v>1221.3893429442253</c:v>
                </c:pt>
                <c:pt idx="533">
                  <c:v>1224.0732967555541</c:v>
                </c:pt>
                <c:pt idx="534">
                  <c:v>1226.7265724192146</c:v>
                </c:pt>
                <c:pt idx="535">
                  <c:v>1229.3491625230374</c:v>
                </c:pt>
                <c:pt idx="536">
                  <c:v>1231.9410610734312</c:v>
                </c:pt>
                <c:pt idx="537">
                  <c:v>1234.5022634847442</c:v>
                </c:pt>
                <c:pt idx="538">
                  <c:v>1237.032766568469</c:v>
                </c:pt>
                <c:pt idx="539">
                  <c:v>1239.5325685222945</c:v>
                </c:pt>
                <c:pt idx="540">
                  <c:v>1242.0016689190015</c:v>
                </c:pt>
                <c:pt idx="541">
                  <c:v>1244.440068695209</c:v>
                </c:pt>
                <c:pt idx="542">
                  <c:v>1246.8477701399677</c:v>
                </c:pt>
                <c:pt idx="543">
                  <c:v>1249.2247768832094</c:v>
                </c:pt>
                <c:pt idx="544">
                  <c:v>1251.5710938840427</c:v>
                </c:pt>
                <c:pt idx="545">
                  <c:v>1253.8867274189097</c:v>
                </c:pt>
                <c:pt idx="546">
                  <c:v>1256.1716850695923</c:v>
                </c:pt>
                <c:pt idx="547">
                  <c:v>1258.4259757110844</c:v>
                </c:pt>
                <c:pt idx="548">
                  <c:v>1260.6496094993145</c:v>
                </c:pt>
                <c:pt idx="549">
                  <c:v>1262.8425978587379</c:v>
                </c:pt>
                <c:pt idx="550">
                  <c:v>1265.0049534697857</c:v>
                </c:pt>
                <c:pt idx="551">
                  <c:v>1267.1366902561833</c:v>
                </c:pt>
                <c:pt idx="552">
                  <c:v>1269.2378233721329</c:v>
                </c:pt>
                <c:pt idx="553">
                  <c:v>1271.3083691893648</c:v>
                </c:pt>
                <c:pt idx="554">
                  <c:v>1273.3483452840619</c:v>
                </c:pt>
                <c:pt idx="555">
                  <c:v>1275.3577704236534</c:v>
                </c:pt>
                <c:pt idx="556">
                  <c:v>1277.3366645534848</c:v>
                </c:pt>
                <c:pt idx="557">
                  <c:v>1279.2850487833639</c:v>
                </c:pt>
                <c:pt idx="558">
                  <c:v>1281.2029453739874</c:v>
                </c:pt>
                <c:pt idx="559">
                  <c:v>1283.0903777232434</c:v>
                </c:pt>
                <c:pt idx="560">
                  <c:v>1284.947370352402</c:v>
                </c:pt>
                <c:pt idx="561">
                  <c:v>1286.7739488921877</c:v>
                </c:pt>
                <c:pt idx="562">
                  <c:v>1288.5701400687399</c:v>
                </c:pt>
                <c:pt idx="563">
                  <c:v>1290.3359716894622</c:v>
                </c:pt>
                <c:pt idx="564">
                  <c:v>1292.0714726287636</c:v>
                </c:pt>
                <c:pt idx="565">
                  <c:v>1293.7766728136946</c:v>
                </c:pt>
                <c:pt idx="566">
                  <c:v>1295.4516032094773</c:v>
                </c:pt>
                <c:pt idx="567">
                  <c:v>1297.0962958049352</c:v>
                </c:pt>
                <c:pt idx="568">
                  <c:v>1298.7107835978238</c:v>
                </c:pt>
                <c:pt idx="569">
                  <c:v>1300.2951005800653</c:v>
                </c:pt>
                <c:pt idx="570">
                  <c:v>1301.8492817228873</c:v>
                </c:pt>
                <c:pt idx="571">
                  <c:v>1303.3733629618707</c:v>
                </c:pt>
                <c:pt idx="572">
                  <c:v>1304.8673811819078</c:v>
                </c:pt>
                <c:pt idx="573">
                  <c:v>1306.3313742020753</c:v>
                </c:pt>
                <c:pt idx="574">
                  <c:v>1307.7653807604195</c:v>
                </c:pt>
                <c:pt idx="575">
                  <c:v>1309.1694404986649</c:v>
                </c:pt>
                <c:pt idx="576">
                  <c:v>1310.5435939468382</c:v>
                </c:pt>
                <c:pt idx="577">
                  <c:v>1311.8878825078216</c:v>
                </c:pt>
                <c:pt idx="578">
                  <c:v>1313.2023484418262</c:v>
                </c:pt>
                <c:pt idx="579">
                  <c:v>1314.4870348508016</c:v>
                </c:pt>
                <c:pt idx="580">
                  <c:v>1315.741985662771</c:v>
                </c:pt>
                <c:pt idx="581">
                  <c:v>1316.9672456161049</c:v>
                </c:pt>
                <c:pt idx="582">
                  <c:v>1318.1628602437297</c:v>
                </c:pt>
                <c:pt idx="583">
                  <c:v>1319.3288758572796</c:v>
                </c:pt>
                <c:pt idx="584">
                  <c:v>1320.4653395311873</c:v>
                </c:pt>
                <c:pt idx="585">
                  <c:v>1321.5722990867248</c:v>
                </c:pt>
                <c:pt idx="586">
                  <c:v>1322.6498030759913</c:v>
                </c:pt>
                <c:pt idx="587">
                  <c:v>1323.6979007658524</c:v>
                </c:pt>
                <c:pt idx="588">
                  <c:v>1324.7166421218358</c:v>
                </c:pt>
                <c:pt idx="589">
                  <c:v>1325.7060777919835</c:v>
                </c:pt>
                <c:pt idx="590">
                  <c:v>1326.6662590906651</c:v>
                </c:pt>
                <c:pt idx="591">
                  <c:v>1327.5972379823568</c:v>
                </c:pt>
                <c:pt idx="592">
                  <c:v>1328.4990670653845</c:v>
                </c:pt>
                <c:pt idx="593">
                  <c:v>1329.371799555639</c:v>
                </c:pt>
                <c:pt idx="594">
                  <c:v>1330.2154892702654</c:v>
                </c:pt>
                <c:pt idx="595">
                  <c:v>1331.0301906113257</c:v>
                </c:pt>
                <c:pt idx="596">
                  <c:v>1331.8159585494457</c:v>
                </c:pt>
                <c:pt idx="597">
                  <c:v>1332.572848607439</c:v>
                </c:pt>
                <c:pt idx="598">
                  <c:v>1333.3009168439235</c:v>
                </c:pt>
                <c:pt idx="599">
                  <c:v>1334.0002198369223</c:v>
                </c:pt>
                <c:pt idx="600">
                  <c:v>1334.6708146674584</c:v>
                </c:pt>
                <c:pt idx="601">
                  <c:v>1335.3127589031485</c:v>
                </c:pt>
                <c:pt idx="602">
                  <c:v>1335.9261105817914</c:v>
                </c:pt>
                <c:pt idx="603">
                  <c:v>1336.510928194961</c:v>
                </c:pt>
                <c:pt idx="604">
                  <c:v>1337.0672706716075</c:v>
                </c:pt>
                <c:pt idx="605">
                  <c:v>1337.5951973616648</c:v>
                </c:pt>
                <c:pt idx="606">
                  <c:v>1338.0947680196703</c:v>
                </c:pt>
                <c:pt idx="607">
                  <c:v>1338.5660427884052</c:v>
                </c:pt>
                <c:pt idx="608">
                  <c:v>1339.0090821825493</c:v>
                </c:pt>
                <c:pt idx="609">
                  <c:v>1339.423947072363</c:v>
                </c:pt>
                <c:pt idx="610">
                  <c:v>1339.8106986673906</c:v>
                </c:pt>
                <c:pt idx="611">
                  <c:v>1340.1693985002016</c:v>
                </c:pt>
                <c:pt idx="612">
                  <c:v>1340.5001084101568</c:v>
                </c:pt>
                <c:pt idx="613">
                  <c:v>1340.8028905272183</c:v>
                </c:pt>
                <c:pt idx="614">
                  <c:v>1341.0778072557948</c:v>
                </c:pt>
                <c:pt idx="615">
                  <c:v>1341.324921258635</c:v>
                </c:pt>
                <c:pt idx="616">
                  <c:v>1341.5442954407663</c:v>
                </c:pt>
                <c:pt idx="617">
                  <c:v>1341.7359929334846</c:v>
                </c:pt>
                <c:pt idx="618">
                  <c:v>1341.9000770784012</c:v>
                </c:pt>
                <c:pt idx="619">
                  <c:v>1342.0366114115438</c:v>
                </c:pt>
                <c:pt idx="620">
                  <c:v>1342.1456596475236</c:v>
                </c:pt>
                <c:pt idx="621">
                  <c:v>1342.227285663766</c:v>
                </c:pt>
                <c:pt idx="622">
                  <c:v>1342.2815534848082</c:v>
                </c:pt>
                <c:pt idx="623">
                  <c:v>1342.308527266674</c:v>
                </c:pt>
                <c:pt idx="624">
                  <c:v>1342.3082712813205</c:v>
                </c:pt>
                <c:pt idx="625">
                  <c:v>1342.2808499011671</c:v>
                </c:pt>
                <c:pt idx="626">
                  <c:v>1342.2263275837079</c:v>
                </c:pt>
                <c:pt idx="627">
                  <c:v>1342.1447688562075</c:v>
                </c:pt>
                <c:pt idx="628">
                  <c:v>1342.0362383004938</c:v>
                </c:pt>
                <c:pt idx="629">
                  <c:v>1341.9008005378382</c:v>
                </c:pt>
                <c:pt idx="630">
                  <c:v>1341.738520213939</c:v>
                </c:pt>
                <c:pt idx="631">
                  <c:v>1341.5494619840017</c:v>
                </c:pt>
                <c:pt idx="632">
                  <c:v>1341.3336904979283</c:v>
                </c:pt>
                <c:pt idx="633">
                  <c:v>1341.0912703856116</c:v>
                </c:pt>
                <c:pt idx="634">
                  <c:v>1340.8222662423434</c:v>
                </c:pt>
                <c:pt idx="635">
                  <c:v>1340.5267426143387</c:v>
                </c:pt>
                <c:pt idx="636">
                  <c:v>1340.204763984377</c:v>
                </c:pt>
                <c:pt idx="637">
                  <c:v>1339.856394757569</c:v>
                </c:pt>
                <c:pt idx="638">
                  <c:v>1339.4816992472465</c:v>
                </c:pt>
                <c:pt idx="639">
                  <c:v>1339.0807416609853</c:v>
                </c:pt>
                <c:pt idx="640">
                  <c:v>1338.6535860867582</c:v>
                </c:pt>
                <c:pt idx="641">
                  <c:v>1338.2002964792268</c:v>
                </c:pt>
                <c:pt idx="642">
                  <c:v>1337.7209366461727</c:v>
                </c:pt>
                <c:pt idx="643">
                  <c:v>1337.2155702350728</c:v>
                </c:pt>
                <c:pt idx="644">
                  <c:v>1336.6842607198196</c:v>
                </c:pt>
                <c:pt idx="645">
                  <c:v>1336.1270713875961</c:v>
                </c:pt>
                <c:pt idx="646">
                  <c:v>1335.5440653258986</c:v>
                </c:pt>
                <c:pt idx="647">
                  <c:v>1334.9353054097237</c:v>
                </c:pt>
                <c:pt idx="648">
                  <c:v>1334.3008542889088</c:v>
                </c:pt>
                <c:pt idx="649">
                  <c:v>1333.6407743756417</c:v>
                </c:pt>
                <c:pt idx="650">
                  <c:v>1332.9551278321342</c:v>
                </c:pt>
                <c:pt idx="651">
                  <c:v>1332.2439765584679</c:v>
                </c:pt>
                <c:pt idx="652">
                  <c:v>1331.5073821806116</c:v>
                </c:pt>
                <c:pt idx="653">
                  <c:v>1330.7454060386176</c:v>
                </c:pt>
                <c:pt idx="654">
                  <c:v>1329.9581091749958</c:v>
                </c:pt>
                <c:pt idx="655">
                  <c:v>1329.1455523232735</c:v>
                </c:pt>
                <c:pt idx="656">
                  <c:v>1328.3077958967376</c:v>
                </c:pt>
                <c:pt idx="657">
                  <c:v>1327.4448999773697</c:v>
                </c:pt>
                <c:pt idx="658">
                  <c:v>1326.5569243049708</c:v>
                </c:pt>
                <c:pt idx="659">
                  <c:v>1325.6439282664817</c:v>
                </c:pt>
                <c:pt idx="660">
                  <c:v>1324.7059708855033</c:v>
                </c:pt>
                <c:pt idx="661">
                  <c:v>1323.7431108120147</c:v>
                </c:pt>
                <c:pt idx="662">
                  <c:v>1322.7554063122982</c:v>
                </c:pt>
                <c:pt idx="663">
                  <c:v>1321.7429152590678</c:v>
                </c:pt>
                <c:pt idx="664">
                  <c:v>1320.7056951218117</c:v>
                </c:pt>
                <c:pt idx="665">
                  <c:v>1319.6438029573408</c:v>
                </c:pt>
                <c:pt idx="666">
                  <c:v>1318.5572954005568</c:v>
                </c:pt>
                <c:pt idx="667">
                  <c:v>1317.4462286554372</c:v>
                </c:pt>
                <c:pt idx="668">
                  <c:v>1316.3106584862373</c:v>
                </c:pt>
                <c:pt idx="669">
                  <c:v>1315.1506402089171</c:v>
                </c:pt>
                <c:pt idx="670">
                  <c:v>1313.9662286827943</c:v>
                </c:pt>
                <c:pt idx="671">
                  <c:v>1312.7574783024199</c:v>
                </c:pt>
                <c:pt idx="672">
                  <c:v>1311.5244429896895</c:v>
                </c:pt>
                <c:pt idx="673">
                  <c:v>1310.2671761861832</c:v>
                </c:pt>
                <c:pt idx="674">
                  <c:v>1308.9857308457381</c:v>
                </c:pt>
                <c:pt idx="675">
                  <c:v>1307.6801594272622</c:v>
                </c:pt>
                <c:pt idx="676">
                  <c:v>1306.3505138877831</c:v>
                </c:pt>
                <c:pt idx="677">
                  <c:v>1304.9968456757388</c:v>
                </c:pt>
                <c:pt idx="678">
                  <c:v>1303.6192057245087</c:v>
                </c:pt>
                <c:pt idx="679">
                  <c:v>1302.2176444461948</c:v>
                </c:pt>
                <c:pt idx="680">
                  <c:v>1300.7922117256421</c:v>
                </c:pt>
                <c:pt idx="681">
                  <c:v>1299.3429569147138</c:v>
                </c:pt>
                <c:pt idx="682">
                  <c:v>1297.8699288268117</c:v>
                </c:pt>
                <c:pt idx="683">
                  <c:v>1296.3731757316516</c:v>
                </c:pt>
                <c:pt idx="684">
                  <c:v>1294.8527453502895</c:v>
                </c:pt>
                <c:pt idx="685">
                  <c:v>1293.3086848504051</c:v>
                </c:pt>
                <c:pt idx="686">
                  <c:v>1291.7410408418395</c:v>
                </c:pt>
                <c:pt idx="687">
                  <c:v>1290.1498593723909</c:v>
                </c:pt>
                <c:pt idx="688">
                  <c:v>1288.5351859238713</c:v>
                </c:pt>
                <c:pt idx="689">
                  <c:v>1286.8970654084217</c:v>
                </c:pt>
                <c:pt idx="690">
                  <c:v>1285.2355421650882</c:v>
                </c:pt>
                <c:pt idx="691">
                  <c:v>1283.5506599566638</c:v>
                </c:pt>
                <c:pt idx="692">
                  <c:v>1281.8424619667906</c:v>
                </c:pt>
                <c:pt idx="693">
                  <c:v>1280.1109907973266</c:v>
                </c:pt>
                <c:pt idx="694">
                  <c:v>1278.356288465983</c:v>
                </c:pt>
                <c:pt idx="695">
                  <c:v>1276.5783964042193</c:v>
                </c:pt>
                <c:pt idx="696">
                  <c:v>1274.7773554554146</c:v>
                </c:pt>
                <c:pt idx="697">
                  <c:v>1272.9532058733002</c:v>
                </c:pt>
                <c:pt idx="698">
                  <c:v>1271.1059873206625</c:v>
                </c:pt>
                <c:pt idx="699">
                  <c:v>1269.2357388683156</c:v>
                </c:pt>
                <c:pt idx="700">
                  <c:v>1267.3424989943414</c:v>
                </c:pt>
                <c:pt idx="701">
                  <c:v>1265.4263055836018</c:v>
                </c:pt>
                <c:pt idx="702">
                  <c:v>1263.4871959275165</c:v>
                </c:pt>
                <c:pt idx="703">
                  <c:v>1261.5252067241165</c:v>
                </c:pt>
                <c:pt idx="704">
                  <c:v>1259.5403740783631</c:v>
                </c:pt>
                <c:pt idx="705">
                  <c:v>1257.5327335027375</c:v>
                </c:pt>
                <c:pt idx="706">
                  <c:v>1255.5023199181035</c:v>
                </c:pt>
                <c:pt idx="707">
                  <c:v>1253.449167654838</c:v>
                </c:pt>
                <c:pt idx="708">
                  <c:v>1251.3733104542293</c:v>
                </c:pt>
                <c:pt idx="709">
                  <c:v>1249.2747814701502</c:v>
                </c:pt>
                <c:pt idx="710">
                  <c:v>1247.1536132709932</c:v>
                </c:pt>
                <c:pt idx="711">
                  <c:v>1245.0098378418813</c:v>
                </c:pt>
                <c:pt idx="712">
                  <c:v>1242.8434865871411</c:v>
                </c:pt>
                <c:pt idx="713">
                  <c:v>1240.6545903330459</c:v>
                </c:pt>
                <c:pt idx="714">
                  <c:v>1238.4431793308263</c:v>
                </c:pt>
                <c:pt idx="715">
                  <c:v>1236.2092832599444</c:v>
                </c:pt>
                <c:pt idx="716">
                  <c:v>1233.9529312316333</c:v>
                </c:pt>
                <c:pt idx="717">
                  <c:v>1231.6741517927035</c:v>
                </c:pt>
                <c:pt idx="718">
                  <c:v>1229.3729729296083</c:v>
                </c:pt>
                <c:pt idx="719">
                  <c:v>1227.0494220727733</c:v>
                </c:pt>
                <c:pt idx="720">
                  <c:v>1224.7035261011874</c:v>
                </c:pt>
                <c:pt idx="721">
                  <c:v>1222.335311347249</c:v>
                </c:pt>
                <c:pt idx="722">
                  <c:v>1219.9448036018775</c:v>
                </c:pt>
                <c:pt idx="723">
                  <c:v>1217.5320281198722</c:v>
                </c:pt>
                <c:pt idx="724">
                  <c:v>1215.0970096255351</c:v>
                </c:pt>
                <c:pt idx="725">
                  <c:v>1212.6397723185398</c:v>
                </c:pt>
                <c:pt idx="726">
                  <c:v>1210.1603398800589</c:v>
                </c:pt>
                <c:pt idx="727">
                  <c:v>1207.658735479135</c:v>
                </c:pt>
                <c:pt idx="728">
                  <c:v>1205.1349817793041</c:v>
                </c:pt>
                <c:pt idx="729">
                  <c:v>1202.5891009454642</c:v>
                </c:pt>
                <c:pt idx="730">
                  <c:v>1200.0211146509882</c:v>
                </c:pt>
                <c:pt idx="731">
                  <c:v>1197.4310440850779</c:v>
                </c:pt>
                <c:pt idx="732">
                  <c:v>1194.8189099603603</c:v>
                </c:pt>
                <c:pt idx="733">
                  <c:v>1192.1847325207195</c:v>
                </c:pt>
                <c:pt idx="734">
                  <c:v>1189.5285315493657</c:v>
                </c:pt>
                <c:pt idx="735">
                  <c:v>1186.8503263771377</c:v>
                </c:pt>
                <c:pt idx="736">
                  <c:v>1184.1501358910336</c:v>
                </c:pt>
                <c:pt idx="737">
                  <c:v>1181.4279785429749</c:v>
                </c:pt>
                <c:pt idx="738">
                  <c:v>1178.6838723587884</c:v>
                </c:pt>
                <c:pt idx="739">
                  <c:v>1175.917834947423</c:v>
                </c:pt>
                <c:pt idx="740">
                  <c:v>1173.1298835103728</c:v>
                </c:pt>
                <c:pt idx="741">
                  <c:v>1170.3200348513299</c:v>
                </c:pt>
                <c:pt idx="742">
                  <c:v>1167.488305386046</c:v>
                </c:pt>
                <c:pt idx="743">
                  <c:v>1164.6347111524067</c:v>
                </c:pt>
                <c:pt idx="744">
                  <c:v>1161.7592678207154</c:v>
                </c:pt>
                <c:pt idx="745">
                  <c:v>1158.8619907041841</c:v>
                </c:pt>
                <c:pt idx="746">
                  <c:v>1155.9428947696251</c:v>
                </c:pt>
                <c:pt idx="747">
                  <c:v>1153.0019946483437</c:v>
                </c:pt>
                <c:pt idx="748">
                  <c:v>1150.0393046472282</c:v>
                </c:pt>
                <c:pt idx="749">
                  <c:v>1147.0548387600306</c:v>
                </c:pt>
                <c:pt idx="750">
                  <c:v>1144.0486106788403</c:v>
                </c:pt>
                <c:pt idx="751">
                  <c:v>1141.0206338057433</c:v>
                </c:pt>
                <c:pt idx="752">
                  <c:v>1137.9709212646642</c:v>
                </c:pt>
                <c:pt idx="753">
                  <c:v>1134.899485913387</c:v>
                </c:pt>
                <c:pt idx="754">
                  <c:v>1131.8063403557567</c:v>
                </c:pt>
                <c:pt idx="755">
                  <c:v>1128.6914969540462</c:v>
                </c:pt>
                <c:pt idx="756">
                  <c:v>1125.5549678414998</c:v>
                </c:pt>
                <c:pt idx="757">
                  <c:v>1122.3967649350375</c:v>
                </c:pt>
                <c:pt idx="758">
                  <c:v>1119.2168999481216</c:v>
                </c:pt>
                <c:pt idx="759">
                  <c:v>1116.0153844037843</c:v>
                </c:pt>
                <c:pt idx="760">
                  <c:v>1112.7922296478046</c:v>
                </c:pt>
                <c:pt idx="761">
                  <c:v>1109.5474468620384</c:v>
                </c:pt>
                <c:pt idx="762">
                  <c:v>1106.2810470778973</c:v>
                </c:pt>
                <c:pt idx="763">
                  <c:v>1102.9930411899654</c:v>
                </c:pt>
                <c:pt idx="764">
                  <c:v>1099.6834399697573</c:v>
                </c:pt>
                <c:pt idx="765">
                  <c:v>1096.3522540796107</c:v>
                </c:pt>
                <c:pt idx="766">
                  <c:v>1092.9994940867093</c:v>
                </c:pt>
                <c:pt idx="767">
                  <c:v>1089.625170477234</c:v>
                </c:pt>
                <c:pt idx="768">
                  <c:v>1086.2292936706308</c:v>
                </c:pt>
                <c:pt idx="769">
                  <c:v>1082.8118740340085</c:v>
                </c:pt>
                <c:pt idx="770">
                  <c:v>1079.3729218966371</c:v>
                </c:pt>
                <c:pt idx="771">
                  <c:v>1075.9124475645667</c:v>
                </c:pt>
                <c:pt idx="772">
                  <c:v>1072.4304613353511</c:v>
                </c:pt>
                <c:pt idx="773">
                  <c:v>1068.9269735128657</c:v>
                </c:pt>
                <c:pt idx="774">
                  <c:v>1065.4019944222343</c:v>
                </c:pt>
                <c:pt idx="775">
                  <c:v>1061.8555344248396</c:v>
                </c:pt>
                <c:pt idx="776">
                  <c:v>1058.2876039334296</c:v>
                </c:pt>
                <c:pt idx="777">
                  <c:v>1054.6982134273071</c:v>
                </c:pt>
                <c:pt idx="778">
                  <c:v>1051.0873734675956</c:v>
                </c:pt>
                <c:pt idx="779">
                  <c:v>1047.4550947125895</c:v>
                </c:pt>
                <c:pt idx="780">
                  <c:v>1043.8013879331702</c:v>
                </c:pt>
                <c:pt idx="781">
                  <c:v>1040.1262640282935</c:v>
                </c:pt>
                <c:pt idx="782">
                  <c:v>1036.4297340405376</c:v>
                </c:pt>
                <c:pt idx="783">
                  <c:v>1032.7118091717127</c:v>
                </c:pt>
                <c:pt idx="784">
                  <c:v>1028.9725007985271</c:v>
                </c:pt>
                <c:pt idx="785">
                  <c:v>1025.2118204882966</c:v>
                </c:pt>
                <c:pt idx="786">
                  <c:v>1021.4297800147101</c:v>
                </c:pt>
                <c:pt idx="787">
                  <c:v>1017.6263913736306</c:v>
                </c:pt>
                <c:pt idx="788">
                  <c:v>1013.801666798935</c:v>
                </c:pt>
                <c:pt idx="789">
                  <c:v>1009.9556187783886</c:v>
                </c:pt>
                <c:pt idx="790">
                  <c:v>1006.0882600695477</c:v>
                </c:pt>
                <c:pt idx="791">
                  <c:v>1002.1996037156869</c:v>
                </c:pt>
                <c:pt idx="792">
                  <c:v>998.28966306174743</c:v>
                </c:pt>
                <c:pt idx="793">
                  <c:v>994.35845177030137</c:v>
                </c:pt>
                <c:pt idx="794">
                  <c:v>990.4059838375274</c:v>
                </c:pt>
                <c:pt idx="795">
                  <c:v>986.43227360919423</c:v>
                </c:pt>
                <c:pt idx="796">
                  <c:v>982.43733579664843</c:v>
                </c:pt>
                <c:pt idx="797">
                  <c:v>978.42118549280121</c:v>
                </c:pt>
                <c:pt idx="798">
                  <c:v>974.38383818810587</c:v>
                </c:pt>
                <c:pt idx="799">
                  <c:v>970.32530978653597</c:v>
                </c:pt>
                <c:pt idx="800">
                  <c:v>966.2456166215369</c:v>
                </c:pt>
                <c:pt idx="801">
                  <c:v>962.14477547197407</c:v>
                </c:pt>
                <c:pt idx="802">
                  <c:v>958.02280357804443</c:v>
                </c:pt>
                <c:pt idx="803">
                  <c:v>953.87971865717577</c:v>
                </c:pt>
                <c:pt idx="804">
                  <c:v>949.71553891988594</c:v>
                </c:pt>
                <c:pt idx="805">
                  <c:v>945.53028308561579</c:v>
                </c:pt>
                <c:pt idx="806">
                  <c:v>941.32397039851742</c:v>
                </c:pt>
                <c:pt idx="807">
                  <c:v>937.09662064320457</c:v>
                </c:pt>
                <c:pt idx="808">
                  <c:v>932.84825416045555</c:v>
                </c:pt>
                <c:pt idx="809">
                  <c:v>928.57889186286707</c:v>
                </c:pt>
                <c:pt idx="810">
                  <c:v>924.2885552504514</c:v>
                </c:pt>
                <c:pt idx="811">
                  <c:v>919.97726642617965</c:v>
                </c:pt>
                <c:pt idx="812">
                  <c:v>915.64504811146242</c:v>
                </c:pt>
                <c:pt idx="813">
                  <c:v>911.29192366155792</c:v>
                </c:pt>
                <c:pt idx="814">
                  <c:v>906.9179170809258</c:v>
                </c:pt>
                <c:pt idx="815">
                  <c:v>902.52305303848993</c:v>
                </c:pt>
                <c:pt idx="816">
                  <c:v>898.10735688283989</c:v>
                </c:pt>
                <c:pt idx="817">
                  <c:v>893.67085465734124</c:v>
                </c:pt>
                <c:pt idx="818">
                  <c:v>889.21357311516658</c:v>
                </c:pt>
                <c:pt idx="819">
                  <c:v>884.73553973424066</c:v>
                </c:pt>
                <c:pt idx="820">
                  <c:v>880.23678273208782</c:v>
                </c:pt>
                <c:pt idx="821">
                  <c:v>875.71733108059016</c:v>
                </c:pt>
                <c:pt idx="822">
                  <c:v>871.17721452064541</c:v>
                </c:pt>
                <c:pt idx="823">
                  <c:v>866.61646357672259</c:v>
                </c:pt>
                <c:pt idx="824">
                  <c:v>862.03510957131346</c:v>
                </c:pt>
                <c:pt idx="825">
                  <c:v>857.4331846392746</c:v>
                </c:pt>
                <c:pt idx="826">
                  <c:v>852.81072174205826</c:v>
                </c:pt>
                <c:pt idx="827">
                  <c:v>848.16775468182868</c:v>
                </c:pt>
                <c:pt idx="828">
                  <c:v>843.50431811545513</c:v>
                </c:pt>
                <c:pt idx="829">
                  <c:v>838.82044756839491</c:v>
                </c:pt>
                <c:pt idx="830">
                  <c:v>834.11617944843567</c:v>
                </c:pt>
                <c:pt idx="831">
                  <c:v>829.39155105932605</c:v>
                </c:pt>
                <c:pt idx="832">
                  <c:v>824.64660061426287</c:v>
                </c:pt>
                <c:pt idx="833">
                  <c:v>819.88136724925198</c:v>
                </c:pt>
                <c:pt idx="834">
                  <c:v>815.09589103632868</c:v>
                </c:pt>
                <c:pt idx="835">
                  <c:v>810.29021299664316</c:v>
                </c:pt>
                <c:pt idx="836">
                  <c:v>805.46437511339582</c:v>
                </c:pt>
                <c:pt idx="837">
                  <c:v>800.61842034463507</c:v>
                </c:pt>
                <c:pt idx="838">
                  <c:v>795.75239263590186</c:v>
                </c:pt>
                <c:pt idx="839">
                  <c:v>790.86633693272745</c:v>
                </c:pt>
                <c:pt idx="840">
                  <c:v>785.96029919297291</c:v>
                </c:pt>
                <c:pt idx="841">
                  <c:v>781.03432639901791</c:v>
                </c:pt>
                <c:pt idx="842">
                  <c:v>776.08846656979028</c:v>
                </c:pt>
                <c:pt idx="843">
                  <c:v>771.12276877262627</c:v>
                </c:pt>
                <c:pt idx="844">
                  <c:v>766.13728313498405</c:v>
                </c:pt>
                <c:pt idx="845">
                  <c:v>761.13206085597096</c:v>
                </c:pt>
                <c:pt idx="846">
                  <c:v>756.10715421772295</c:v>
                </c:pt>
                <c:pt idx="847">
                  <c:v>751.06261659659538</c:v>
                </c:pt>
                <c:pt idx="848">
                  <c:v>745.99850247419556</c:v>
                </c:pt>
                <c:pt idx="849">
                  <c:v>740.9148674482318</c:v>
                </c:pt>
                <c:pt idx="850">
                  <c:v>735.81176824318834</c:v>
                </c:pt>
                <c:pt idx="851">
                  <c:v>730.68926272082035</c:v>
                </c:pt>
                <c:pt idx="852">
                  <c:v>725.54740989047082</c:v>
                </c:pt>
                <c:pt idx="853">
                  <c:v>720.38626991919898</c:v>
                </c:pt>
                <c:pt idx="854">
                  <c:v>715.20590414172943</c:v>
                </c:pt>
                <c:pt idx="855">
                  <c:v>710.00637507020986</c:v>
                </c:pt>
                <c:pt idx="856">
                  <c:v>704.78774640378299</c:v>
                </c:pt>
                <c:pt idx="857">
                  <c:v>699.55008303796853</c:v>
                </c:pt>
                <c:pt idx="858">
                  <c:v>694.2934510738462</c:v>
                </c:pt>
                <c:pt idx="859">
                  <c:v>689.0179178270588</c:v>
                </c:pt>
                <c:pt idx="860">
                  <c:v>683.72355183660227</c:v>
                </c:pt>
                <c:pt idx="861">
                  <c:v>678.41042287343657</c:v>
                </c:pt>
                <c:pt idx="862">
                  <c:v>673.07860194887996</c:v>
                </c:pt>
                <c:pt idx="863">
                  <c:v>667.72816132282367</c:v>
                </c:pt>
                <c:pt idx="864">
                  <c:v>662.35917451172293</c:v>
                </c:pt>
                <c:pt idx="865">
                  <c:v>656.97171629640536</c:v>
                </c:pt>
                <c:pt idx="866">
                  <c:v>651.56586272966217</c:v>
                </c:pt>
                <c:pt idx="867">
                  <c:v>646.14169114364086</c:v>
                </c:pt>
                <c:pt idx="868">
                  <c:v>640.69928015702624</c:v>
                </c:pt>
                <c:pt idx="869">
                  <c:v>635.23870968201993</c:v>
                </c:pt>
                <c:pt idx="870">
                  <c:v>629.76006093110561</c:v>
                </c:pt>
                <c:pt idx="871">
                  <c:v>624.26341642360751</c:v>
                </c:pt>
                <c:pt idx="872">
                  <c:v>618.74885999203934</c:v>
                </c:pt>
                <c:pt idx="873">
                  <c:v>613.2164767882341</c:v>
                </c:pt>
                <c:pt idx="874">
                  <c:v>607.66635328927418</c:v>
                </c:pt>
                <c:pt idx="875">
                  <c:v>602.09857730319231</c:v>
                </c:pt>
                <c:pt idx="876">
                  <c:v>596.51323797447412</c:v>
                </c:pt>
                <c:pt idx="877">
                  <c:v>590.91042578932991</c:v>
                </c:pt>
                <c:pt idx="878">
                  <c:v>585.29023258076631</c:v>
                </c:pt>
                <c:pt idx="879">
                  <c:v>579.652751533426</c:v>
                </c:pt>
                <c:pt idx="880">
                  <c:v>573.99807718822308</c:v>
                </c:pt>
                <c:pt idx="881">
                  <c:v>568.32630544675374</c:v>
                </c:pt>
                <c:pt idx="882">
                  <c:v>562.6375335754899</c:v>
                </c:pt>
                <c:pt idx="883">
                  <c:v>556.93186020975475</c:v>
                </c:pt>
                <c:pt idx="884">
                  <c:v>551.2093853574795</c:v>
                </c:pt>
                <c:pt idx="885">
                  <c:v>545.47021040274058</c:v>
                </c:pt>
                <c:pt idx="886">
                  <c:v>539.71443810907351</c:v>
                </c:pt>
                <c:pt idx="887">
                  <c:v>533.94217262257405</c:v>
                </c:pt>
                <c:pt idx="888">
                  <c:v>528.15351947476734</c:v>
                </c:pt>
                <c:pt idx="889">
                  <c:v>522.34858558527139</c:v>
                </c:pt>
                <c:pt idx="890">
                  <c:v>516.52747926422205</c:v>
                </c:pt>
                <c:pt idx="891">
                  <c:v>510.69031021449513</c:v>
                </c:pt>
                <c:pt idx="892">
                  <c:v>504.83718953368907</c:v>
                </c:pt>
                <c:pt idx="893">
                  <c:v>498.96822971590439</c:v>
                </c:pt>
                <c:pt idx="894">
                  <c:v>493.08354465328614</c:v>
                </c:pt>
                <c:pt idx="895">
                  <c:v>487.1832496373537</c:v>
                </c:pt>
                <c:pt idx="896">
                  <c:v>481.26746136010945</c:v>
                </c:pt>
                <c:pt idx="897">
                  <c:v>475.33629791492234</c:v>
                </c:pt>
                <c:pt idx="898">
                  <c:v>469.38987879719195</c:v>
                </c:pt>
                <c:pt idx="899">
                  <c:v>463.42832490479424</c:v>
                </c:pt>
                <c:pt idx="900">
                  <c:v>457.45175853830176</c:v>
                </c:pt>
                <c:pt idx="901">
                  <c:v>451.46030340098901</c:v>
                </c:pt>
                <c:pt idx="902">
                  <c:v>445.45408459861432</c:v>
                </c:pt>
                <c:pt idx="903">
                  <c:v>439.43322863897794</c:v>
                </c:pt>
                <c:pt idx="904">
                  <c:v>433.39786343127292</c:v>
                </c:pt>
                <c:pt idx="905">
                  <c:v>427.34811828520179</c:v>
                </c:pt>
                <c:pt idx="906">
                  <c:v>421.28412390988996</c:v>
                </c:pt>
                <c:pt idx="907">
                  <c:v>415.20601241256094</c:v>
                </c:pt>
                <c:pt idx="908">
                  <c:v>409.11391729702086</c:v>
                </c:pt>
                <c:pt idx="909">
                  <c:v>403.00797346189643</c:v>
                </c:pt>
                <c:pt idx="910">
                  <c:v>396.88831719868108</c:v>
                </c:pt>
                <c:pt idx="911">
                  <c:v>390.7550861895462</c:v>
                </c:pt>
                <c:pt idx="912">
                  <c:v>384.60841950495262</c:v>
                </c:pt>
                <c:pt idx="913">
                  <c:v>378.44845760103357</c:v>
                </c:pt>
                <c:pt idx="914">
                  <c:v>372.27534231677299</c:v>
                </c:pt>
                <c:pt idx="915">
                  <c:v>366.08921687096569</c:v>
                </c:pt>
                <c:pt idx="916">
                  <c:v>359.89022585896544</c:v>
                </c:pt>
                <c:pt idx="917">
                  <c:v>353.67851524922622</c:v>
                </c:pt>
                <c:pt idx="918">
                  <c:v>347.45423237961944</c:v>
                </c:pt>
                <c:pt idx="919">
                  <c:v>341.21752595355906</c:v>
                </c:pt>
                <c:pt idx="920">
                  <c:v>334.96854603589645</c:v>
                </c:pt>
                <c:pt idx="921">
                  <c:v>328.70744404863063</c:v>
                </c:pt>
                <c:pt idx="922">
                  <c:v>322.43437276638269</c:v>
                </c:pt>
                <c:pt idx="923">
                  <c:v>316.14948631169244</c:v>
                </c:pt>
                <c:pt idx="924">
                  <c:v>309.85294015008344</c:v>
                </c:pt>
                <c:pt idx="925">
                  <c:v>303.544891084943</c:v>
                </c:pt>
                <c:pt idx="926">
                  <c:v>297.22549725218562</c:v>
                </c:pt>
                <c:pt idx="927">
                  <c:v>290.89491811471976</c:v>
                </c:pt>
                <c:pt idx="928">
                  <c:v>284.5533144567105</c:v>
                </c:pt>
                <c:pt idx="929">
                  <c:v>278.20084837764017</c:v>
                </c:pt>
                <c:pt idx="930">
                  <c:v>271.83768328617566</c:v>
                </c:pt>
                <c:pt idx="931">
                  <c:v>265.46398389382728</c:v>
                </c:pt>
                <c:pt idx="932">
                  <c:v>259.07991620842068</c:v>
                </c:pt>
                <c:pt idx="933">
                  <c:v>252.68564752736103</c:v>
                </c:pt>
                <c:pt idx="934">
                  <c:v>246.28134643071721</c:v>
                </c:pt>
                <c:pt idx="935">
                  <c:v>239.86718277409358</c:v>
                </c:pt>
                <c:pt idx="936">
                  <c:v>233.44332768132853</c:v>
                </c:pt>
                <c:pt idx="937">
                  <c:v>227.00995353698252</c:v>
                </c:pt>
                <c:pt idx="938">
                  <c:v>220.56723397865576</c:v>
                </c:pt>
                <c:pt idx="939">
                  <c:v>214.11534388909723</c:v>
                </c:pt>
                <c:pt idx="940">
                  <c:v>207.65445938814227</c:v>
                </c:pt>
                <c:pt idx="941">
                  <c:v>201.18475782445455</c:v>
                </c:pt>
                <c:pt idx="942">
                  <c:v>194.70641776708621</c:v>
                </c:pt>
                <c:pt idx="943">
                  <c:v>188.21961899685496</c:v>
                </c:pt>
                <c:pt idx="944">
                  <c:v>181.72454249753744</c:v>
                </c:pt>
                <c:pt idx="945">
                  <c:v>175.22137044688256</c:v>
                </c:pt>
                <c:pt idx="946">
                  <c:v>168.71028620744596</c:v>
                </c:pt>
                <c:pt idx="947">
                  <c:v>162.19147431724676</c:v>
                </c:pt>
                <c:pt idx="948">
                  <c:v>155.66512048024282</c:v>
                </c:pt>
                <c:pt idx="949">
                  <c:v>149.13141155664144</c:v>
                </c:pt>
                <c:pt idx="950">
                  <c:v>142.59053555302211</c:v>
                </c:pt>
                <c:pt idx="951">
                  <c:v>136.04268161230522</c:v>
                </c:pt>
                <c:pt idx="952">
                  <c:v>129.48804000352604</c:v>
                </c:pt>
                <c:pt idx="953">
                  <c:v>122.92680211147042</c:v>
                </c:pt>
                <c:pt idx="954">
                  <c:v>116.35916042610812</c:v>
                </c:pt>
                <c:pt idx="955">
                  <c:v>109.78530853188957</c:v>
                </c:pt>
                <c:pt idx="956">
                  <c:v>103.20544109686195</c:v>
                </c:pt>
                <c:pt idx="957">
                  <c:v>96.619753861626549</c:v>
                </c:pt>
                <c:pt idx="958">
                  <c:v>90.028443628133871</c:v>
                </c:pt>
                <c:pt idx="959">
                  <c:v>83.431708248321144</c:v>
                </c:pt>
                <c:pt idx="960">
                  <c:v>76.829746612586874</c:v>
                </c:pt>
                <c:pt idx="961">
                  <c:v>70.222758638115948</c:v>
                </c:pt>
                <c:pt idx="962">
                  <c:v>63.6109452570375</c:v>
                </c:pt>
                <c:pt idx="963">
                  <c:v>56.994508404449761</c:v>
                </c:pt>
                <c:pt idx="964">
                  <c:v>50.373651006267735</c:v>
                </c:pt>
                <c:pt idx="965">
                  <c:v>43.748576966939012</c:v>
                </c:pt>
                <c:pt idx="966">
                  <c:v>37.119491157003871</c:v>
                </c:pt>
                <c:pt idx="967">
                  <c:v>30.48659940051493</c:v>
                </c:pt>
                <c:pt idx="968">
                  <c:v>23.850108462299332</c:v>
                </c:pt>
                <c:pt idx="969">
                  <c:v>17.210226035087441</c:v>
                </c:pt>
                <c:pt idx="970">
                  <c:v>10.567160726495949</c:v>
                </c:pt>
                <c:pt idx="971">
                  <c:v>3.9211220458786995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</c:numCache>
            </c:numRef>
          </c:yVal>
          <c:smooth val="1"/>
        </c:ser>
        <c:axId val="420892032"/>
        <c:axId val="420906112"/>
      </c:scatterChart>
      <c:valAx>
        <c:axId val="420892032"/>
        <c:scaling>
          <c:orientation val="minMax"/>
        </c:scaling>
        <c:axPos val="b"/>
        <c:numFmt formatCode="d/m/yyyy\ h:mm" sourceLinked="1"/>
        <c:tickLblPos val="nextTo"/>
        <c:crossAx val="420906112"/>
        <c:crosses val="autoZero"/>
        <c:crossBetween val="midCat"/>
      </c:valAx>
      <c:valAx>
        <c:axId val="420906112"/>
        <c:scaling>
          <c:orientation val="minMax"/>
        </c:scaling>
        <c:axPos val="l"/>
        <c:majorGridlines/>
        <c:numFmt formatCode="General" sourceLinked="1"/>
        <c:tickLblPos val="nextTo"/>
        <c:crossAx val="42089203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cs-CZ"/>
  <c:chart>
    <c:title>
      <c:layout/>
    </c:title>
    <c:plotArea>
      <c:layout/>
      <c:scatterChart>
        <c:scatterStyle val="smoothMarker"/>
        <c:ser>
          <c:idx val="0"/>
          <c:order val="0"/>
          <c:tx>
            <c:strRef>
              <c:f>holcik!$S$26</c:f>
              <c:strCache>
                <c:ptCount val="1"/>
                <c:pt idx="0">
                  <c:v>výkon na kolektor</c:v>
                </c:pt>
              </c:strCache>
            </c:strRef>
          </c:tx>
          <c:marker>
            <c:symbol val="none"/>
          </c:marker>
          <c:xVal>
            <c:numRef>
              <c:f>holcik!$F$27:$F$1466</c:f>
              <c:numCache>
                <c:formatCode>d/m/yyyy\ h:mm</c:formatCode>
                <c:ptCount val="1440"/>
                <c:pt idx="0">
                  <c:v>41633</c:v>
                </c:pt>
                <c:pt idx="1">
                  <c:v>41633.000694444447</c:v>
                </c:pt>
                <c:pt idx="2">
                  <c:v>41633.001388888893</c:v>
                </c:pt>
                <c:pt idx="3">
                  <c:v>41633.00208333334</c:v>
                </c:pt>
                <c:pt idx="4">
                  <c:v>41633.002777777787</c:v>
                </c:pt>
                <c:pt idx="5">
                  <c:v>41633.003472222234</c:v>
                </c:pt>
                <c:pt idx="6">
                  <c:v>41633.00416666668</c:v>
                </c:pt>
                <c:pt idx="7">
                  <c:v>41633.004861111127</c:v>
                </c:pt>
                <c:pt idx="8">
                  <c:v>41633.005555555574</c:v>
                </c:pt>
                <c:pt idx="9">
                  <c:v>41633.00625000002</c:v>
                </c:pt>
                <c:pt idx="10">
                  <c:v>41633.006944444467</c:v>
                </c:pt>
                <c:pt idx="11">
                  <c:v>41633.007638888914</c:v>
                </c:pt>
                <c:pt idx="12">
                  <c:v>41633.00833333336</c:v>
                </c:pt>
                <c:pt idx="13">
                  <c:v>41633.009027777807</c:v>
                </c:pt>
                <c:pt idx="14">
                  <c:v>41633.009722222254</c:v>
                </c:pt>
                <c:pt idx="15">
                  <c:v>41633.010416666701</c:v>
                </c:pt>
                <c:pt idx="16">
                  <c:v>41633.011111111147</c:v>
                </c:pt>
                <c:pt idx="17">
                  <c:v>41633.011805555594</c:v>
                </c:pt>
                <c:pt idx="18">
                  <c:v>41633.012500000041</c:v>
                </c:pt>
                <c:pt idx="19">
                  <c:v>41633.013194444487</c:v>
                </c:pt>
                <c:pt idx="20">
                  <c:v>41633.013888888934</c:v>
                </c:pt>
                <c:pt idx="21">
                  <c:v>41633.014583333381</c:v>
                </c:pt>
                <c:pt idx="22">
                  <c:v>41633.015277777828</c:v>
                </c:pt>
                <c:pt idx="23">
                  <c:v>41633.015972222274</c:v>
                </c:pt>
                <c:pt idx="24">
                  <c:v>41633.016666666721</c:v>
                </c:pt>
                <c:pt idx="25">
                  <c:v>41633.017361111168</c:v>
                </c:pt>
                <c:pt idx="26">
                  <c:v>41633.018055555614</c:v>
                </c:pt>
                <c:pt idx="27">
                  <c:v>41633.018750000061</c:v>
                </c:pt>
                <c:pt idx="28">
                  <c:v>41633.019444444508</c:v>
                </c:pt>
                <c:pt idx="29">
                  <c:v>41633.020138888955</c:v>
                </c:pt>
                <c:pt idx="30">
                  <c:v>41633.020833333401</c:v>
                </c:pt>
                <c:pt idx="31">
                  <c:v>41633.021527777848</c:v>
                </c:pt>
                <c:pt idx="32">
                  <c:v>41633.022222222295</c:v>
                </c:pt>
                <c:pt idx="33">
                  <c:v>41633.022916666741</c:v>
                </c:pt>
                <c:pt idx="34">
                  <c:v>41633.023611111188</c:v>
                </c:pt>
                <c:pt idx="35">
                  <c:v>41633.024305555635</c:v>
                </c:pt>
                <c:pt idx="36">
                  <c:v>41633.025000000081</c:v>
                </c:pt>
                <c:pt idx="37">
                  <c:v>41633.025694444528</c:v>
                </c:pt>
                <c:pt idx="38">
                  <c:v>41633.026388888975</c:v>
                </c:pt>
                <c:pt idx="39">
                  <c:v>41633.027083333422</c:v>
                </c:pt>
                <c:pt idx="40">
                  <c:v>41633.027777777868</c:v>
                </c:pt>
                <c:pt idx="41">
                  <c:v>41633.028472222315</c:v>
                </c:pt>
                <c:pt idx="42">
                  <c:v>41633.029166666762</c:v>
                </c:pt>
                <c:pt idx="43">
                  <c:v>41633.029861111208</c:v>
                </c:pt>
                <c:pt idx="44">
                  <c:v>41633.030555555655</c:v>
                </c:pt>
                <c:pt idx="45">
                  <c:v>41633.031250000102</c:v>
                </c:pt>
                <c:pt idx="46">
                  <c:v>41633.031944444549</c:v>
                </c:pt>
                <c:pt idx="47">
                  <c:v>41633.032638888995</c:v>
                </c:pt>
                <c:pt idx="48">
                  <c:v>41633.033333333442</c:v>
                </c:pt>
                <c:pt idx="49">
                  <c:v>41633.034027777889</c:v>
                </c:pt>
                <c:pt idx="50">
                  <c:v>41633.034722222335</c:v>
                </c:pt>
                <c:pt idx="51">
                  <c:v>41633.035416666782</c:v>
                </c:pt>
                <c:pt idx="52">
                  <c:v>41633.036111111229</c:v>
                </c:pt>
                <c:pt idx="53">
                  <c:v>41633.036805555676</c:v>
                </c:pt>
                <c:pt idx="54">
                  <c:v>41633.037500000122</c:v>
                </c:pt>
                <c:pt idx="55">
                  <c:v>41633.038194444569</c:v>
                </c:pt>
                <c:pt idx="56">
                  <c:v>41633.038888889016</c:v>
                </c:pt>
                <c:pt idx="57">
                  <c:v>41633.039583333462</c:v>
                </c:pt>
                <c:pt idx="58">
                  <c:v>41633.040277777909</c:v>
                </c:pt>
                <c:pt idx="59">
                  <c:v>41633.040972222356</c:v>
                </c:pt>
                <c:pt idx="60">
                  <c:v>41633.041666666802</c:v>
                </c:pt>
                <c:pt idx="61">
                  <c:v>41633.042361111249</c:v>
                </c:pt>
                <c:pt idx="62">
                  <c:v>41633.043055555696</c:v>
                </c:pt>
                <c:pt idx="63">
                  <c:v>41633.043750000143</c:v>
                </c:pt>
                <c:pt idx="64">
                  <c:v>41633.044444444589</c:v>
                </c:pt>
                <c:pt idx="65">
                  <c:v>41633.045138889036</c:v>
                </c:pt>
                <c:pt idx="66">
                  <c:v>41633.045833333483</c:v>
                </c:pt>
                <c:pt idx="67">
                  <c:v>41633.046527777929</c:v>
                </c:pt>
                <c:pt idx="68">
                  <c:v>41633.047222222376</c:v>
                </c:pt>
                <c:pt idx="69">
                  <c:v>41633.047916666823</c:v>
                </c:pt>
                <c:pt idx="70">
                  <c:v>41633.04861111127</c:v>
                </c:pt>
                <c:pt idx="71">
                  <c:v>41633.049305555716</c:v>
                </c:pt>
                <c:pt idx="72">
                  <c:v>41633.050000000163</c:v>
                </c:pt>
                <c:pt idx="73">
                  <c:v>41633.05069444461</c:v>
                </c:pt>
                <c:pt idx="74">
                  <c:v>41633.051388889056</c:v>
                </c:pt>
                <c:pt idx="75">
                  <c:v>41633.052083333503</c:v>
                </c:pt>
                <c:pt idx="76">
                  <c:v>41633.05277777795</c:v>
                </c:pt>
                <c:pt idx="77">
                  <c:v>41633.053472222397</c:v>
                </c:pt>
                <c:pt idx="78">
                  <c:v>41633.054166666843</c:v>
                </c:pt>
                <c:pt idx="79">
                  <c:v>41633.05486111129</c:v>
                </c:pt>
                <c:pt idx="80">
                  <c:v>41633.055555555737</c:v>
                </c:pt>
                <c:pt idx="81">
                  <c:v>41633.056250000183</c:v>
                </c:pt>
                <c:pt idx="82">
                  <c:v>41633.05694444463</c:v>
                </c:pt>
                <c:pt idx="83">
                  <c:v>41633.057638889077</c:v>
                </c:pt>
                <c:pt idx="84">
                  <c:v>41633.058333333523</c:v>
                </c:pt>
                <c:pt idx="85">
                  <c:v>41633.05902777797</c:v>
                </c:pt>
                <c:pt idx="86">
                  <c:v>41633.059722222417</c:v>
                </c:pt>
                <c:pt idx="87">
                  <c:v>41633.060416666864</c:v>
                </c:pt>
                <c:pt idx="88">
                  <c:v>41633.06111111131</c:v>
                </c:pt>
                <c:pt idx="89">
                  <c:v>41633.061805555757</c:v>
                </c:pt>
                <c:pt idx="90">
                  <c:v>41633.062500000204</c:v>
                </c:pt>
                <c:pt idx="91">
                  <c:v>41633.06319444465</c:v>
                </c:pt>
                <c:pt idx="92">
                  <c:v>41633.063888889097</c:v>
                </c:pt>
                <c:pt idx="93">
                  <c:v>41633.064583333544</c:v>
                </c:pt>
                <c:pt idx="94">
                  <c:v>41633.065277777991</c:v>
                </c:pt>
                <c:pt idx="95">
                  <c:v>41633.065972222437</c:v>
                </c:pt>
                <c:pt idx="96">
                  <c:v>41633.066666666884</c:v>
                </c:pt>
                <c:pt idx="97">
                  <c:v>41633.067361111331</c:v>
                </c:pt>
                <c:pt idx="98">
                  <c:v>41633.068055555777</c:v>
                </c:pt>
                <c:pt idx="99">
                  <c:v>41633.068750000224</c:v>
                </c:pt>
                <c:pt idx="100">
                  <c:v>41633.069444444671</c:v>
                </c:pt>
                <c:pt idx="101">
                  <c:v>41633.070138889118</c:v>
                </c:pt>
                <c:pt idx="102">
                  <c:v>41633.070833333564</c:v>
                </c:pt>
                <c:pt idx="103">
                  <c:v>41633.071527778011</c:v>
                </c:pt>
                <c:pt idx="104">
                  <c:v>41633.072222222458</c:v>
                </c:pt>
                <c:pt idx="105">
                  <c:v>41633.072916666904</c:v>
                </c:pt>
                <c:pt idx="106">
                  <c:v>41633.073611111351</c:v>
                </c:pt>
                <c:pt idx="107">
                  <c:v>41633.074305555798</c:v>
                </c:pt>
                <c:pt idx="108">
                  <c:v>41633.075000000244</c:v>
                </c:pt>
                <c:pt idx="109">
                  <c:v>41633.075694444691</c:v>
                </c:pt>
                <c:pt idx="110">
                  <c:v>41633.076388889138</c:v>
                </c:pt>
                <c:pt idx="111">
                  <c:v>41633.077083333585</c:v>
                </c:pt>
                <c:pt idx="112">
                  <c:v>41633.077777778031</c:v>
                </c:pt>
                <c:pt idx="113">
                  <c:v>41633.078472222478</c:v>
                </c:pt>
                <c:pt idx="114">
                  <c:v>41633.079166666925</c:v>
                </c:pt>
                <c:pt idx="115">
                  <c:v>41633.079861111371</c:v>
                </c:pt>
                <c:pt idx="116">
                  <c:v>41633.080555555818</c:v>
                </c:pt>
                <c:pt idx="117">
                  <c:v>41633.081250000265</c:v>
                </c:pt>
                <c:pt idx="118">
                  <c:v>41633.081944444712</c:v>
                </c:pt>
                <c:pt idx="119">
                  <c:v>41633.082638889158</c:v>
                </c:pt>
                <c:pt idx="120">
                  <c:v>41633.083333333605</c:v>
                </c:pt>
                <c:pt idx="121">
                  <c:v>41633.084027778052</c:v>
                </c:pt>
                <c:pt idx="122">
                  <c:v>41633.084722222498</c:v>
                </c:pt>
                <c:pt idx="123">
                  <c:v>41633.085416666945</c:v>
                </c:pt>
                <c:pt idx="124">
                  <c:v>41633.086111111392</c:v>
                </c:pt>
                <c:pt idx="125">
                  <c:v>41633.086805555839</c:v>
                </c:pt>
                <c:pt idx="126">
                  <c:v>41633.087500000285</c:v>
                </c:pt>
                <c:pt idx="127">
                  <c:v>41633.088194444732</c:v>
                </c:pt>
                <c:pt idx="128">
                  <c:v>41633.088888889179</c:v>
                </c:pt>
                <c:pt idx="129">
                  <c:v>41633.089583333625</c:v>
                </c:pt>
                <c:pt idx="130">
                  <c:v>41633.090277778072</c:v>
                </c:pt>
                <c:pt idx="131">
                  <c:v>41633.090972222519</c:v>
                </c:pt>
                <c:pt idx="132">
                  <c:v>41633.091666666965</c:v>
                </c:pt>
                <c:pt idx="133">
                  <c:v>41633.092361111412</c:v>
                </c:pt>
                <c:pt idx="134">
                  <c:v>41633.093055555859</c:v>
                </c:pt>
                <c:pt idx="135">
                  <c:v>41633.093750000306</c:v>
                </c:pt>
                <c:pt idx="136">
                  <c:v>41633.094444444752</c:v>
                </c:pt>
                <c:pt idx="137">
                  <c:v>41633.095138889199</c:v>
                </c:pt>
                <c:pt idx="138">
                  <c:v>41633.095833333646</c:v>
                </c:pt>
                <c:pt idx="139">
                  <c:v>41633.096527778092</c:v>
                </c:pt>
                <c:pt idx="140">
                  <c:v>41633.097222222539</c:v>
                </c:pt>
                <c:pt idx="141">
                  <c:v>41633.097916666986</c:v>
                </c:pt>
                <c:pt idx="142">
                  <c:v>41633.098611111433</c:v>
                </c:pt>
                <c:pt idx="143">
                  <c:v>41633.099305555879</c:v>
                </c:pt>
                <c:pt idx="144">
                  <c:v>41633.100000000326</c:v>
                </c:pt>
                <c:pt idx="145">
                  <c:v>41633.100694444773</c:v>
                </c:pt>
                <c:pt idx="146">
                  <c:v>41633.101388889219</c:v>
                </c:pt>
                <c:pt idx="147">
                  <c:v>41633.102083333666</c:v>
                </c:pt>
                <c:pt idx="148">
                  <c:v>41633.102777778113</c:v>
                </c:pt>
                <c:pt idx="149">
                  <c:v>41633.10347222256</c:v>
                </c:pt>
                <c:pt idx="150">
                  <c:v>41633.104166667006</c:v>
                </c:pt>
                <c:pt idx="151">
                  <c:v>41633.104861111453</c:v>
                </c:pt>
                <c:pt idx="152">
                  <c:v>41633.1055555559</c:v>
                </c:pt>
                <c:pt idx="153">
                  <c:v>41633.106250000346</c:v>
                </c:pt>
                <c:pt idx="154">
                  <c:v>41633.106944444793</c:v>
                </c:pt>
                <c:pt idx="155">
                  <c:v>41633.10763888924</c:v>
                </c:pt>
                <c:pt idx="156">
                  <c:v>41633.108333333686</c:v>
                </c:pt>
                <c:pt idx="157">
                  <c:v>41633.109027778133</c:v>
                </c:pt>
                <c:pt idx="158">
                  <c:v>41633.10972222258</c:v>
                </c:pt>
                <c:pt idx="159">
                  <c:v>41633.110416667027</c:v>
                </c:pt>
                <c:pt idx="160">
                  <c:v>41633.111111111473</c:v>
                </c:pt>
                <c:pt idx="161">
                  <c:v>41633.11180555592</c:v>
                </c:pt>
                <c:pt idx="162">
                  <c:v>41633.112500000367</c:v>
                </c:pt>
                <c:pt idx="163">
                  <c:v>41633.113194444813</c:v>
                </c:pt>
                <c:pt idx="164">
                  <c:v>41633.11388888926</c:v>
                </c:pt>
                <c:pt idx="165">
                  <c:v>41633.114583333707</c:v>
                </c:pt>
                <c:pt idx="166">
                  <c:v>41633.115277778154</c:v>
                </c:pt>
                <c:pt idx="167">
                  <c:v>41633.1159722226</c:v>
                </c:pt>
                <c:pt idx="168">
                  <c:v>41633.116666667047</c:v>
                </c:pt>
                <c:pt idx="169">
                  <c:v>41633.117361111494</c:v>
                </c:pt>
                <c:pt idx="170">
                  <c:v>41633.11805555594</c:v>
                </c:pt>
                <c:pt idx="171">
                  <c:v>41633.118750000387</c:v>
                </c:pt>
                <c:pt idx="172">
                  <c:v>41633.119444444834</c:v>
                </c:pt>
                <c:pt idx="173">
                  <c:v>41633.12013888928</c:v>
                </c:pt>
                <c:pt idx="174">
                  <c:v>41633.120833333727</c:v>
                </c:pt>
                <c:pt idx="175">
                  <c:v>41633.121527778174</c:v>
                </c:pt>
                <c:pt idx="176">
                  <c:v>41633.122222222621</c:v>
                </c:pt>
                <c:pt idx="177">
                  <c:v>41633.122916667067</c:v>
                </c:pt>
                <c:pt idx="178">
                  <c:v>41633.123611111514</c:v>
                </c:pt>
                <c:pt idx="179">
                  <c:v>41633.124305555961</c:v>
                </c:pt>
                <c:pt idx="180">
                  <c:v>41633.125000000407</c:v>
                </c:pt>
                <c:pt idx="181">
                  <c:v>41633.125694444854</c:v>
                </c:pt>
                <c:pt idx="182">
                  <c:v>41633.126388889301</c:v>
                </c:pt>
                <c:pt idx="183">
                  <c:v>41633.127083333748</c:v>
                </c:pt>
                <c:pt idx="184">
                  <c:v>41633.127777778194</c:v>
                </c:pt>
                <c:pt idx="185">
                  <c:v>41633.128472222641</c:v>
                </c:pt>
                <c:pt idx="186">
                  <c:v>41633.129166667088</c:v>
                </c:pt>
                <c:pt idx="187">
                  <c:v>41633.129861111534</c:v>
                </c:pt>
                <c:pt idx="188">
                  <c:v>41633.130555555981</c:v>
                </c:pt>
                <c:pt idx="189">
                  <c:v>41633.131250000428</c:v>
                </c:pt>
                <c:pt idx="190">
                  <c:v>41633.131944444875</c:v>
                </c:pt>
                <c:pt idx="191">
                  <c:v>41633.132638889321</c:v>
                </c:pt>
                <c:pt idx="192">
                  <c:v>41633.133333333768</c:v>
                </c:pt>
                <c:pt idx="193">
                  <c:v>41633.134027778215</c:v>
                </c:pt>
                <c:pt idx="194">
                  <c:v>41633.134722222661</c:v>
                </c:pt>
                <c:pt idx="195">
                  <c:v>41633.135416667108</c:v>
                </c:pt>
                <c:pt idx="196">
                  <c:v>41633.136111111555</c:v>
                </c:pt>
                <c:pt idx="197">
                  <c:v>41633.136805556001</c:v>
                </c:pt>
                <c:pt idx="198">
                  <c:v>41633.137500000448</c:v>
                </c:pt>
                <c:pt idx="199">
                  <c:v>41633.138194444895</c:v>
                </c:pt>
                <c:pt idx="200">
                  <c:v>41633.138888889342</c:v>
                </c:pt>
                <c:pt idx="201">
                  <c:v>41633.139583333788</c:v>
                </c:pt>
                <c:pt idx="202">
                  <c:v>41633.140277778235</c:v>
                </c:pt>
                <c:pt idx="203">
                  <c:v>41633.140972222682</c:v>
                </c:pt>
                <c:pt idx="204">
                  <c:v>41633.141666667128</c:v>
                </c:pt>
                <c:pt idx="205">
                  <c:v>41633.142361111575</c:v>
                </c:pt>
                <c:pt idx="206">
                  <c:v>41633.143055556022</c:v>
                </c:pt>
                <c:pt idx="207">
                  <c:v>41633.143750000469</c:v>
                </c:pt>
                <c:pt idx="208">
                  <c:v>41633.144444444915</c:v>
                </c:pt>
                <c:pt idx="209">
                  <c:v>41633.145138889362</c:v>
                </c:pt>
                <c:pt idx="210">
                  <c:v>41633.145833333809</c:v>
                </c:pt>
                <c:pt idx="211">
                  <c:v>41633.146527778255</c:v>
                </c:pt>
                <c:pt idx="212">
                  <c:v>41633.147222222702</c:v>
                </c:pt>
                <c:pt idx="213">
                  <c:v>41633.147916667149</c:v>
                </c:pt>
                <c:pt idx="214">
                  <c:v>41633.148611111596</c:v>
                </c:pt>
                <c:pt idx="215">
                  <c:v>41633.149305556042</c:v>
                </c:pt>
                <c:pt idx="216">
                  <c:v>41633.150000000489</c:v>
                </c:pt>
                <c:pt idx="217">
                  <c:v>41633.150694444936</c:v>
                </c:pt>
                <c:pt idx="218">
                  <c:v>41633.151388889382</c:v>
                </c:pt>
                <c:pt idx="219">
                  <c:v>41633.152083333829</c:v>
                </c:pt>
                <c:pt idx="220">
                  <c:v>41633.152777778276</c:v>
                </c:pt>
                <c:pt idx="221">
                  <c:v>41633.153472222722</c:v>
                </c:pt>
                <c:pt idx="222">
                  <c:v>41633.154166667169</c:v>
                </c:pt>
                <c:pt idx="223">
                  <c:v>41633.154861111616</c:v>
                </c:pt>
                <c:pt idx="224">
                  <c:v>41633.155555556063</c:v>
                </c:pt>
                <c:pt idx="225">
                  <c:v>41633.156250000509</c:v>
                </c:pt>
                <c:pt idx="226">
                  <c:v>41633.156944444956</c:v>
                </c:pt>
                <c:pt idx="227">
                  <c:v>41633.157638889403</c:v>
                </c:pt>
                <c:pt idx="228">
                  <c:v>41633.158333333849</c:v>
                </c:pt>
                <c:pt idx="229">
                  <c:v>41633.159027778296</c:v>
                </c:pt>
                <c:pt idx="230">
                  <c:v>41633.159722222743</c:v>
                </c:pt>
                <c:pt idx="231">
                  <c:v>41633.16041666719</c:v>
                </c:pt>
                <c:pt idx="232">
                  <c:v>41633.161111111636</c:v>
                </c:pt>
                <c:pt idx="233">
                  <c:v>41633.161805556083</c:v>
                </c:pt>
                <c:pt idx="234">
                  <c:v>41633.16250000053</c:v>
                </c:pt>
                <c:pt idx="235">
                  <c:v>41633.163194444976</c:v>
                </c:pt>
                <c:pt idx="236">
                  <c:v>41633.163888889423</c:v>
                </c:pt>
                <c:pt idx="237">
                  <c:v>41633.16458333387</c:v>
                </c:pt>
                <c:pt idx="238">
                  <c:v>41633.165277778317</c:v>
                </c:pt>
                <c:pt idx="239">
                  <c:v>41633.165972222763</c:v>
                </c:pt>
                <c:pt idx="240">
                  <c:v>41633.16666666721</c:v>
                </c:pt>
                <c:pt idx="241">
                  <c:v>41633.167361111657</c:v>
                </c:pt>
                <c:pt idx="242">
                  <c:v>41633.168055556103</c:v>
                </c:pt>
                <c:pt idx="243">
                  <c:v>41633.16875000055</c:v>
                </c:pt>
                <c:pt idx="244">
                  <c:v>41633.169444444997</c:v>
                </c:pt>
                <c:pt idx="245">
                  <c:v>41633.170138889443</c:v>
                </c:pt>
                <c:pt idx="246">
                  <c:v>41633.17083333389</c:v>
                </c:pt>
                <c:pt idx="247">
                  <c:v>41633.171527778337</c:v>
                </c:pt>
                <c:pt idx="248">
                  <c:v>41633.172222222784</c:v>
                </c:pt>
                <c:pt idx="249">
                  <c:v>41633.17291666723</c:v>
                </c:pt>
                <c:pt idx="250">
                  <c:v>41633.173611111677</c:v>
                </c:pt>
                <c:pt idx="251">
                  <c:v>41633.174305556124</c:v>
                </c:pt>
                <c:pt idx="252">
                  <c:v>41633.17500000057</c:v>
                </c:pt>
                <c:pt idx="253">
                  <c:v>41633.175694445017</c:v>
                </c:pt>
                <c:pt idx="254">
                  <c:v>41633.176388889464</c:v>
                </c:pt>
                <c:pt idx="255">
                  <c:v>41633.177083333911</c:v>
                </c:pt>
                <c:pt idx="256">
                  <c:v>41633.177777778357</c:v>
                </c:pt>
                <c:pt idx="257">
                  <c:v>41633.178472222804</c:v>
                </c:pt>
                <c:pt idx="258">
                  <c:v>41633.179166667251</c:v>
                </c:pt>
                <c:pt idx="259">
                  <c:v>41633.179861111697</c:v>
                </c:pt>
                <c:pt idx="260">
                  <c:v>41633.180555556144</c:v>
                </c:pt>
                <c:pt idx="261">
                  <c:v>41633.181250000591</c:v>
                </c:pt>
                <c:pt idx="262">
                  <c:v>41633.181944445038</c:v>
                </c:pt>
                <c:pt idx="263">
                  <c:v>41633.182638889484</c:v>
                </c:pt>
                <c:pt idx="264">
                  <c:v>41633.183333333931</c:v>
                </c:pt>
                <c:pt idx="265">
                  <c:v>41633.184027778378</c:v>
                </c:pt>
                <c:pt idx="266">
                  <c:v>41633.184722222824</c:v>
                </c:pt>
                <c:pt idx="267">
                  <c:v>41633.185416667271</c:v>
                </c:pt>
                <c:pt idx="268">
                  <c:v>41633.186111111718</c:v>
                </c:pt>
                <c:pt idx="269">
                  <c:v>41633.186805556164</c:v>
                </c:pt>
                <c:pt idx="270">
                  <c:v>41633.187500000611</c:v>
                </c:pt>
                <c:pt idx="271">
                  <c:v>41633.188194445058</c:v>
                </c:pt>
                <c:pt idx="272">
                  <c:v>41633.188888889505</c:v>
                </c:pt>
                <c:pt idx="273">
                  <c:v>41633.189583333951</c:v>
                </c:pt>
                <c:pt idx="274">
                  <c:v>41633.190277778398</c:v>
                </c:pt>
                <c:pt idx="275">
                  <c:v>41633.190972222845</c:v>
                </c:pt>
                <c:pt idx="276">
                  <c:v>41633.191666667291</c:v>
                </c:pt>
                <c:pt idx="277">
                  <c:v>41633.192361111738</c:v>
                </c:pt>
                <c:pt idx="278">
                  <c:v>41633.193055556185</c:v>
                </c:pt>
                <c:pt idx="279">
                  <c:v>41633.193750000632</c:v>
                </c:pt>
                <c:pt idx="280">
                  <c:v>41633.194444445078</c:v>
                </c:pt>
                <c:pt idx="281">
                  <c:v>41633.195138889525</c:v>
                </c:pt>
                <c:pt idx="282">
                  <c:v>41633.195833333972</c:v>
                </c:pt>
                <c:pt idx="283">
                  <c:v>41633.196527778418</c:v>
                </c:pt>
                <c:pt idx="284">
                  <c:v>41633.197222222865</c:v>
                </c:pt>
                <c:pt idx="285">
                  <c:v>41633.197916667312</c:v>
                </c:pt>
                <c:pt idx="286">
                  <c:v>41633.198611111759</c:v>
                </c:pt>
                <c:pt idx="287">
                  <c:v>41633.199305556205</c:v>
                </c:pt>
                <c:pt idx="288">
                  <c:v>41633.200000000652</c:v>
                </c:pt>
                <c:pt idx="289">
                  <c:v>41633.200694445099</c:v>
                </c:pt>
                <c:pt idx="290">
                  <c:v>41633.201388889545</c:v>
                </c:pt>
                <c:pt idx="291">
                  <c:v>41633.202083333992</c:v>
                </c:pt>
                <c:pt idx="292">
                  <c:v>41633.202777778439</c:v>
                </c:pt>
                <c:pt idx="293">
                  <c:v>41633.203472222885</c:v>
                </c:pt>
                <c:pt idx="294">
                  <c:v>41633.204166667332</c:v>
                </c:pt>
                <c:pt idx="295">
                  <c:v>41633.204861111779</c:v>
                </c:pt>
                <c:pt idx="296">
                  <c:v>41633.205555556226</c:v>
                </c:pt>
                <c:pt idx="297">
                  <c:v>41633.206250000672</c:v>
                </c:pt>
                <c:pt idx="298">
                  <c:v>41633.206944445119</c:v>
                </c:pt>
                <c:pt idx="299">
                  <c:v>41633.207638889566</c:v>
                </c:pt>
                <c:pt idx="300">
                  <c:v>41633.208333334012</c:v>
                </c:pt>
                <c:pt idx="301">
                  <c:v>41633.209027778459</c:v>
                </c:pt>
                <c:pt idx="302">
                  <c:v>41633.209722222906</c:v>
                </c:pt>
                <c:pt idx="303">
                  <c:v>41633.210416667353</c:v>
                </c:pt>
                <c:pt idx="304">
                  <c:v>41633.211111111799</c:v>
                </c:pt>
                <c:pt idx="305">
                  <c:v>41633.211805556246</c:v>
                </c:pt>
                <c:pt idx="306">
                  <c:v>41633.212500000693</c:v>
                </c:pt>
                <c:pt idx="307">
                  <c:v>41633.213194445139</c:v>
                </c:pt>
                <c:pt idx="308">
                  <c:v>41633.213888889586</c:v>
                </c:pt>
                <c:pt idx="309">
                  <c:v>41633.214583334033</c:v>
                </c:pt>
                <c:pt idx="310">
                  <c:v>41633.21527777848</c:v>
                </c:pt>
                <c:pt idx="311">
                  <c:v>41633.215972222926</c:v>
                </c:pt>
                <c:pt idx="312">
                  <c:v>41633.216666667373</c:v>
                </c:pt>
                <c:pt idx="313">
                  <c:v>41633.21736111182</c:v>
                </c:pt>
                <c:pt idx="314">
                  <c:v>41633.218055556266</c:v>
                </c:pt>
                <c:pt idx="315">
                  <c:v>41633.218750000713</c:v>
                </c:pt>
                <c:pt idx="316">
                  <c:v>41633.21944444516</c:v>
                </c:pt>
                <c:pt idx="317">
                  <c:v>41633.220138889606</c:v>
                </c:pt>
                <c:pt idx="318">
                  <c:v>41633.220833334053</c:v>
                </c:pt>
                <c:pt idx="319">
                  <c:v>41633.2215277785</c:v>
                </c:pt>
                <c:pt idx="320">
                  <c:v>41633.222222222947</c:v>
                </c:pt>
                <c:pt idx="321">
                  <c:v>41633.222916667393</c:v>
                </c:pt>
                <c:pt idx="322">
                  <c:v>41633.22361111184</c:v>
                </c:pt>
                <c:pt idx="323">
                  <c:v>41633.224305556287</c:v>
                </c:pt>
                <c:pt idx="324">
                  <c:v>41633.225000000733</c:v>
                </c:pt>
                <c:pt idx="325">
                  <c:v>41633.22569444518</c:v>
                </c:pt>
                <c:pt idx="326">
                  <c:v>41633.226388889627</c:v>
                </c:pt>
                <c:pt idx="327">
                  <c:v>41633.227083334074</c:v>
                </c:pt>
                <c:pt idx="328">
                  <c:v>41633.22777777852</c:v>
                </c:pt>
                <c:pt idx="329">
                  <c:v>41633.228472222967</c:v>
                </c:pt>
                <c:pt idx="330">
                  <c:v>41633.229166667414</c:v>
                </c:pt>
                <c:pt idx="331">
                  <c:v>41633.22986111186</c:v>
                </c:pt>
                <c:pt idx="332">
                  <c:v>41633.230555556307</c:v>
                </c:pt>
                <c:pt idx="333">
                  <c:v>41633.231250000754</c:v>
                </c:pt>
                <c:pt idx="334">
                  <c:v>41633.2319444452</c:v>
                </c:pt>
                <c:pt idx="335">
                  <c:v>41633.232638889647</c:v>
                </c:pt>
                <c:pt idx="336">
                  <c:v>41633.233333334094</c:v>
                </c:pt>
                <c:pt idx="337">
                  <c:v>41633.234027778541</c:v>
                </c:pt>
                <c:pt idx="338">
                  <c:v>41633.234722222987</c:v>
                </c:pt>
                <c:pt idx="339">
                  <c:v>41633.235416667434</c:v>
                </c:pt>
                <c:pt idx="340">
                  <c:v>41633.236111111881</c:v>
                </c:pt>
                <c:pt idx="341">
                  <c:v>41633.236805556327</c:v>
                </c:pt>
                <c:pt idx="342">
                  <c:v>41633.237500000774</c:v>
                </c:pt>
                <c:pt idx="343">
                  <c:v>41633.238194445221</c:v>
                </c:pt>
                <c:pt idx="344">
                  <c:v>41633.238888889668</c:v>
                </c:pt>
                <c:pt idx="345">
                  <c:v>41633.239583334114</c:v>
                </c:pt>
                <c:pt idx="346">
                  <c:v>41633.240277778561</c:v>
                </c:pt>
                <c:pt idx="347">
                  <c:v>41633.240972223008</c:v>
                </c:pt>
                <c:pt idx="348">
                  <c:v>41633.241666667454</c:v>
                </c:pt>
                <c:pt idx="349">
                  <c:v>41633.242361111901</c:v>
                </c:pt>
                <c:pt idx="350">
                  <c:v>41633.243055556348</c:v>
                </c:pt>
                <c:pt idx="351">
                  <c:v>41633.243750000795</c:v>
                </c:pt>
                <c:pt idx="352">
                  <c:v>41633.244444445241</c:v>
                </c:pt>
                <c:pt idx="353">
                  <c:v>41633.245138889688</c:v>
                </c:pt>
                <c:pt idx="354">
                  <c:v>41633.245833334135</c:v>
                </c:pt>
                <c:pt idx="355">
                  <c:v>41633.246527778581</c:v>
                </c:pt>
                <c:pt idx="356">
                  <c:v>41633.247222223028</c:v>
                </c:pt>
                <c:pt idx="357">
                  <c:v>41633.247916667475</c:v>
                </c:pt>
                <c:pt idx="358">
                  <c:v>41633.248611111921</c:v>
                </c:pt>
                <c:pt idx="359">
                  <c:v>41633.249305556368</c:v>
                </c:pt>
                <c:pt idx="360">
                  <c:v>41633.250000000815</c:v>
                </c:pt>
                <c:pt idx="361">
                  <c:v>41633.250694445262</c:v>
                </c:pt>
                <c:pt idx="362">
                  <c:v>41633.251388889708</c:v>
                </c:pt>
                <c:pt idx="363">
                  <c:v>41633.252083334155</c:v>
                </c:pt>
                <c:pt idx="364">
                  <c:v>41633.252777778602</c:v>
                </c:pt>
                <c:pt idx="365">
                  <c:v>41633.253472223048</c:v>
                </c:pt>
                <c:pt idx="366">
                  <c:v>41633.254166667495</c:v>
                </c:pt>
                <c:pt idx="367">
                  <c:v>41633.254861111942</c:v>
                </c:pt>
                <c:pt idx="368">
                  <c:v>41633.255555556389</c:v>
                </c:pt>
                <c:pt idx="369">
                  <c:v>41633.256250000835</c:v>
                </c:pt>
                <c:pt idx="370">
                  <c:v>41633.256944445282</c:v>
                </c:pt>
                <c:pt idx="371">
                  <c:v>41633.257638889729</c:v>
                </c:pt>
                <c:pt idx="372">
                  <c:v>41633.258333334175</c:v>
                </c:pt>
                <c:pt idx="373">
                  <c:v>41633.259027778622</c:v>
                </c:pt>
                <c:pt idx="374">
                  <c:v>41633.259722223069</c:v>
                </c:pt>
                <c:pt idx="375">
                  <c:v>41633.260416667516</c:v>
                </c:pt>
                <c:pt idx="376">
                  <c:v>41633.261111111962</c:v>
                </c:pt>
                <c:pt idx="377">
                  <c:v>41633.261805556409</c:v>
                </c:pt>
                <c:pt idx="378">
                  <c:v>41633.262500000856</c:v>
                </c:pt>
                <c:pt idx="379">
                  <c:v>41633.263194445302</c:v>
                </c:pt>
                <c:pt idx="380">
                  <c:v>41633.263888889749</c:v>
                </c:pt>
                <c:pt idx="381">
                  <c:v>41633.264583334196</c:v>
                </c:pt>
                <c:pt idx="382">
                  <c:v>41633.265277778642</c:v>
                </c:pt>
                <c:pt idx="383">
                  <c:v>41633.265972223089</c:v>
                </c:pt>
                <c:pt idx="384">
                  <c:v>41633.266666667536</c:v>
                </c:pt>
                <c:pt idx="385">
                  <c:v>41633.267361111983</c:v>
                </c:pt>
                <c:pt idx="386">
                  <c:v>41633.268055556429</c:v>
                </c:pt>
                <c:pt idx="387">
                  <c:v>41633.268750000876</c:v>
                </c:pt>
                <c:pt idx="388">
                  <c:v>41633.269444445323</c:v>
                </c:pt>
                <c:pt idx="389">
                  <c:v>41633.270138889769</c:v>
                </c:pt>
                <c:pt idx="390">
                  <c:v>41633.270833334216</c:v>
                </c:pt>
                <c:pt idx="391">
                  <c:v>41633.271527778663</c:v>
                </c:pt>
                <c:pt idx="392">
                  <c:v>41633.27222222311</c:v>
                </c:pt>
                <c:pt idx="393">
                  <c:v>41633.272916667556</c:v>
                </c:pt>
                <c:pt idx="394">
                  <c:v>41633.273611112003</c:v>
                </c:pt>
                <c:pt idx="395">
                  <c:v>41633.27430555645</c:v>
                </c:pt>
                <c:pt idx="396">
                  <c:v>41633.275000000896</c:v>
                </c:pt>
                <c:pt idx="397">
                  <c:v>41633.275694445343</c:v>
                </c:pt>
                <c:pt idx="398">
                  <c:v>41633.27638888979</c:v>
                </c:pt>
                <c:pt idx="399">
                  <c:v>41633.277083334237</c:v>
                </c:pt>
                <c:pt idx="400">
                  <c:v>41633.277777778683</c:v>
                </c:pt>
                <c:pt idx="401">
                  <c:v>41633.27847222313</c:v>
                </c:pt>
                <c:pt idx="402">
                  <c:v>41633.279166667577</c:v>
                </c:pt>
                <c:pt idx="403">
                  <c:v>41633.279861112023</c:v>
                </c:pt>
                <c:pt idx="404">
                  <c:v>41633.28055555647</c:v>
                </c:pt>
                <c:pt idx="405">
                  <c:v>41633.281250000917</c:v>
                </c:pt>
                <c:pt idx="406">
                  <c:v>41633.281944445363</c:v>
                </c:pt>
                <c:pt idx="407">
                  <c:v>41633.28263888981</c:v>
                </c:pt>
                <c:pt idx="408">
                  <c:v>41633.283333334257</c:v>
                </c:pt>
                <c:pt idx="409">
                  <c:v>41633.284027778704</c:v>
                </c:pt>
                <c:pt idx="410">
                  <c:v>41633.28472222315</c:v>
                </c:pt>
                <c:pt idx="411">
                  <c:v>41633.285416667597</c:v>
                </c:pt>
                <c:pt idx="412">
                  <c:v>41633.286111112044</c:v>
                </c:pt>
                <c:pt idx="413">
                  <c:v>41633.28680555649</c:v>
                </c:pt>
                <c:pt idx="414">
                  <c:v>41633.287500000937</c:v>
                </c:pt>
                <c:pt idx="415">
                  <c:v>41633.288194445384</c:v>
                </c:pt>
                <c:pt idx="416">
                  <c:v>41633.288888889831</c:v>
                </c:pt>
                <c:pt idx="417">
                  <c:v>41633.289583334277</c:v>
                </c:pt>
                <c:pt idx="418">
                  <c:v>41633.290277778724</c:v>
                </c:pt>
                <c:pt idx="419">
                  <c:v>41633.290972223171</c:v>
                </c:pt>
                <c:pt idx="420">
                  <c:v>41633.291666667617</c:v>
                </c:pt>
                <c:pt idx="421">
                  <c:v>41633.292361112064</c:v>
                </c:pt>
                <c:pt idx="422">
                  <c:v>41633.293055556511</c:v>
                </c:pt>
                <c:pt idx="423">
                  <c:v>41633.293750000958</c:v>
                </c:pt>
                <c:pt idx="424">
                  <c:v>41633.294444445404</c:v>
                </c:pt>
                <c:pt idx="425">
                  <c:v>41633.295138889851</c:v>
                </c:pt>
                <c:pt idx="426">
                  <c:v>41633.295833334298</c:v>
                </c:pt>
                <c:pt idx="427">
                  <c:v>41633.296527778744</c:v>
                </c:pt>
                <c:pt idx="428">
                  <c:v>41633.297222223191</c:v>
                </c:pt>
                <c:pt idx="429">
                  <c:v>41633.297916667638</c:v>
                </c:pt>
                <c:pt idx="430">
                  <c:v>41633.298611112084</c:v>
                </c:pt>
                <c:pt idx="431">
                  <c:v>41633.299305556531</c:v>
                </c:pt>
                <c:pt idx="432">
                  <c:v>41633.300000000978</c:v>
                </c:pt>
                <c:pt idx="433">
                  <c:v>41633.300694445425</c:v>
                </c:pt>
                <c:pt idx="434">
                  <c:v>41633.301388889871</c:v>
                </c:pt>
                <c:pt idx="435">
                  <c:v>41633.302083334318</c:v>
                </c:pt>
                <c:pt idx="436">
                  <c:v>41633.302777778765</c:v>
                </c:pt>
                <c:pt idx="437">
                  <c:v>41633.303472223211</c:v>
                </c:pt>
                <c:pt idx="438">
                  <c:v>41633.304166667658</c:v>
                </c:pt>
                <c:pt idx="439">
                  <c:v>41633.304861112105</c:v>
                </c:pt>
                <c:pt idx="440">
                  <c:v>41633.305555556552</c:v>
                </c:pt>
                <c:pt idx="441">
                  <c:v>41633.306250000998</c:v>
                </c:pt>
                <c:pt idx="442">
                  <c:v>41633.306944445445</c:v>
                </c:pt>
                <c:pt idx="443">
                  <c:v>41633.307638889892</c:v>
                </c:pt>
                <c:pt idx="444">
                  <c:v>41633.308333334338</c:v>
                </c:pt>
                <c:pt idx="445">
                  <c:v>41633.309027778785</c:v>
                </c:pt>
                <c:pt idx="446">
                  <c:v>41633.309722223232</c:v>
                </c:pt>
                <c:pt idx="447">
                  <c:v>41633.310416667679</c:v>
                </c:pt>
                <c:pt idx="448">
                  <c:v>41633.311111112125</c:v>
                </c:pt>
                <c:pt idx="449">
                  <c:v>41633.311805556572</c:v>
                </c:pt>
                <c:pt idx="450">
                  <c:v>41633.312500001019</c:v>
                </c:pt>
                <c:pt idx="451">
                  <c:v>41633.313194445465</c:v>
                </c:pt>
                <c:pt idx="452">
                  <c:v>41633.313888889912</c:v>
                </c:pt>
                <c:pt idx="453">
                  <c:v>41633.314583334359</c:v>
                </c:pt>
                <c:pt idx="454">
                  <c:v>41633.315277778805</c:v>
                </c:pt>
                <c:pt idx="455">
                  <c:v>41633.315972223252</c:v>
                </c:pt>
                <c:pt idx="456">
                  <c:v>41633.316666667699</c:v>
                </c:pt>
                <c:pt idx="457">
                  <c:v>41633.317361112146</c:v>
                </c:pt>
                <c:pt idx="458">
                  <c:v>41633.318055556592</c:v>
                </c:pt>
                <c:pt idx="459">
                  <c:v>41633.318750001039</c:v>
                </c:pt>
                <c:pt idx="460">
                  <c:v>41633.319444445486</c:v>
                </c:pt>
                <c:pt idx="461">
                  <c:v>41633.320138889932</c:v>
                </c:pt>
                <c:pt idx="462">
                  <c:v>41633.320833334379</c:v>
                </c:pt>
                <c:pt idx="463">
                  <c:v>41633.321527778826</c:v>
                </c:pt>
                <c:pt idx="464">
                  <c:v>41633.322222223273</c:v>
                </c:pt>
                <c:pt idx="465">
                  <c:v>41633.322916667719</c:v>
                </c:pt>
                <c:pt idx="466">
                  <c:v>41633.323611112166</c:v>
                </c:pt>
                <c:pt idx="467">
                  <c:v>41633.324305556613</c:v>
                </c:pt>
                <c:pt idx="468">
                  <c:v>41633.325000001059</c:v>
                </c:pt>
                <c:pt idx="469">
                  <c:v>41633.325694445506</c:v>
                </c:pt>
                <c:pt idx="470">
                  <c:v>41633.326388889953</c:v>
                </c:pt>
                <c:pt idx="471">
                  <c:v>41633.3270833344</c:v>
                </c:pt>
                <c:pt idx="472">
                  <c:v>41633.327777778846</c:v>
                </c:pt>
                <c:pt idx="473">
                  <c:v>41633.328472223293</c:v>
                </c:pt>
                <c:pt idx="474">
                  <c:v>41633.32916666774</c:v>
                </c:pt>
                <c:pt idx="475">
                  <c:v>41633.329861112186</c:v>
                </c:pt>
                <c:pt idx="476">
                  <c:v>41633.330555556633</c:v>
                </c:pt>
                <c:pt idx="477">
                  <c:v>41633.33125000108</c:v>
                </c:pt>
                <c:pt idx="478">
                  <c:v>41633.331944445526</c:v>
                </c:pt>
                <c:pt idx="479">
                  <c:v>41633.332638889973</c:v>
                </c:pt>
                <c:pt idx="480">
                  <c:v>41633.33333333442</c:v>
                </c:pt>
                <c:pt idx="481">
                  <c:v>41633.334027778867</c:v>
                </c:pt>
                <c:pt idx="482">
                  <c:v>41633.334722223313</c:v>
                </c:pt>
                <c:pt idx="483">
                  <c:v>41633.33541666776</c:v>
                </c:pt>
                <c:pt idx="484">
                  <c:v>41633.336111112207</c:v>
                </c:pt>
                <c:pt idx="485">
                  <c:v>41633.336805556653</c:v>
                </c:pt>
                <c:pt idx="486">
                  <c:v>41633.3375000011</c:v>
                </c:pt>
                <c:pt idx="487">
                  <c:v>41633.338194445547</c:v>
                </c:pt>
                <c:pt idx="488">
                  <c:v>41633.338888889994</c:v>
                </c:pt>
                <c:pt idx="489">
                  <c:v>41633.33958333444</c:v>
                </c:pt>
                <c:pt idx="490">
                  <c:v>41633.340277778887</c:v>
                </c:pt>
                <c:pt idx="491">
                  <c:v>41633.340972223334</c:v>
                </c:pt>
                <c:pt idx="492">
                  <c:v>41633.34166666778</c:v>
                </c:pt>
                <c:pt idx="493">
                  <c:v>41633.342361112227</c:v>
                </c:pt>
                <c:pt idx="494">
                  <c:v>41633.343055556674</c:v>
                </c:pt>
                <c:pt idx="495">
                  <c:v>41633.34375000112</c:v>
                </c:pt>
                <c:pt idx="496">
                  <c:v>41633.344444445567</c:v>
                </c:pt>
                <c:pt idx="497">
                  <c:v>41633.345138890014</c:v>
                </c:pt>
                <c:pt idx="498">
                  <c:v>41633.345833334461</c:v>
                </c:pt>
                <c:pt idx="499">
                  <c:v>41633.346527778907</c:v>
                </c:pt>
                <c:pt idx="500">
                  <c:v>41633.347222223354</c:v>
                </c:pt>
                <c:pt idx="501">
                  <c:v>41633.347916667801</c:v>
                </c:pt>
                <c:pt idx="502">
                  <c:v>41633.348611112247</c:v>
                </c:pt>
                <c:pt idx="503">
                  <c:v>41633.349305556694</c:v>
                </c:pt>
                <c:pt idx="504">
                  <c:v>41633.350000001141</c:v>
                </c:pt>
                <c:pt idx="505">
                  <c:v>41633.350694445588</c:v>
                </c:pt>
                <c:pt idx="506">
                  <c:v>41633.351388890034</c:v>
                </c:pt>
                <c:pt idx="507">
                  <c:v>41633.352083334481</c:v>
                </c:pt>
                <c:pt idx="508">
                  <c:v>41633.352777778928</c:v>
                </c:pt>
                <c:pt idx="509">
                  <c:v>41633.353472223374</c:v>
                </c:pt>
                <c:pt idx="510">
                  <c:v>41633.354166667821</c:v>
                </c:pt>
                <c:pt idx="511">
                  <c:v>41633.354861112268</c:v>
                </c:pt>
                <c:pt idx="512">
                  <c:v>41633.355555556715</c:v>
                </c:pt>
                <c:pt idx="513">
                  <c:v>41633.356250001161</c:v>
                </c:pt>
                <c:pt idx="514">
                  <c:v>41633.356944445608</c:v>
                </c:pt>
                <c:pt idx="515">
                  <c:v>41633.357638890055</c:v>
                </c:pt>
                <c:pt idx="516">
                  <c:v>41633.358333334501</c:v>
                </c:pt>
                <c:pt idx="517">
                  <c:v>41633.359027778948</c:v>
                </c:pt>
                <c:pt idx="518">
                  <c:v>41633.359722223395</c:v>
                </c:pt>
                <c:pt idx="519">
                  <c:v>41633.360416667841</c:v>
                </c:pt>
                <c:pt idx="520">
                  <c:v>41633.361111112288</c:v>
                </c:pt>
                <c:pt idx="521">
                  <c:v>41633.361805556735</c:v>
                </c:pt>
                <c:pt idx="522">
                  <c:v>41633.362500001182</c:v>
                </c:pt>
                <c:pt idx="523">
                  <c:v>41633.363194445628</c:v>
                </c:pt>
                <c:pt idx="524">
                  <c:v>41633.363888890075</c:v>
                </c:pt>
                <c:pt idx="525">
                  <c:v>41633.364583334522</c:v>
                </c:pt>
                <c:pt idx="526">
                  <c:v>41633.365277778968</c:v>
                </c:pt>
                <c:pt idx="527">
                  <c:v>41633.365972223415</c:v>
                </c:pt>
                <c:pt idx="528">
                  <c:v>41633.366666667862</c:v>
                </c:pt>
                <c:pt idx="529">
                  <c:v>41633.367361112309</c:v>
                </c:pt>
                <c:pt idx="530">
                  <c:v>41633.368055556755</c:v>
                </c:pt>
                <c:pt idx="531">
                  <c:v>41633.368750001202</c:v>
                </c:pt>
                <c:pt idx="532">
                  <c:v>41633.369444445649</c:v>
                </c:pt>
                <c:pt idx="533">
                  <c:v>41633.370138890095</c:v>
                </c:pt>
                <c:pt idx="534">
                  <c:v>41633.370833334542</c:v>
                </c:pt>
                <c:pt idx="535">
                  <c:v>41633.371527778989</c:v>
                </c:pt>
                <c:pt idx="536">
                  <c:v>41633.372222223436</c:v>
                </c:pt>
                <c:pt idx="537">
                  <c:v>41633.372916667882</c:v>
                </c:pt>
                <c:pt idx="538">
                  <c:v>41633.373611112329</c:v>
                </c:pt>
                <c:pt idx="539">
                  <c:v>41633.374305556776</c:v>
                </c:pt>
                <c:pt idx="540">
                  <c:v>41633.375000001222</c:v>
                </c:pt>
                <c:pt idx="541">
                  <c:v>41633.375694445669</c:v>
                </c:pt>
                <c:pt idx="542">
                  <c:v>41633.376388890116</c:v>
                </c:pt>
                <c:pt idx="543">
                  <c:v>41633.377083334562</c:v>
                </c:pt>
                <c:pt idx="544">
                  <c:v>41633.377777779009</c:v>
                </c:pt>
                <c:pt idx="545">
                  <c:v>41633.378472223456</c:v>
                </c:pt>
                <c:pt idx="546">
                  <c:v>41633.379166667903</c:v>
                </c:pt>
                <c:pt idx="547">
                  <c:v>41633.379861112349</c:v>
                </c:pt>
                <c:pt idx="548">
                  <c:v>41633.380555556796</c:v>
                </c:pt>
                <c:pt idx="549">
                  <c:v>41633.381250001243</c:v>
                </c:pt>
                <c:pt idx="550">
                  <c:v>41633.381944445689</c:v>
                </c:pt>
                <c:pt idx="551">
                  <c:v>41633.382638890136</c:v>
                </c:pt>
                <c:pt idx="552">
                  <c:v>41633.383333334583</c:v>
                </c:pt>
                <c:pt idx="553">
                  <c:v>41633.38402777903</c:v>
                </c:pt>
                <c:pt idx="554">
                  <c:v>41633.384722223476</c:v>
                </c:pt>
                <c:pt idx="555">
                  <c:v>41633.385416667923</c:v>
                </c:pt>
                <c:pt idx="556">
                  <c:v>41633.38611111237</c:v>
                </c:pt>
                <c:pt idx="557">
                  <c:v>41633.386805556816</c:v>
                </c:pt>
                <c:pt idx="558">
                  <c:v>41633.387500001263</c:v>
                </c:pt>
                <c:pt idx="559">
                  <c:v>41633.38819444571</c:v>
                </c:pt>
                <c:pt idx="560">
                  <c:v>41633.388888890157</c:v>
                </c:pt>
                <c:pt idx="561">
                  <c:v>41633.389583334603</c:v>
                </c:pt>
                <c:pt idx="562">
                  <c:v>41633.39027777905</c:v>
                </c:pt>
                <c:pt idx="563">
                  <c:v>41633.390972223497</c:v>
                </c:pt>
                <c:pt idx="564">
                  <c:v>41633.391666667943</c:v>
                </c:pt>
                <c:pt idx="565">
                  <c:v>41633.39236111239</c:v>
                </c:pt>
                <c:pt idx="566">
                  <c:v>41633.393055556837</c:v>
                </c:pt>
                <c:pt idx="567">
                  <c:v>41633.393750001283</c:v>
                </c:pt>
                <c:pt idx="568">
                  <c:v>41633.39444444573</c:v>
                </c:pt>
                <c:pt idx="569">
                  <c:v>41633.395138890177</c:v>
                </c:pt>
                <c:pt idx="570">
                  <c:v>41633.395833334624</c:v>
                </c:pt>
                <c:pt idx="571">
                  <c:v>41633.39652777907</c:v>
                </c:pt>
                <c:pt idx="572">
                  <c:v>41633.397222223517</c:v>
                </c:pt>
                <c:pt idx="573">
                  <c:v>41633.397916667964</c:v>
                </c:pt>
                <c:pt idx="574">
                  <c:v>41633.39861111241</c:v>
                </c:pt>
                <c:pt idx="575">
                  <c:v>41633.399305556857</c:v>
                </c:pt>
                <c:pt idx="576">
                  <c:v>41633.400000001304</c:v>
                </c:pt>
                <c:pt idx="577">
                  <c:v>41633.400694445751</c:v>
                </c:pt>
                <c:pt idx="578">
                  <c:v>41633.401388890197</c:v>
                </c:pt>
                <c:pt idx="579">
                  <c:v>41633.402083334644</c:v>
                </c:pt>
                <c:pt idx="580">
                  <c:v>41633.402777779091</c:v>
                </c:pt>
                <c:pt idx="581">
                  <c:v>41633.403472223537</c:v>
                </c:pt>
                <c:pt idx="582">
                  <c:v>41633.404166667984</c:v>
                </c:pt>
                <c:pt idx="583">
                  <c:v>41633.404861112431</c:v>
                </c:pt>
                <c:pt idx="584">
                  <c:v>41633.405555556878</c:v>
                </c:pt>
                <c:pt idx="585">
                  <c:v>41633.406250001324</c:v>
                </c:pt>
                <c:pt idx="586">
                  <c:v>41633.406944445771</c:v>
                </c:pt>
                <c:pt idx="587">
                  <c:v>41633.407638890218</c:v>
                </c:pt>
                <c:pt idx="588">
                  <c:v>41633.408333334664</c:v>
                </c:pt>
                <c:pt idx="589">
                  <c:v>41633.409027779111</c:v>
                </c:pt>
                <c:pt idx="590">
                  <c:v>41633.409722223558</c:v>
                </c:pt>
                <c:pt idx="591">
                  <c:v>41633.410416668004</c:v>
                </c:pt>
                <c:pt idx="592">
                  <c:v>41633.411111112451</c:v>
                </c:pt>
                <c:pt idx="593">
                  <c:v>41633.411805556898</c:v>
                </c:pt>
                <c:pt idx="594">
                  <c:v>41633.412500001345</c:v>
                </c:pt>
                <c:pt idx="595">
                  <c:v>41633.413194445791</c:v>
                </c:pt>
                <c:pt idx="596">
                  <c:v>41633.413888890238</c:v>
                </c:pt>
                <c:pt idx="597">
                  <c:v>41633.414583334685</c:v>
                </c:pt>
                <c:pt idx="598">
                  <c:v>41633.415277779131</c:v>
                </c:pt>
                <c:pt idx="599">
                  <c:v>41633.415972223578</c:v>
                </c:pt>
                <c:pt idx="600">
                  <c:v>41633.416666668025</c:v>
                </c:pt>
                <c:pt idx="601">
                  <c:v>41633.417361112472</c:v>
                </c:pt>
                <c:pt idx="602">
                  <c:v>41633.418055556918</c:v>
                </c:pt>
                <c:pt idx="603">
                  <c:v>41633.418750001365</c:v>
                </c:pt>
                <c:pt idx="604">
                  <c:v>41633.419444445812</c:v>
                </c:pt>
                <c:pt idx="605">
                  <c:v>41633.420138890258</c:v>
                </c:pt>
                <c:pt idx="606">
                  <c:v>41633.420833334705</c:v>
                </c:pt>
                <c:pt idx="607">
                  <c:v>41633.421527779152</c:v>
                </c:pt>
                <c:pt idx="608">
                  <c:v>41633.422222223599</c:v>
                </c:pt>
                <c:pt idx="609">
                  <c:v>41633.422916668045</c:v>
                </c:pt>
                <c:pt idx="610">
                  <c:v>41633.423611112492</c:v>
                </c:pt>
                <c:pt idx="611">
                  <c:v>41633.424305556939</c:v>
                </c:pt>
                <c:pt idx="612">
                  <c:v>41633.425000001385</c:v>
                </c:pt>
                <c:pt idx="613">
                  <c:v>41633.425694445832</c:v>
                </c:pt>
                <c:pt idx="614">
                  <c:v>41633.426388890279</c:v>
                </c:pt>
                <c:pt idx="615">
                  <c:v>41633.427083334725</c:v>
                </c:pt>
                <c:pt idx="616">
                  <c:v>41633.427777779172</c:v>
                </c:pt>
                <c:pt idx="617">
                  <c:v>41633.428472223619</c:v>
                </c:pt>
                <c:pt idx="618">
                  <c:v>41633.429166668066</c:v>
                </c:pt>
                <c:pt idx="619">
                  <c:v>41633.429861112512</c:v>
                </c:pt>
                <c:pt idx="620">
                  <c:v>41633.430555556959</c:v>
                </c:pt>
                <c:pt idx="621">
                  <c:v>41633.431250001406</c:v>
                </c:pt>
                <c:pt idx="622">
                  <c:v>41633.431944445852</c:v>
                </c:pt>
                <c:pt idx="623">
                  <c:v>41633.432638890299</c:v>
                </c:pt>
                <c:pt idx="624">
                  <c:v>41633.433333334746</c:v>
                </c:pt>
                <c:pt idx="625">
                  <c:v>41633.434027779193</c:v>
                </c:pt>
                <c:pt idx="626">
                  <c:v>41633.434722223639</c:v>
                </c:pt>
                <c:pt idx="627">
                  <c:v>41633.435416668086</c:v>
                </c:pt>
                <c:pt idx="628">
                  <c:v>41633.436111112533</c:v>
                </c:pt>
                <c:pt idx="629">
                  <c:v>41633.436805556979</c:v>
                </c:pt>
                <c:pt idx="630">
                  <c:v>41633.437500001426</c:v>
                </c:pt>
                <c:pt idx="631">
                  <c:v>41633.438194445873</c:v>
                </c:pt>
                <c:pt idx="632">
                  <c:v>41633.43888889032</c:v>
                </c:pt>
                <c:pt idx="633">
                  <c:v>41633.439583334766</c:v>
                </c:pt>
                <c:pt idx="634">
                  <c:v>41633.440277779213</c:v>
                </c:pt>
                <c:pt idx="635">
                  <c:v>41633.44097222366</c:v>
                </c:pt>
                <c:pt idx="636">
                  <c:v>41633.441666668106</c:v>
                </c:pt>
                <c:pt idx="637">
                  <c:v>41633.442361112553</c:v>
                </c:pt>
                <c:pt idx="638">
                  <c:v>41633.443055557</c:v>
                </c:pt>
                <c:pt idx="639">
                  <c:v>41633.443750001446</c:v>
                </c:pt>
                <c:pt idx="640">
                  <c:v>41633.444444445893</c:v>
                </c:pt>
                <c:pt idx="641">
                  <c:v>41633.44513889034</c:v>
                </c:pt>
                <c:pt idx="642">
                  <c:v>41633.445833334787</c:v>
                </c:pt>
                <c:pt idx="643">
                  <c:v>41633.446527779233</c:v>
                </c:pt>
                <c:pt idx="644">
                  <c:v>41633.44722222368</c:v>
                </c:pt>
                <c:pt idx="645">
                  <c:v>41633.447916668127</c:v>
                </c:pt>
                <c:pt idx="646">
                  <c:v>41633.448611112573</c:v>
                </c:pt>
                <c:pt idx="647">
                  <c:v>41633.44930555702</c:v>
                </c:pt>
                <c:pt idx="648">
                  <c:v>41633.450000001467</c:v>
                </c:pt>
                <c:pt idx="649">
                  <c:v>41633.450694445914</c:v>
                </c:pt>
                <c:pt idx="650">
                  <c:v>41633.45138889036</c:v>
                </c:pt>
                <c:pt idx="651">
                  <c:v>41633.452083334807</c:v>
                </c:pt>
                <c:pt idx="652">
                  <c:v>41633.452777779254</c:v>
                </c:pt>
                <c:pt idx="653">
                  <c:v>41633.4534722237</c:v>
                </c:pt>
                <c:pt idx="654">
                  <c:v>41633.454166668147</c:v>
                </c:pt>
                <c:pt idx="655">
                  <c:v>41633.454861112594</c:v>
                </c:pt>
                <c:pt idx="656">
                  <c:v>41633.45555555704</c:v>
                </c:pt>
                <c:pt idx="657">
                  <c:v>41633.456250001487</c:v>
                </c:pt>
                <c:pt idx="658">
                  <c:v>41633.456944445934</c:v>
                </c:pt>
                <c:pt idx="659">
                  <c:v>41633.457638890381</c:v>
                </c:pt>
                <c:pt idx="660">
                  <c:v>41633.458333334827</c:v>
                </c:pt>
                <c:pt idx="661">
                  <c:v>41633.459027779274</c:v>
                </c:pt>
                <c:pt idx="662">
                  <c:v>41633.459722223721</c:v>
                </c:pt>
                <c:pt idx="663">
                  <c:v>41633.460416668167</c:v>
                </c:pt>
                <c:pt idx="664">
                  <c:v>41633.461111112614</c:v>
                </c:pt>
                <c:pt idx="665">
                  <c:v>41633.461805557061</c:v>
                </c:pt>
                <c:pt idx="666">
                  <c:v>41633.462500001508</c:v>
                </c:pt>
                <c:pt idx="667">
                  <c:v>41633.463194445954</c:v>
                </c:pt>
                <c:pt idx="668">
                  <c:v>41633.463888890401</c:v>
                </c:pt>
                <c:pt idx="669">
                  <c:v>41633.464583334848</c:v>
                </c:pt>
                <c:pt idx="670">
                  <c:v>41633.465277779294</c:v>
                </c:pt>
                <c:pt idx="671">
                  <c:v>41633.465972223741</c:v>
                </c:pt>
                <c:pt idx="672">
                  <c:v>41633.466666668188</c:v>
                </c:pt>
                <c:pt idx="673">
                  <c:v>41633.467361112635</c:v>
                </c:pt>
                <c:pt idx="674">
                  <c:v>41633.468055557081</c:v>
                </c:pt>
                <c:pt idx="675">
                  <c:v>41633.468750001528</c:v>
                </c:pt>
                <c:pt idx="676">
                  <c:v>41633.469444445975</c:v>
                </c:pt>
                <c:pt idx="677">
                  <c:v>41633.470138890421</c:v>
                </c:pt>
                <c:pt idx="678">
                  <c:v>41633.470833334868</c:v>
                </c:pt>
                <c:pt idx="679">
                  <c:v>41633.471527779315</c:v>
                </c:pt>
                <c:pt idx="680">
                  <c:v>41633.472222223761</c:v>
                </c:pt>
                <c:pt idx="681">
                  <c:v>41633.472916668208</c:v>
                </c:pt>
                <c:pt idx="682">
                  <c:v>41633.473611112655</c:v>
                </c:pt>
                <c:pt idx="683">
                  <c:v>41633.474305557102</c:v>
                </c:pt>
                <c:pt idx="684">
                  <c:v>41633.475000001548</c:v>
                </c:pt>
                <c:pt idx="685">
                  <c:v>41633.475694445995</c:v>
                </c:pt>
                <c:pt idx="686">
                  <c:v>41633.476388890442</c:v>
                </c:pt>
                <c:pt idx="687">
                  <c:v>41633.477083334888</c:v>
                </c:pt>
                <c:pt idx="688">
                  <c:v>41633.477777779335</c:v>
                </c:pt>
                <c:pt idx="689">
                  <c:v>41633.478472223782</c:v>
                </c:pt>
                <c:pt idx="690">
                  <c:v>41633.479166668229</c:v>
                </c:pt>
                <c:pt idx="691">
                  <c:v>41633.479861112675</c:v>
                </c:pt>
                <c:pt idx="692">
                  <c:v>41633.480555557122</c:v>
                </c:pt>
                <c:pt idx="693">
                  <c:v>41633.481250001569</c:v>
                </c:pt>
                <c:pt idx="694">
                  <c:v>41633.481944446015</c:v>
                </c:pt>
                <c:pt idx="695">
                  <c:v>41633.482638890462</c:v>
                </c:pt>
                <c:pt idx="696">
                  <c:v>41633.483333334909</c:v>
                </c:pt>
                <c:pt idx="697">
                  <c:v>41633.484027779356</c:v>
                </c:pt>
                <c:pt idx="698">
                  <c:v>41633.484722223802</c:v>
                </c:pt>
                <c:pt idx="699">
                  <c:v>41633.485416668249</c:v>
                </c:pt>
                <c:pt idx="700">
                  <c:v>41633.486111112696</c:v>
                </c:pt>
                <c:pt idx="701">
                  <c:v>41633.486805557142</c:v>
                </c:pt>
                <c:pt idx="702">
                  <c:v>41633.487500001589</c:v>
                </c:pt>
                <c:pt idx="703">
                  <c:v>41633.488194446036</c:v>
                </c:pt>
                <c:pt idx="704">
                  <c:v>41633.488888890482</c:v>
                </c:pt>
                <c:pt idx="705">
                  <c:v>41633.489583334929</c:v>
                </c:pt>
                <c:pt idx="706">
                  <c:v>41633.490277779376</c:v>
                </c:pt>
                <c:pt idx="707">
                  <c:v>41633.490972223823</c:v>
                </c:pt>
                <c:pt idx="708">
                  <c:v>41633.491666668269</c:v>
                </c:pt>
                <c:pt idx="709">
                  <c:v>41633.492361112716</c:v>
                </c:pt>
                <c:pt idx="710">
                  <c:v>41633.493055557163</c:v>
                </c:pt>
                <c:pt idx="711">
                  <c:v>41633.493750001609</c:v>
                </c:pt>
                <c:pt idx="712">
                  <c:v>41633.494444446056</c:v>
                </c:pt>
                <c:pt idx="713">
                  <c:v>41633.495138890503</c:v>
                </c:pt>
                <c:pt idx="714">
                  <c:v>41633.49583333495</c:v>
                </c:pt>
                <c:pt idx="715">
                  <c:v>41633.496527779396</c:v>
                </c:pt>
                <c:pt idx="716">
                  <c:v>41633.497222223843</c:v>
                </c:pt>
                <c:pt idx="717">
                  <c:v>41633.49791666829</c:v>
                </c:pt>
                <c:pt idx="718">
                  <c:v>41633.498611112736</c:v>
                </c:pt>
                <c:pt idx="719">
                  <c:v>41633.499305557183</c:v>
                </c:pt>
                <c:pt idx="720">
                  <c:v>41633.50000000163</c:v>
                </c:pt>
                <c:pt idx="721">
                  <c:v>41633.500694446077</c:v>
                </c:pt>
                <c:pt idx="722">
                  <c:v>41633.501388890523</c:v>
                </c:pt>
                <c:pt idx="723">
                  <c:v>41633.50208333497</c:v>
                </c:pt>
                <c:pt idx="724">
                  <c:v>41633.502777779417</c:v>
                </c:pt>
                <c:pt idx="725">
                  <c:v>41633.503472223863</c:v>
                </c:pt>
                <c:pt idx="726">
                  <c:v>41633.50416666831</c:v>
                </c:pt>
                <c:pt idx="727">
                  <c:v>41633.504861112757</c:v>
                </c:pt>
                <c:pt idx="728">
                  <c:v>41633.505555557203</c:v>
                </c:pt>
                <c:pt idx="729">
                  <c:v>41633.50625000165</c:v>
                </c:pt>
                <c:pt idx="730">
                  <c:v>41633.506944446097</c:v>
                </c:pt>
                <c:pt idx="731">
                  <c:v>41633.507638890544</c:v>
                </c:pt>
                <c:pt idx="732">
                  <c:v>41633.50833333499</c:v>
                </c:pt>
                <c:pt idx="733">
                  <c:v>41633.509027779437</c:v>
                </c:pt>
                <c:pt idx="734">
                  <c:v>41633.509722223884</c:v>
                </c:pt>
                <c:pt idx="735">
                  <c:v>41633.51041666833</c:v>
                </c:pt>
                <c:pt idx="736">
                  <c:v>41633.511111112777</c:v>
                </c:pt>
                <c:pt idx="737">
                  <c:v>41633.511805557224</c:v>
                </c:pt>
                <c:pt idx="738">
                  <c:v>41633.512500001671</c:v>
                </c:pt>
                <c:pt idx="739">
                  <c:v>41633.513194446117</c:v>
                </c:pt>
                <c:pt idx="740">
                  <c:v>41633.513888890564</c:v>
                </c:pt>
                <c:pt idx="741">
                  <c:v>41633.514583335011</c:v>
                </c:pt>
                <c:pt idx="742">
                  <c:v>41633.515277779457</c:v>
                </c:pt>
                <c:pt idx="743">
                  <c:v>41633.515972223904</c:v>
                </c:pt>
                <c:pt idx="744">
                  <c:v>41633.516666668351</c:v>
                </c:pt>
                <c:pt idx="745">
                  <c:v>41633.517361112798</c:v>
                </c:pt>
                <c:pt idx="746">
                  <c:v>41633.518055557244</c:v>
                </c:pt>
                <c:pt idx="747">
                  <c:v>41633.518750001691</c:v>
                </c:pt>
                <c:pt idx="748">
                  <c:v>41633.519444446138</c:v>
                </c:pt>
                <c:pt idx="749">
                  <c:v>41633.520138890584</c:v>
                </c:pt>
                <c:pt idx="750">
                  <c:v>41633.520833335031</c:v>
                </c:pt>
                <c:pt idx="751">
                  <c:v>41633.521527779478</c:v>
                </c:pt>
                <c:pt idx="752">
                  <c:v>41633.522222223924</c:v>
                </c:pt>
                <c:pt idx="753">
                  <c:v>41633.522916668371</c:v>
                </c:pt>
                <c:pt idx="754">
                  <c:v>41633.523611112818</c:v>
                </c:pt>
                <c:pt idx="755">
                  <c:v>41633.524305557265</c:v>
                </c:pt>
                <c:pt idx="756">
                  <c:v>41633.525000001711</c:v>
                </c:pt>
                <c:pt idx="757">
                  <c:v>41633.525694446158</c:v>
                </c:pt>
                <c:pt idx="758">
                  <c:v>41633.526388890605</c:v>
                </c:pt>
                <c:pt idx="759">
                  <c:v>41633.527083335051</c:v>
                </c:pt>
                <c:pt idx="760">
                  <c:v>41633.527777779498</c:v>
                </c:pt>
                <c:pt idx="761">
                  <c:v>41633.528472223945</c:v>
                </c:pt>
                <c:pt idx="762">
                  <c:v>41633.529166668392</c:v>
                </c:pt>
                <c:pt idx="763">
                  <c:v>41633.529861112838</c:v>
                </c:pt>
                <c:pt idx="764">
                  <c:v>41633.530555557285</c:v>
                </c:pt>
                <c:pt idx="765">
                  <c:v>41633.531250001732</c:v>
                </c:pt>
                <c:pt idx="766">
                  <c:v>41633.531944446178</c:v>
                </c:pt>
                <c:pt idx="767">
                  <c:v>41633.532638890625</c:v>
                </c:pt>
                <c:pt idx="768">
                  <c:v>41633.533333335072</c:v>
                </c:pt>
                <c:pt idx="769">
                  <c:v>41633.534027779519</c:v>
                </c:pt>
                <c:pt idx="770">
                  <c:v>41633.534722223965</c:v>
                </c:pt>
                <c:pt idx="771">
                  <c:v>41633.535416668412</c:v>
                </c:pt>
                <c:pt idx="772">
                  <c:v>41633.536111112859</c:v>
                </c:pt>
                <c:pt idx="773">
                  <c:v>41633.536805557305</c:v>
                </c:pt>
                <c:pt idx="774">
                  <c:v>41633.537500001752</c:v>
                </c:pt>
                <c:pt idx="775">
                  <c:v>41633.538194446199</c:v>
                </c:pt>
                <c:pt idx="776">
                  <c:v>41633.538888890645</c:v>
                </c:pt>
                <c:pt idx="777">
                  <c:v>41633.539583335092</c:v>
                </c:pt>
                <c:pt idx="778">
                  <c:v>41633.540277779539</c:v>
                </c:pt>
                <c:pt idx="779">
                  <c:v>41633.540972223986</c:v>
                </c:pt>
                <c:pt idx="780">
                  <c:v>41633.541666668432</c:v>
                </c:pt>
                <c:pt idx="781">
                  <c:v>41633.542361112879</c:v>
                </c:pt>
                <c:pt idx="782">
                  <c:v>41633.543055557326</c:v>
                </c:pt>
                <c:pt idx="783">
                  <c:v>41633.543750001772</c:v>
                </c:pt>
                <c:pt idx="784">
                  <c:v>41633.544444446219</c:v>
                </c:pt>
                <c:pt idx="785">
                  <c:v>41633.545138890666</c:v>
                </c:pt>
                <c:pt idx="786">
                  <c:v>41633.545833335113</c:v>
                </c:pt>
                <c:pt idx="787">
                  <c:v>41633.546527779559</c:v>
                </c:pt>
                <c:pt idx="788">
                  <c:v>41633.547222224006</c:v>
                </c:pt>
                <c:pt idx="789">
                  <c:v>41633.547916668453</c:v>
                </c:pt>
                <c:pt idx="790">
                  <c:v>41633.548611112899</c:v>
                </c:pt>
                <c:pt idx="791">
                  <c:v>41633.549305557346</c:v>
                </c:pt>
                <c:pt idx="792">
                  <c:v>41633.550000001793</c:v>
                </c:pt>
                <c:pt idx="793">
                  <c:v>41633.55069444624</c:v>
                </c:pt>
                <c:pt idx="794">
                  <c:v>41633.551388890686</c:v>
                </c:pt>
                <c:pt idx="795">
                  <c:v>41633.552083335133</c:v>
                </c:pt>
                <c:pt idx="796">
                  <c:v>41633.55277777958</c:v>
                </c:pt>
                <c:pt idx="797">
                  <c:v>41633.553472224026</c:v>
                </c:pt>
                <c:pt idx="798">
                  <c:v>41633.554166668473</c:v>
                </c:pt>
                <c:pt idx="799">
                  <c:v>41633.55486111292</c:v>
                </c:pt>
                <c:pt idx="800">
                  <c:v>41633.555555557366</c:v>
                </c:pt>
                <c:pt idx="801">
                  <c:v>41633.556250001813</c:v>
                </c:pt>
                <c:pt idx="802">
                  <c:v>41633.55694444626</c:v>
                </c:pt>
                <c:pt idx="803">
                  <c:v>41633.557638890707</c:v>
                </c:pt>
                <c:pt idx="804">
                  <c:v>41633.558333335153</c:v>
                </c:pt>
                <c:pt idx="805">
                  <c:v>41633.5590277796</c:v>
                </c:pt>
                <c:pt idx="806">
                  <c:v>41633.559722224047</c:v>
                </c:pt>
                <c:pt idx="807">
                  <c:v>41633.560416668493</c:v>
                </c:pt>
                <c:pt idx="808">
                  <c:v>41633.56111111294</c:v>
                </c:pt>
                <c:pt idx="809">
                  <c:v>41633.561805557387</c:v>
                </c:pt>
                <c:pt idx="810">
                  <c:v>41633.562500001834</c:v>
                </c:pt>
                <c:pt idx="811">
                  <c:v>41633.56319444628</c:v>
                </c:pt>
                <c:pt idx="812">
                  <c:v>41633.563888890727</c:v>
                </c:pt>
                <c:pt idx="813">
                  <c:v>41633.564583335174</c:v>
                </c:pt>
                <c:pt idx="814">
                  <c:v>41633.56527777962</c:v>
                </c:pt>
                <c:pt idx="815">
                  <c:v>41633.565972224067</c:v>
                </c:pt>
                <c:pt idx="816">
                  <c:v>41633.566666668514</c:v>
                </c:pt>
                <c:pt idx="817">
                  <c:v>41633.56736111296</c:v>
                </c:pt>
                <c:pt idx="818">
                  <c:v>41633.568055557407</c:v>
                </c:pt>
                <c:pt idx="819">
                  <c:v>41633.568750001854</c:v>
                </c:pt>
                <c:pt idx="820">
                  <c:v>41633.569444446301</c:v>
                </c:pt>
                <c:pt idx="821">
                  <c:v>41633.570138890747</c:v>
                </c:pt>
                <c:pt idx="822">
                  <c:v>41633.570833335194</c:v>
                </c:pt>
                <c:pt idx="823">
                  <c:v>41633.571527779641</c:v>
                </c:pt>
                <c:pt idx="824">
                  <c:v>41633.572222224087</c:v>
                </c:pt>
                <c:pt idx="825">
                  <c:v>41633.572916668534</c:v>
                </c:pt>
                <c:pt idx="826">
                  <c:v>41633.573611112981</c:v>
                </c:pt>
                <c:pt idx="827">
                  <c:v>41633.574305557428</c:v>
                </c:pt>
                <c:pt idx="828">
                  <c:v>41633.575000001874</c:v>
                </c:pt>
                <c:pt idx="829">
                  <c:v>41633.575694446321</c:v>
                </c:pt>
                <c:pt idx="830">
                  <c:v>41633.576388890768</c:v>
                </c:pt>
                <c:pt idx="831">
                  <c:v>41633.577083335214</c:v>
                </c:pt>
                <c:pt idx="832">
                  <c:v>41633.577777779661</c:v>
                </c:pt>
                <c:pt idx="833">
                  <c:v>41633.578472224108</c:v>
                </c:pt>
                <c:pt idx="834">
                  <c:v>41633.579166668555</c:v>
                </c:pt>
                <c:pt idx="835">
                  <c:v>41633.579861113001</c:v>
                </c:pt>
                <c:pt idx="836">
                  <c:v>41633.580555557448</c:v>
                </c:pt>
                <c:pt idx="837">
                  <c:v>41633.581250001895</c:v>
                </c:pt>
                <c:pt idx="838">
                  <c:v>41633.581944446341</c:v>
                </c:pt>
                <c:pt idx="839">
                  <c:v>41633.582638890788</c:v>
                </c:pt>
                <c:pt idx="840">
                  <c:v>41633.583333335235</c:v>
                </c:pt>
                <c:pt idx="841">
                  <c:v>41633.584027779681</c:v>
                </c:pt>
                <c:pt idx="842">
                  <c:v>41633.584722224128</c:v>
                </c:pt>
                <c:pt idx="843">
                  <c:v>41633.585416668575</c:v>
                </c:pt>
                <c:pt idx="844">
                  <c:v>41633.586111113022</c:v>
                </c:pt>
                <c:pt idx="845">
                  <c:v>41633.586805557468</c:v>
                </c:pt>
                <c:pt idx="846">
                  <c:v>41633.587500001915</c:v>
                </c:pt>
                <c:pt idx="847">
                  <c:v>41633.588194446362</c:v>
                </c:pt>
                <c:pt idx="848">
                  <c:v>41633.588888890808</c:v>
                </c:pt>
                <c:pt idx="849">
                  <c:v>41633.589583335255</c:v>
                </c:pt>
                <c:pt idx="850">
                  <c:v>41633.590277779702</c:v>
                </c:pt>
                <c:pt idx="851">
                  <c:v>41633.590972224149</c:v>
                </c:pt>
                <c:pt idx="852">
                  <c:v>41633.591666668595</c:v>
                </c:pt>
                <c:pt idx="853">
                  <c:v>41633.592361113042</c:v>
                </c:pt>
                <c:pt idx="854">
                  <c:v>41633.593055557489</c:v>
                </c:pt>
                <c:pt idx="855">
                  <c:v>41633.593750001935</c:v>
                </c:pt>
                <c:pt idx="856">
                  <c:v>41633.594444446382</c:v>
                </c:pt>
                <c:pt idx="857">
                  <c:v>41633.595138890829</c:v>
                </c:pt>
                <c:pt idx="858">
                  <c:v>41633.595833335276</c:v>
                </c:pt>
                <c:pt idx="859">
                  <c:v>41633.596527779722</c:v>
                </c:pt>
                <c:pt idx="860">
                  <c:v>41633.597222224169</c:v>
                </c:pt>
                <c:pt idx="861">
                  <c:v>41633.597916668616</c:v>
                </c:pt>
                <c:pt idx="862">
                  <c:v>41633.598611113062</c:v>
                </c:pt>
                <c:pt idx="863">
                  <c:v>41633.599305557509</c:v>
                </c:pt>
                <c:pt idx="864">
                  <c:v>41633.600000001956</c:v>
                </c:pt>
                <c:pt idx="865">
                  <c:v>41633.600694446402</c:v>
                </c:pt>
                <c:pt idx="866">
                  <c:v>41633.601388890849</c:v>
                </c:pt>
                <c:pt idx="867">
                  <c:v>41633.602083335296</c:v>
                </c:pt>
                <c:pt idx="868">
                  <c:v>41633.602777779743</c:v>
                </c:pt>
                <c:pt idx="869">
                  <c:v>41633.603472224189</c:v>
                </c:pt>
                <c:pt idx="870">
                  <c:v>41633.604166668636</c:v>
                </c:pt>
                <c:pt idx="871">
                  <c:v>41633.604861113083</c:v>
                </c:pt>
                <c:pt idx="872">
                  <c:v>41633.605555557529</c:v>
                </c:pt>
                <c:pt idx="873">
                  <c:v>41633.606250001976</c:v>
                </c:pt>
                <c:pt idx="874">
                  <c:v>41633.606944446423</c:v>
                </c:pt>
                <c:pt idx="875">
                  <c:v>41633.60763889087</c:v>
                </c:pt>
                <c:pt idx="876">
                  <c:v>41633.608333335316</c:v>
                </c:pt>
                <c:pt idx="877">
                  <c:v>41633.609027779763</c:v>
                </c:pt>
                <c:pt idx="878">
                  <c:v>41633.60972222421</c:v>
                </c:pt>
                <c:pt idx="879">
                  <c:v>41633.610416668656</c:v>
                </c:pt>
                <c:pt idx="880">
                  <c:v>41633.611111113103</c:v>
                </c:pt>
                <c:pt idx="881">
                  <c:v>41633.61180555755</c:v>
                </c:pt>
                <c:pt idx="882">
                  <c:v>41633.612500001997</c:v>
                </c:pt>
                <c:pt idx="883">
                  <c:v>41633.613194446443</c:v>
                </c:pt>
                <c:pt idx="884">
                  <c:v>41633.61388889089</c:v>
                </c:pt>
                <c:pt idx="885">
                  <c:v>41633.614583335337</c:v>
                </c:pt>
                <c:pt idx="886">
                  <c:v>41633.615277779783</c:v>
                </c:pt>
                <c:pt idx="887">
                  <c:v>41633.61597222423</c:v>
                </c:pt>
                <c:pt idx="888">
                  <c:v>41633.616666668677</c:v>
                </c:pt>
                <c:pt idx="889">
                  <c:v>41633.617361113123</c:v>
                </c:pt>
                <c:pt idx="890">
                  <c:v>41633.61805555757</c:v>
                </c:pt>
                <c:pt idx="891">
                  <c:v>41633.618750002017</c:v>
                </c:pt>
                <c:pt idx="892">
                  <c:v>41633.619444446464</c:v>
                </c:pt>
                <c:pt idx="893">
                  <c:v>41633.62013889091</c:v>
                </c:pt>
                <c:pt idx="894">
                  <c:v>41633.620833335357</c:v>
                </c:pt>
                <c:pt idx="895">
                  <c:v>41633.621527779804</c:v>
                </c:pt>
                <c:pt idx="896">
                  <c:v>41633.62222222425</c:v>
                </c:pt>
                <c:pt idx="897">
                  <c:v>41633.622916668697</c:v>
                </c:pt>
                <c:pt idx="898">
                  <c:v>41633.623611113144</c:v>
                </c:pt>
                <c:pt idx="899">
                  <c:v>41633.624305557591</c:v>
                </c:pt>
                <c:pt idx="900">
                  <c:v>41633.625000002037</c:v>
                </c:pt>
                <c:pt idx="901">
                  <c:v>41633.625694446484</c:v>
                </c:pt>
                <c:pt idx="902">
                  <c:v>41633.626388890931</c:v>
                </c:pt>
                <c:pt idx="903">
                  <c:v>41633.627083335377</c:v>
                </c:pt>
                <c:pt idx="904">
                  <c:v>41633.627777779824</c:v>
                </c:pt>
                <c:pt idx="905">
                  <c:v>41633.628472224271</c:v>
                </c:pt>
                <c:pt idx="906">
                  <c:v>41633.629166668718</c:v>
                </c:pt>
                <c:pt idx="907">
                  <c:v>41633.629861113164</c:v>
                </c:pt>
                <c:pt idx="908">
                  <c:v>41633.630555557611</c:v>
                </c:pt>
                <c:pt idx="909">
                  <c:v>41633.631250002058</c:v>
                </c:pt>
                <c:pt idx="910">
                  <c:v>41633.631944446504</c:v>
                </c:pt>
                <c:pt idx="911">
                  <c:v>41633.632638890951</c:v>
                </c:pt>
                <c:pt idx="912">
                  <c:v>41633.633333335398</c:v>
                </c:pt>
                <c:pt idx="913">
                  <c:v>41633.634027779844</c:v>
                </c:pt>
                <c:pt idx="914">
                  <c:v>41633.634722224291</c:v>
                </c:pt>
                <c:pt idx="915">
                  <c:v>41633.635416668738</c:v>
                </c:pt>
                <c:pt idx="916">
                  <c:v>41633.636111113185</c:v>
                </c:pt>
                <c:pt idx="917">
                  <c:v>41633.636805557631</c:v>
                </c:pt>
                <c:pt idx="918">
                  <c:v>41633.637500002078</c:v>
                </c:pt>
                <c:pt idx="919">
                  <c:v>41633.638194446525</c:v>
                </c:pt>
                <c:pt idx="920">
                  <c:v>41633.638888890971</c:v>
                </c:pt>
                <c:pt idx="921">
                  <c:v>41633.639583335418</c:v>
                </c:pt>
                <c:pt idx="922">
                  <c:v>41633.640277779865</c:v>
                </c:pt>
                <c:pt idx="923">
                  <c:v>41633.640972224312</c:v>
                </c:pt>
                <c:pt idx="924">
                  <c:v>41633.641666668758</c:v>
                </c:pt>
                <c:pt idx="925">
                  <c:v>41633.642361113205</c:v>
                </c:pt>
                <c:pt idx="926">
                  <c:v>41633.643055557652</c:v>
                </c:pt>
                <c:pt idx="927">
                  <c:v>41633.643750002098</c:v>
                </c:pt>
                <c:pt idx="928">
                  <c:v>41633.644444446545</c:v>
                </c:pt>
                <c:pt idx="929">
                  <c:v>41633.645138890992</c:v>
                </c:pt>
                <c:pt idx="930">
                  <c:v>41633.645833335439</c:v>
                </c:pt>
                <c:pt idx="931">
                  <c:v>41633.646527779885</c:v>
                </c:pt>
                <c:pt idx="932">
                  <c:v>41633.647222224332</c:v>
                </c:pt>
                <c:pt idx="933">
                  <c:v>41633.647916668779</c:v>
                </c:pt>
                <c:pt idx="934">
                  <c:v>41633.648611113225</c:v>
                </c:pt>
                <c:pt idx="935">
                  <c:v>41633.649305557672</c:v>
                </c:pt>
                <c:pt idx="936">
                  <c:v>41633.650000002119</c:v>
                </c:pt>
                <c:pt idx="937">
                  <c:v>41633.650694446565</c:v>
                </c:pt>
                <c:pt idx="938">
                  <c:v>41633.651388891012</c:v>
                </c:pt>
                <c:pt idx="939">
                  <c:v>41633.652083335459</c:v>
                </c:pt>
                <c:pt idx="940">
                  <c:v>41633.652777779906</c:v>
                </c:pt>
                <c:pt idx="941">
                  <c:v>41633.653472224352</c:v>
                </c:pt>
                <c:pt idx="942">
                  <c:v>41633.654166668799</c:v>
                </c:pt>
                <c:pt idx="943">
                  <c:v>41633.654861113246</c:v>
                </c:pt>
                <c:pt idx="944">
                  <c:v>41633.655555557692</c:v>
                </c:pt>
                <c:pt idx="945">
                  <c:v>41633.656250002139</c:v>
                </c:pt>
                <c:pt idx="946">
                  <c:v>41633.656944446586</c:v>
                </c:pt>
                <c:pt idx="947">
                  <c:v>41633.657638891033</c:v>
                </c:pt>
                <c:pt idx="948">
                  <c:v>41633.658333335479</c:v>
                </c:pt>
                <c:pt idx="949">
                  <c:v>41633.659027779926</c:v>
                </c:pt>
                <c:pt idx="950">
                  <c:v>41633.659722224373</c:v>
                </c:pt>
                <c:pt idx="951">
                  <c:v>41633.660416668819</c:v>
                </c:pt>
                <c:pt idx="952">
                  <c:v>41633.661111113266</c:v>
                </c:pt>
                <c:pt idx="953">
                  <c:v>41633.661805557713</c:v>
                </c:pt>
                <c:pt idx="954">
                  <c:v>41633.66250000216</c:v>
                </c:pt>
                <c:pt idx="955">
                  <c:v>41633.663194446606</c:v>
                </c:pt>
                <c:pt idx="956">
                  <c:v>41633.663888891053</c:v>
                </c:pt>
                <c:pt idx="957">
                  <c:v>41633.6645833355</c:v>
                </c:pt>
                <c:pt idx="958">
                  <c:v>41633.665277779946</c:v>
                </c:pt>
                <c:pt idx="959">
                  <c:v>41633.665972224393</c:v>
                </c:pt>
                <c:pt idx="960">
                  <c:v>41633.66666666884</c:v>
                </c:pt>
                <c:pt idx="961">
                  <c:v>41633.667361113286</c:v>
                </c:pt>
                <c:pt idx="962">
                  <c:v>41633.668055557733</c:v>
                </c:pt>
                <c:pt idx="963">
                  <c:v>41633.66875000218</c:v>
                </c:pt>
                <c:pt idx="964">
                  <c:v>41633.669444446627</c:v>
                </c:pt>
                <c:pt idx="965">
                  <c:v>41633.670138891073</c:v>
                </c:pt>
                <c:pt idx="966">
                  <c:v>41633.67083333552</c:v>
                </c:pt>
                <c:pt idx="967">
                  <c:v>41633.671527779967</c:v>
                </c:pt>
                <c:pt idx="968">
                  <c:v>41633.672222224413</c:v>
                </c:pt>
                <c:pt idx="969">
                  <c:v>41633.67291666886</c:v>
                </c:pt>
                <c:pt idx="970">
                  <c:v>41633.673611113307</c:v>
                </c:pt>
                <c:pt idx="971">
                  <c:v>41633.674305557754</c:v>
                </c:pt>
                <c:pt idx="972">
                  <c:v>41633.6750000022</c:v>
                </c:pt>
                <c:pt idx="973">
                  <c:v>41633.675694446647</c:v>
                </c:pt>
                <c:pt idx="974">
                  <c:v>41633.676388891094</c:v>
                </c:pt>
                <c:pt idx="975">
                  <c:v>41633.67708333554</c:v>
                </c:pt>
                <c:pt idx="976">
                  <c:v>41633.677777779987</c:v>
                </c:pt>
                <c:pt idx="977">
                  <c:v>41633.678472224434</c:v>
                </c:pt>
                <c:pt idx="978">
                  <c:v>41633.67916666888</c:v>
                </c:pt>
                <c:pt idx="979">
                  <c:v>41633.679861113327</c:v>
                </c:pt>
                <c:pt idx="980">
                  <c:v>41633.680555557774</c:v>
                </c:pt>
                <c:pt idx="981">
                  <c:v>41633.681250002221</c:v>
                </c:pt>
                <c:pt idx="982">
                  <c:v>41633.681944446667</c:v>
                </c:pt>
                <c:pt idx="983">
                  <c:v>41633.682638891114</c:v>
                </c:pt>
                <c:pt idx="984">
                  <c:v>41633.683333335561</c:v>
                </c:pt>
                <c:pt idx="985">
                  <c:v>41633.684027780007</c:v>
                </c:pt>
                <c:pt idx="986">
                  <c:v>41633.684722224454</c:v>
                </c:pt>
                <c:pt idx="987">
                  <c:v>41633.685416668901</c:v>
                </c:pt>
                <c:pt idx="988">
                  <c:v>41633.686111113348</c:v>
                </c:pt>
                <c:pt idx="989">
                  <c:v>41633.686805557794</c:v>
                </c:pt>
                <c:pt idx="990">
                  <c:v>41633.687500002241</c:v>
                </c:pt>
                <c:pt idx="991">
                  <c:v>41633.688194446688</c:v>
                </c:pt>
                <c:pt idx="992">
                  <c:v>41633.688888891134</c:v>
                </c:pt>
                <c:pt idx="993">
                  <c:v>41633.689583335581</c:v>
                </c:pt>
                <c:pt idx="994">
                  <c:v>41633.690277780028</c:v>
                </c:pt>
                <c:pt idx="995">
                  <c:v>41633.690972224475</c:v>
                </c:pt>
                <c:pt idx="996">
                  <c:v>41633.691666668921</c:v>
                </c:pt>
                <c:pt idx="997">
                  <c:v>41633.692361113368</c:v>
                </c:pt>
                <c:pt idx="998">
                  <c:v>41633.693055557815</c:v>
                </c:pt>
                <c:pt idx="999">
                  <c:v>41633.693750002261</c:v>
                </c:pt>
                <c:pt idx="1000">
                  <c:v>41633.694444446708</c:v>
                </c:pt>
                <c:pt idx="1001">
                  <c:v>41633.695138891155</c:v>
                </c:pt>
                <c:pt idx="1002">
                  <c:v>41633.695833335601</c:v>
                </c:pt>
                <c:pt idx="1003">
                  <c:v>41633.696527780048</c:v>
                </c:pt>
                <c:pt idx="1004">
                  <c:v>41633.697222224495</c:v>
                </c:pt>
                <c:pt idx="1005">
                  <c:v>41633.697916668942</c:v>
                </c:pt>
                <c:pt idx="1006">
                  <c:v>41633.698611113388</c:v>
                </c:pt>
                <c:pt idx="1007">
                  <c:v>41633.699305557835</c:v>
                </c:pt>
                <c:pt idx="1008">
                  <c:v>41633.700000002282</c:v>
                </c:pt>
                <c:pt idx="1009">
                  <c:v>41633.700694446728</c:v>
                </c:pt>
                <c:pt idx="1010">
                  <c:v>41633.701388891175</c:v>
                </c:pt>
                <c:pt idx="1011">
                  <c:v>41633.702083335622</c:v>
                </c:pt>
                <c:pt idx="1012">
                  <c:v>41633.702777780069</c:v>
                </c:pt>
                <c:pt idx="1013">
                  <c:v>41633.703472224515</c:v>
                </c:pt>
                <c:pt idx="1014">
                  <c:v>41633.704166668962</c:v>
                </c:pt>
                <c:pt idx="1015">
                  <c:v>41633.704861113409</c:v>
                </c:pt>
                <c:pt idx="1016">
                  <c:v>41633.705555557855</c:v>
                </c:pt>
                <c:pt idx="1017">
                  <c:v>41633.706250002302</c:v>
                </c:pt>
                <c:pt idx="1018">
                  <c:v>41633.706944446749</c:v>
                </c:pt>
                <c:pt idx="1019">
                  <c:v>41633.707638891196</c:v>
                </c:pt>
                <c:pt idx="1020">
                  <c:v>41633.708333335642</c:v>
                </c:pt>
                <c:pt idx="1021">
                  <c:v>41633.709027780089</c:v>
                </c:pt>
                <c:pt idx="1022">
                  <c:v>41633.709722224536</c:v>
                </c:pt>
                <c:pt idx="1023">
                  <c:v>41633.710416668982</c:v>
                </c:pt>
                <c:pt idx="1024">
                  <c:v>41633.711111113429</c:v>
                </c:pt>
                <c:pt idx="1025">
                  <c:v>41633.711805557876</c:v>
                </c:pt>
                <c:pt idx="1026">
                  <c:v>41633.712500002322</c:v>
                </c:pt>
                <c:pt idx="1027">
                  <c:v>41633.713194446769</c:v>
                </c:pt>
                <c:pt idx="1028">
                  <c:v>41633.713888891216</c:v>
                </c:pt>
                <c:pt idx="1029">
                  <c:v>41633.714583335663</c:v>
                </c:pt>
                <c:pt idx="1030">
                  <c:v>41633.715277780109</c:v>
                </c:pt>
                <c:pt idx="1031">
                  <c:v>41633.715972224556</c:v>
                </c:pt>
                <c:pt idx="1032">
                  <c:v>41633.716666669003</c:v>
                </c:pt>
                <c:pt idx="1033">
                  <c:v>41633.717361113449</c:v>
                </c:pt>
                <c:pt idx="1034">
                  <c:v>41633.718055557896</c:v>
                </c:pt>
                <c:pt idx="1035">
                  <c:v>41633.718750002343</c:v>
                </c:pt>
                <c:pt idx="1036">
                  <c:v>41633.71944444679</c:v>
                </c:pt>
                <c:pt idx="1037">
                  <c:v>41633.720138891236</c:v>
                </c:pt>
                <c:pt idx="1038">
                  <c:v>41633.720833335683</c:v>
                </c:pt>
                <c:pt idx="1039">
                  <c:v>41633.72152778013</c:v>
                </c:pt>
                <c:pt idx="1040">
                  <c:v>41633.722222224576</c:v>
                </c:pt>
                <c:pt idx="1041">
                  <c:v>41633.722916669023</c:v>
                </c:pt>
                <c:pt idx="1042">
                  <c:v>41633.72361111347</c:v>
                </c:pt>
                <c:pt idx="1043">
                  <c:v>41633.724305557917</c:v>
                </c:pt>
                <c:pt idx="1044">
                  <c:v>41633.725000002363</c:v>
                </c:pt>
                <c:pt idx="1045">
                  <c:v>41633.72569444681</c:v>
                </c:pt>
                <c:pt idx="1046">
                  <c:v>41633.726388891257</c:v>
                </c:pt>
                <c:pt idx="1047">
                  <c:v>41633.727083335703</c:v>
                </c:pt>
                <c:pt idx="1048">
                  <c:v>41633.72777778015</c:v>
                </c:pt>
                <c:pt idx="1049">
                  <c:v>41633.728472224597</c:v>
                </c:pt>
                <c:pt idx="1050">
                  <c:v>41633.729166669043</c:v>
                </c:pt>
                <c:pt idx="1051">
                  <c:v>41633.72986111349</c:v>
                </c:pt>
                <c:pt idx="1052">
                  <c:v>41633.730555557937</c:v>
                </c:pt>
                <c:pt idx="1053">
                  <c:v>41633.731250002384</c:v>
                </c:pt>
                <c:pt idx="1054">
                  <c:v>41633.73194444683</c:v>
                </c:pt>
                <c:pt idx="1055">
                  <c:v>41633.732638891277</c:v>
                </c:pt>
                <c:pt idx="1056">
                  <c:v>41633.733333335724</c:v>
                </c:pt>
                <c:pt idx="1057">
                  <c:v>41633.73402778017</c:v>
                </c:pt>
                <c:pt idx="1058">
                  <c:v>41633.734722224617</c:v>
                </c:pt>
                <c:pt idx="1059">
                  <c:v>41633.735416669064</c:v>
                </c:pt>
                <c:pt idx="1060">
                  <c:v>41633.736111113511</c:v>
                </c:pt>
                <c:pt idx="1061">
                  <c:v>41633.736805557957</c:v>
                </c:pt>
                <c:pt idx="1062">
                  <c:v>41633.737500002404</c:v>
                </c:pt>
                <c:pt idx="1063">
                  <c:v>41633.738194446851</c:v>
                </c:pt>
                <c:pt idx="1064">
                  <c:v>41633.738888891297</c:v>
                </c:pt>
                <c:pt idx="1065">
                  <c:v>41633.739583335744</c:v>
                </c:pt>
                <c:pt idx="1066">
                  <c:v>41633.740277780191</c:v>
                </c:pt>
                <c:pt idx="1067">
                  <c:v>41633.740972224638</c:v>
                </c:pt>
                <c:pt idx="1068">
                  <c:v>41633.741666669084</c:v>
                </c:pt>
                <c:pt idx="1069">
                  <c:v>41633.742361113531</c:v>
                </c:pt>
                <c:pt idx="1070">
                  <c:v>41633.743055557978</c:v>
                </c:pt>
                <c:pt idx="1071">
                  <c:v>41633.743750002424</c:v>
                </c:pt>
                <c:pt idx="1072">
                  <c:v>41633.744444446871</c:v>
                </c:pt>
                <c:pt idx="1073">
                  <c:v>41633.745138891318</c:v>
                </c:pt>
                <c:pt idx="1074">
                  <c:v>41633.745833335764</c:v>
                </c:pt>
                <c:pt idx="1075">
                  <c:v>41633.746527780211</c:v>
                </c:pt>
                <c:pt idx="1076">
                  <c:v>41633.747222224658</c:v>
                </c:pt>
                <c:pt idx="1077">
                  <c:v>41633.747916669105</c:v>
                </c:pt>
                <c:pt idx="1078">
                  <c:v>41633.748611113551</c:v>
                </c:pt>
                <c:pt idx="1079">
                  <c:v>41633.749305557998</c:v>
                </c:pt>
                <c:pt idx="1080">
                  <c:v>41633.750000002445</c:v>
                </c:pt>
                <c:pt idx="1081">
                  <c:v>41633.750694446891</c:v>
                </c:pt>
                <c:pt idx="1082">
                  <c:v>41633.751388891338</c:v>
                </c:pt>
                <c:pt idx="1083">
                  <c:v>41633.752083335785</c:v>
                </c:pt>
                <c:pt idx="1084">
                  <c:v>41633.752777780232</c:v>
                </c:pt>
                <c:pt idx="1085">
                  <c:v>41633.753472224678</c:v>
                </c:pt>
                <c:pt idx="1086">
                  <c:v>41633.754166669125</c:v>
                </c:pt>
                <c:pt idx="1087">
                  <c:v>41633.754861113572</c:v>
                </c:pt>
                <c:pt idx="1088">
                  <c:v>41633.755555558018</c:v>
                </c:pt>
                <c:pt idx="1089">
                  <c:v>41633.756250002465</c:v>
                </c:pt>
                <c:pt idx="1090">
                  <c:v>41633.756944446912</c:v>
                </c:pt>
                <c:pt idx="1091">
                  <c:v>41633.757638891359</c:v>
                </c:pt>
                <c:pt idx="1092">
                  <c:v>41633.758333335805</c:v>
                </c:pt>
                <c:pt idx="1093">
                  <c:v>41633.759027780252</c:v>
                </c:pt>
                <c:pt idx="1094">
                  <c:v>41633.759722224699</c:v>
                </c:pt>
                <c:pt idx="1095">
                  <c:v>41633.760416669145</c:v>
                </c:pt>
                <c:pt idx="1096">
                  <c:v>41633.761111113592</c:v>
                </c:pt>
                <c:pt idx="1097">
                  <c:v>41633.761805558039</c:v>
                </c:pt>
                <c:pt idx="1098">
                  <c:v>41633.762500002485</c:v>
                </c:pt>
                <c:pt idx="1099">
                  <c:v>41633.763194446932</c:v>
                </c:pt>
                <c:pt idx="1100">
                  <c:v>41633.763888891379</c:v>
                </c:pt>
                <c:pt idx="1101">
                  <c:v>41633.764583335826</c:v>
                </c:pt>
                <c:pt idx="1102">
                  <c:v>41633.765277780272</c:v>
                </c:pt>
                <c:pt idx="1103">
                  <c:v>41633.765972224719</c:v>
                </c:pt>
                <c:pt idx="1104">
                  <c:v>41633.766666669166</c:v>
                </c:pt>
                <c:pt idx="1105">
                  <c:v>41633.767361113612</c:v>
                </c:pt>
                <c:pt idx="1106">
                  <c:v>41633.768055558059</c:v>
                </c:pt>
                <c:pt idx="1107">
                  <c:v>41633.768750002506</c:v>
                </c:pt>
                <c:pt idx="1108">
                  <c:v>41633.769444446953</c:v>
                </c:pt>
                <c:pt idx="1109">
                  <c:v>41633.770138891399</c:v>
                </c:pt>
                <c:pt idx="1110">
                  <c:v>41633.770833335846</c:v>
                </c:pt>
                <c:pt idx="1111">
                  <c:v>41633.771527780293</c:v>
                </c:pt>
                <c:pt idx="1112">
                  <c:v>41633.772222224739</c:v>
                </c:pt>
                <c:pt idx="1113">
                  <c:v>41633.772916669186</c:v>
                </c:pt>
                <c:pt idx="1114">
                  <c:v>41633.773611113633</c:v>
                </c:pt>
                <c:pt idx="1115">
                  <c:v>41633.77430555808</c:v>
                </c:pt>
                <c:pt idx="1116">
                  <c:v>41633.775000002526</c:v>
                </c:pt>
                <c:pt idx="1117">
                  <c:v>41633.775694446973</c:v>
                </c:pt>
                <c:pt idx="1118">
                  <c:v>41633.77638889142</c:v>
                </c:pt>
                <c:pt idx="1119">
                  <c:v>41633.777083335866</c:v>
                </c:pt>
                <c:pt idx="1120">
                  <c:v>41633.777777780313</c:v>
                </c:pt>
                <c:pt idx="1121">
                  <c:v>41633.77847222476</c:v>
                </c:pt>
                <c:pt idx="1122">
                  <c:v>41633.779166669206</c:v>
                </c:pt>
                <c:pt idx="1123">
                  <c:v>41633.779861113653</c:v>
                </c:pt>
                <c:pt idx="1124">
                  <c:v>41633.7805555581</c:v>
                </c:pt>
                <c:pt idx="1125">
                  <c:v>41633.781250002547</c:v>
                </c:pt>
                <c:pt idx="1126">
                  <c:v>41633.781944446993</c:v>
                </c:pt>
                <c:pt idx="1127">
                  <c:v>41633.78263889144</c:v>
                </c:pt>
                <c:pt idx="1128">
                  <c:v>41633.783333335887</c:v>
                </c:pt>
                <c:pt idx="1129">
                  <c:v>41633.784027780333</c:v>
                </c:pt>
                <c:pt idx="1130">
                  <c:v>41633.78472222478</c:v>
                </c:pt>
                <c:pt idx="1131">
                  <c:v>41633.785416669227</c:v>
                </c:pt>
                <c:pt idx="1132">
                  <c:v>41633.786111113674</c:v>
                </c:pt>
                <c:pt idx="1133">
                  <c:v>41633.78680555812</c:v>
                </c:pt>
                <c:pt idx="1134">
                  <c:v>41633.787500002567</c:v>
                </c:pt>
                <c:pt idx="1135">
                  <c:v>41633.788194447014</c:v>
                </c:pt>
                <c:pt idx="1136">
                  <c:v>41633.78888889146</c:v>
                </c:pt>
                <c:pt idx="1137">
                  <c:v>41633.789583335907</c:v>
                </c:pt>
                <c:pt idx="1138">
                  <c:v>41633.790277780354</c:v>
                </c:pt>
                <c:pt idx="1139">
                  <c:v>41633.7909722248</c:v>
                </c:pt>
                <c:pt idx="1140">
                  <c:v>41633.791666669247</c:v>
                </c:pt>
                <c:pt idx="1141">
                  <c:v>41633.792361113694</c:v>
                </c:pt>
                <c:pt idx="1142">
                  <c:v>41633.793055558141</c:v>
                </c:pt>
                <c:pt idx="1143">
                  <c:v>41633.793750002587</c:v>
                </c:pt>
                <c:pt idx="1144">
                  <c:v>41633.794444447034</c:v>
                </c:pt>
                <c:pt idx="1145">
                  <c:v>41633.795138891481</c:v>
                </c:pt>
                <c:pt idx="1146">
                  <c:v>41633.795833335927</c:v>
                </c:pt>
                <c:pt idx="1147">
                  <c:v>41633.796527780374</c:v>
                </c:pt>
                <c:pt idx="1148">
                  <c:v>41633.797222224821</c:v>
                </c:pt>
                <c:pt idx="1149">
                  <c:v>41633.797916669268</c:v>
                </c:pt>
                <c:pt idx="1150">
                  <c:v>41633.798611113714</c:v>
                </c:pt>
                <c:pt idx="1151">
                  <c:v>41633.799305558161</c:v>
                </c:pt>
                <c:pt idx="1152">
                  <c:v>41633.800000002608</c:v>
                </c:pt>
                <c:pt idx="1153">
                  <c:v>41633.800694447054</c:v>
                </c:pt>
                <c:pt idx="1154">
                  <c:v>41633.801388891501</c:v>
                </c:pt>
                <c:pt idx="1155">
                  <c:v>41633.802083335948</c:v>
                </c:pt>
                <c:pt idx="1156">
                  <c:v>41633.802777780395</c:v>
                </c:pt>
                <c:pt idx="1157">
                  <c:v>41633.803472224841</c:v>
                </c:pt>
                <c:pt idx="1158">
                  <c:v>41633.804166669288</c:v>
                </c:pt>
                <c:pt idx="1159">
                  <c:v>41633.804861113735</c:v>
                </c:pt>
                <c:pt idx="1160">
                  <c:v>41633.805555558181</c:v>
                </c:pt>
                <c:pt idx="1161">
                  <c:v>41633.806250002628</c:v>
                </c:pt>
                <c:pt idx="1162">
                  <c:v>41633.806944447075</c:v>
                </c:pt>
                <c:pt idx="1163">
                  <c:v>41633.807638891521</c:v>
                </c:pt>
                <c:pt idx="1164">
                  <c:v>41633.808333335968</c:v>
                </c:pt>
                <c:pt idx="1165">
                  <c:v>41633.809027780415</c:v>
                </c:pt>
                <c:pt idx="1166">
                  <c:v>41633.809722224862</c:v>
                </c:pt>
                <c:pt idx="1167">
                  <c:v>41633.810416669308</c:v>
                </c:pt>
                <c:pt idx="1168">
                  <c:v>41633.811111113755</c:v>
                </c:pt>
                <c:pt idx="1169">
                  <c:v>41633.811805558202</c:v>
                </c:pt>
                <c:pt idx="1170">
                  <c:v>41633.812500002648</c:v>
                </c:pt>
                <c:pt idx="1171">
                  <c:v>41633.813194447095</c:v>
                </c:pt>
                <c:pt idx="1172">
                  <c:v>41633.813888891542</c:v>
                </c:pt>
                <c:pt idx="1173">
                  <c:v>41633.814583335989</c:v>
                </c:pt>
                <c:pt idx="1174">
                  <c:v>41633.815277780435</c:v>
                </c:pt>
                <c:pt idx="1175">
                  <c:v>41633.815972224882</c:v>
                </c:pt>
                <c:pt idx="1176">
                  <c:v>41633.816666669329</c:v>
                </c:pt>
                <c:pt idx="1177">
                  <c:v>41633.817361113775</c:v>
                </c:pt>
                <c:pt idx="1178">
                  <c:v>41633.818055558222</c:v>
                </c:pt>
                <c:pt idx="1179">
                  <c:v>41633.818750002669</c:v>
                </c:pt>
                <c:pt idx="1180">
                  <c:v>41633.819444447116</c:v>
                </c:pt>
                <c:pt idx="1181">
                  <c:v>41633.820138891562</c:v>
                </c:pt>
                <c:pt idx="1182">
                  <c:v>41633.820833336009</c:v>
                </c:pt>
                <c:pt idx="1183">
                  <c:v>41633.821527780456</c:v>
                </c:pt>
                <c:pt idx="1184">
                  <c:v>41633.822222224902</c:v>
                </c:pt>
                <c:pt idx="1185">
                  <c:v>41633.822916669349</c:v>
                </c:pt>
                <c:pt idx="1186">
                  <c:v>41633.823611113796</c:v>
                </c:pt>
                <c:pt idx="1187">
                  <c:v>41633.824305558242</c:v>
                </c:pt>
                <c:pt idx="1188">
                  <c:v>41633.825000002689</c:v>
                </c:pt>
                <c:pt idx="1189">
                  <c:v>41633.825694447136</c:v>
                </c:pt>
                <c:pt idx="1190">
                  <c:v>41633.826388891583</c:v>
                </c:pt>
                <c:pt idx="1191">
                  <c:v>41633.827083336029</c:v>
                </c:pt>
                <c:pt idx="1192">
                  <c:v>41633.827777780476</c:v>
                </c:pt>
                <c:pt idx="1193">
                  <c:v>41633.828472224923</c:v>
                </c:pt>
                <c:pt idx="1194">
                  <c:v>41633.829166669369</c:v>
                </c:pt>
                <c:pt idx="1195">
                  <c:v>41633.829861113816</c:v>
                </c:pt>
                <c:pt idx="1196">
                  <c:v>41633.830555558263</c:v>
                </c:pt>
                <c:pt idx="1197">
                  <c:v>41633.83125000271</c:v>
                </c:pt>
                <c:pt idx="1198">
                  <c:v>41633.831944447156</c:v>
                </c:pt>
                <c:pt idx="1199">
                  <c:v>41633.832638891603</c:v>
                </c:pt>
                <c:pt idx="1200">
                  <c:v>41633.83333333605</c:v>
                </c:pt>
                <c:pt idx="1201">
                  <c:v>41633.834027780496</c:v>
                </c:pt>
                <c:pt idx="1202">
                  <c:v>41633.834722224943</c:v>
                </c:pt>
                <c:pt idx="1203">
                  <c:v>41633.83541666939</c:v>
                </c:pt>
                <c:pt idx="1204">
                  <c:v>41633.836111113837</c:v>
                </c:pt>
                <c:pt idx="1205">
                  <c:v>41633.836805558283</c:v>
                </c:pt>
                <c:pt idx="1206">
                  <c:v>41633.83750000273</c:v>
                </c:pt>
                <c:pt idx="1207">
                  <c:v>41633.838194447177</c:v>
                </c:pt>
                <c:pt idx="1208">
                  <c:v>41633.838888891623</c:v>
                </c:pt>
                <c:pt idx="1209">
                  <c:v>41633.83958333607</c:v>
                </c:pt>
                <c:pt idx="1210">
                  <c:v>41633.840277780517</c:v>
                </c:pt>
                <c:pt idx="1211">
                  <c:v>41633.840972224963</c:v>
                </c:pt>
                <c:pt idx="1212">
                  <c:v>41633.84166666941</c:v>
                </c:pt>
                <c:pt idx="1213">
                  <c:v>41633.842361113857</c:v>
                </c:pt>
                <c:pt idx="1214">
                  <c:v>41633.843055558304</c:v>
                </c:pt>
                <c:pt idx="1215">
                  <c:v>41633.84375000275</c:v>
                </c:pt>
                <c:pt idx="1216">
                  <c:v>41633.844444447197</c:v>
                </c:pt>
                <c:pt idx="1217">
                  <c:v>41633.845138891644</c:v>
                </c:pt>
                <c:pt idx="1218">
                  <c:v>41633.84583333609</c:v>
                </c:pt>
                <c:pt idx="1219">
                  <c:v>41633.846527780537</c:v>
                </c:pt>
                <c:pt idx="1220">
                  <c:v>41633.847222224984</c:v>
                </c:pt>
                <c:pt idx="1221">
                  <c:v>41633.847916669431</c:v>
                </c:pt>
                <c:pt idx="1222">
                  <c:v>41633.848611113877</c:v>
                </c:pt>
                <c:pt idx="1223">
                  <c:v>41633.849305558324</c:v>
                </c:pt>
                <c:pt idx="1224">
                  <c:v>41633.850000002771</c:v>
                </c:pt>
                <c:pt idx="1225">
                  <c:v>41633.850694447217</c:v>
                </c:pt>
                <c:pt idx="1226">
                  <c:v>41633.851388891664</c:v>
                </c:pt>
                <c:pt idx="1227">
                  <c:v>41633.852083336111</c:v>
                </c:pt>
                <c:pt idx="1228">
                  <c:v>41633.852777780558</c:v>
                </c:pt>
                <c:pt idx="1229">
                  <c:v>41633.853472225004</c:v>
                </c:pt>
                <c:pt idx="1230">
                  <c:v>41633.854166669451</c:v>
                </c:pt>
                <c:pt idx="1231">
                  <c:v>41633.854861113898</c:v>
                </c:pt>
                <c:pt idx="1232">
                  <c:v>41633.855555558344</c:v>
                </c:pt>
                <c:pt idx="1233">
                  <c:v>41633.856250002791</c:v>
                </c:pt>
                <c:pt idx="1234">
                  <c:v>41633.856944447238</c:v>
                </c:pt>
                <c:pt idx="1235">
                  <c:v>41633.857638891684</c:v>
                </c:pt>
                <c:pt idx="1236">
                  <c:v>41633.858333336131</c:v>
                </c:pt>
                <c:pt idx="1237">
                  <c:v>41633.859027780578</c:v>
                </c:pt>
                <c:pt idx="1238">
                  <c:v>41633.859722225025</c:v>
                </c:pt>
                <c:pt idx="1239">
                  <c:v>41633.860416669471</c:v>
                </c:pt>
                <c:pt idx="1240">
                  <c:v>41633.861111113918</c:v>
                </c:pt>
                <c:pt idx="1241">
                  <c:v>41633.861805558365</c:v>
                </c:pt>
                <c:pt idx="1242">
                  <c:v>41633.862500002811</c:v>
                </c:pt>
                <c:pt idx="1243">
                  <c:v>41633.863194447258</c:v>
                </c:pt>
                <c:pt idx="1244">
                  <c:v>41633.863888891705</c:v>
                </c:pt>
                <c:pt idx="1245">
                  <c:v>41633.864583336152</c:v>
                </c:pt>
                <c:pt idx="1246">
                  <c:v>41633.865277780598</c:v>
                </c:pt>
                <c:pt idx="1247">
                  <c:v>41633.865972225045</c:v>
                </c:pt>
                <c:pt idx="1248">
                  <c:v>41633.866666669492</c:v>
                </c:pt>
                <c:pt idx="1249">
                  <c:v>41633.867361113938</c:v>
                </c:pt>
                <c:pt idx="1250">
                  <c:v>41633.868055558385</c:v>
                </c:pt>
                <c:pt idx="1251">
                  <c:v>41633.868750002832</c:v>
                </c:pt>
                <c:pt idx="1252">
                  <c:v>41633.869444447279</c:v>
                </c:pt>
                <c:pt idx="1253">
                  <c:v>41633.870138891725</c:v>
                </c:pt>
                <c:pt idx="1254">
                  <c:v>41633.870833336172</c:v>
                </c:pt>
                <c:pt idx="1255">
                  <c:v>41633.871527780619</c:v>
                </c:pt>
                <c:pt idx="1256">
                  <c:v>41633.872222225065</c:v>
                </c:pt>
                <c:pt idx="1257">
                  <c:v>41633.872916669512</c:v>
                </c:pt>
                <c:pt idx="1258">
                  <c:v>41633.873611113959</c:v>
                </c:pt>
                <c:pt idx="1259">
                  <c:v>41633.874305558405</c:v>
                </c:pt>
                <c:pt idx="1260">
                  <c:v>41633.875000002852</c:v>
                </c:pt>
                <c:pt idx="1261">
                  <c:v>41633.875694447299</c:v>
                </c:pt>
                <c:pt idx="1262">
                  <c:v>41633.876388891746</c:v>
                </c:pt>
                <c:pt idx="1263">
                  <c:v>41633.877083336192</c:v>
                </c:pt>
                <c:pt idx="1264">
                  <c:v>41633.877777780639</c:v>
                </c:pt>
                <c:pt idx="1265">
                  <c:v>41633.878472225086</c:v>
                </c:pt>
                <c:pt idx="1266">
                  <c:v>41633.879166669532</c:v>
                </c:pt>
                <c:pt idx="1267">
                  <c:v>41633.879861113979</c:v>
                </c:pt>
                <c:pt idx="1268">
                  <c:v>41633.880555558426</c:v>
                </c:pt>
                <c:pt idx="1269">
                  <c:v>41633.881250002873</c:v>
                </c:pt>
                <c:pt idx="1270">
                  <c:v>41633.881944447319</c:v>
                </c:pt>
                <c:pt idx="1271">
                  <c:v>41633.882638891766</c:v>
                </c:pt>
                <c:pt idx="1272">
                  <c:v>41633.883333336213</c:v>
                </c:pt>
                <c:pt idx="1273">
                  <c:v>41633.884027780659</c:v>
                </c:pt>
                <c:pt idx="1274">
                  <c:v>41633.884722225106</c:v>
                </c:pt>
                <c:pt idx="1275">
                  <c:v>41633.885416669553</c:v>
                </c:pt>
                <c:pt idx="1276">
                  <c:v>41633.886111114</c:v>
                </c:pt>
                <c:pt idx="1277">
                  <c:v>41633.886805558446</c:v>
                </c:pt>
                <c:pt idx="1278">
                  <c:v>41633.887500002893</c:v>
                </c:pt>
                <c:pt idx="1279">
                  <c:v>41633.88819444734</c:v>
                </c:pt>
                <c:pt idx="1280">
                  <c:v>41633.888888891786</c:v>
                </c:pt>
                <c:pt idx="1281">
                  <c:v>41633.889583336233</c:v>
                </c:pt>
                <c:pt idx="1282">
                  <c:v>41633.89027778068</c:v>
                </c:pt>
                <c:pt idx="1283">
                  <c:v>41633.890972225126</c:v>
                </c:pt>
                <c:pt idx="1284">
                  <c:v>41633.891666669573</c:v>
                </c:pt>
                <c:pt idx="1285">
                  <c:v>41633.89236111402</c:v>
                </c:pt>
                <c:pt idx="1286">
                  <c:v>41633.893055558467</c:v>
                </c:pt>
                <c:pt idx="1287">
                  <c:v>41633.893750002913</c:v>
                </c:pt>
                <c:pt idx="1288">
                  <c:v>41633.89444444736</c:v>
                </c:pt>
                <c:pt idx="1289">
                  <c:v>41633.895138891807</c:v>
                </c:pt>
                <c:pt idx="1290">
                  <c:v>41633.895833336253</c:v>
                </c:pt>
                <c:pt idx="1291">
                  <c:v>41633.8965277807</c:v>
                </c:pt>
                <c:pt idx="1292">
                  <c:v>41633.897222225147</c:v>
                </c:pt>
                <c:pt idx="1293">
                  <c:v>41633.897916669594</c:v>
                </c:pt>
                <c:pt idx="1294">
                  <c:v>41633.89861111404</c:v>
                </c:pt>
                <c:pt idx="1295">
                  <c:v>41633.899305558487</c:v>
                </c:pt>
                <c:pt idx="1296">
                  <c:v>41633.900000002934</c:v>
                </c:pt>
                <c:pt idx="1297">
                  <c:v>41633.90069444738</c:v>
                </c:pt>
                <c:pt idx="1298">
                  <c:v>41633.901388891827</c:v>
                </c:pt>
                <c:pt idx="1299">
                  <c:v>41633.902083336274</c:v>
                </c:pt>
                <c:pt idx="1300">
                  <c:v>41633.90277778072</c:v>
                </c:pt>
                <c:pt idx="1301">
                  <c:v>41633.903472225167</c:v>
                </c:pt>
                <c:pt idx="1302">
                  <c:v>41633.904166669614</c:v>
                </c:pt>
                <c:pt idx="1303">
                  <c:v>41633.904861114061</c:v>
                </c:pt>
                <c:pt idx="1304">
                  <c:v>41633.905555558507</c:v>
                </c:pt>
                <c:pt idx="1305">
                  <c:v>41633.906250002954</c:v>
                </c:pt>
                <c:pt idx="1306">
                  <c:v>41633.906944447401</c:v>
                </c:pt>
                <c:pt idx="1307">
                  <c:v>41633.907638891847</c:v>
                </c:pt>
                <c:pt idx="1308">
                  <c:v>41633.908333336294</c:v>
                </c:pt>
                <c:pt idx="1309">
                  <c:v>41633.909027780741</c:v>
                </c:pt>
                <c:pt idx="1310">
                  <c:v>41633.909722225188</c:v>
                </c:pt>
                <c:pt idx="1311">
                  <c:v>41633.910416669634</c:v>
                </c:pt>
                <c:pt idx="1312">
                  <c:v>41633.911111114081</c:v>
                </c:pt>
                <c:pt idx="1313">
                  <c:v>41633.911805558528</c:v>
                </c:pt>
                <c:pt idx="1314">
                  <c:v>41633.912500002974</c:v>
                </c:pt>
                <c:pt idx="1315">
                  <c:v>41633.913194447421</c:v>
                </c:pt>
                <c:pt idx="1316">
                  <c:v>41633.913888891868</c:v>
                </c:pt>
                <c:pt idx="1317">
                  <c:v>41633.914583336315</c:v>
                </c:pt>
                <c:pt idx="1318">
                  <c:v>41633.915277780761</c:v>
                </c:pt>
                <c:pt idx="1319">
                  <c:v>41633.915972225208</c:v>
                </c:pt>
                <c:pt idx="1320">
                  <c:v>41633.916666669655</c:v>
                </c:pt>
                <c:pt idx="1321">
                  <c:v>41633.917361114101</c:v>
                </c:pt>
                <c:pt idx="1322">
                  <c:v>41633.918055558548</c:v>
                </c:pt>
                <c:pt idx="1323">
                  <c:v>41633.918750002995</c:v>
                </c:pt>
                <c:pt idx="1324">
                  <c:v>41633.919444447441</c:v>
                </c:pt>
                <c:pt idx="1325">
                  <c:v>41633.920138891888</c:v>
                </c:pt>
                <c:pt idx="1326">
                  <c:v>41633.920833336335</c:v>
                </c:pt>
                <c:pt idx="1327">
                  <c:v>41633.921527780782</c:v>
                </c:pt>
                <c:pt idx="1328">
                  <c:v>41633.922222225228</c:v>
                </c:pt>
                <c:pt idx="1329">
                  <c:v>41633.922916669675</c:v>
                </c:pt>
                <c:pt idx="1330">
                  <c:v>41633.923611114122</c:v>
                </c:pt>
                <c:pt idx="1331">
                  <c:v>41633.924305558568</c:v>
                </c:pt>
                <c:pt idx="1332">
                  <c:v>41633.925000003015</c:v>
                </c:pt>
                <c:pt idx="1333">
                  <c:v>41633.925694447462</c:v>
                </c:pt>
                <c:pt idx="1334">
                  <c:v>41633.926388891909</c:v>
                </c:pt>
                <c:pt idx="1335">
                  <c:v>41633.927083336355</c:v>
                </c:pt>
                <c:pt idx="1336">
                  <c:v>41633.927777780802</c:v>
                </c:pt>
                <c:pt idx="1337">
                  <c:v>41633.928472225249</c:v>
                </c:pt>
                <c:pt idx="1338">
                  <c:v>41633.929166669695</c:v>
                </c:pt>
                <c:pt idx="1339">
                  <c:v>41633.929861114142</c:v>
                </c:pt>
                <c:pt idx="1340">
                  <c:v>41633.930555558589</c:v>
                </c:pt>
                <c:pt idx="1341">
                  <c:v>41633.931250003036</c:v>
                </c:pt>
                <c:pt idx="1342">
                  <c:v>41633.931944447482</c:v>
                </c:pt>
                <c:pt idx="1343">
                  <c:v>41633.932638891929</c:v>
                </c:pt>
                <c:pt idx="1344">
                  <c:v>41633.933333336376</c:v>
                </c:pt>
                <c:pt idx="1345">
                  <c:v>41633.934027780822</c:v>
                </c:pt>
                <c:pt idx="1346">
                  <c:v>41633.934722225269</c:v>
                </c:pt>
                <c:pt idx="1347">
                  <c:v>41633.935416669716</c:v>
                </c:pt>
                <c:pt idx="1348">
                  <c:v>41633.936111114162</c:v>
                </c:pt>
                <c:pt idx="1349">
                  <c:v>41633.936805558609</c:v>
                </c:pt>
                <c:pt idx="1350">
                  <c:v>41633.937500003056</c:v>
                </c:pt>
                <c:pt idx="1351">
                  <c:v>41633.938194447503</c:v>
                </c:pt>
                <c:pt idx="1352">
                  <c:v>41633.938888891949</c:v>
                </c:pt>
                <c:pt idx="1353">
                  <c:v>41633.939583336396</c:v>
                </c:pt>
                <c:pt idx="1354">
                  <c:v>41633.940277780843</c:v>
                </c:pt>
                <c:pt idx="1355">
                  <c:v>41633.940972225289</c:v>
                </c:pt>
                <c:pt idx="1356">
                  <c:v>41633.941666669736</c:v>
                </c:pt>
                <c:pt idx="1357">
                  <c:v>41633.942361114183</c:v>
                </c:pt>
                <c:pt idx="1358">
                  <c:v>41633.94305555863</c:v>
                </c:pt>
                <c:pt idx="1359">
                  <c:v>41633.943750003076</c:v>
                </c:pt>
                <c:pt idx="1360">
                  <c:v>41633.944444447523</c:v>
                </c:pt>
                <c:pt idx="1361">
                  <c:v>41633.94513889197</c:v>
                </c:pt>
                <c:pt idx="1362">
                  <c:v>41633.945833336416</c:v>
                </c:pt>
                <c:pt idx="1363">
                  <c:v>41633.946527780863</c:v>
                </c:pt>
                <c:pt idx="1364">
                  <c:v>41633.94722222531</c:v>
                </c:pt>
                <c:pt idx="1365">
                  <c:v>41633.947916669757</c:v>
                </c:pt>
                <c:pt idx="1366">
                  <c:v>41633.948611114203</c:v>
                </c:pt>
                <c:pt idx="1367">
                  <c:v>41633.94930555865</c:v>
                </c:pt>
                <c:pt idx="1368">
                  <c:v>41633.950000003097</c:v>
                </c:pt>
                <c:pt idx="1369">
                  <c:v>41633.950694447543</c:v>
                </c:pt>
                <c:pt idx="1370">
                  <c:v>41633.95138889199</c:v>
                </c:pt>
                <c:pt idx="1371">
                  <c:v>41633.952083336437</c:v>
                </c:pt>
                <c:pt idx="1372">
                  <c:v>41633.952777780883</c:v>
                </c:pt>
                <c:pt idx="1373">
                  <c:v>41633.95347222533</c:v>
                </c:pt>
                <c:pt idx="1374">
                  <c:v>41633.954166669777</c:v>
                </c:pt>
                <c:pt idx="1375">
                  <c:v>41633.954861114224</c:v>
                </c:pt>
                <c:pt idx="1376">
                  <c:v>41633.95555555867</c:v>
                </c:pt>
                <c:pt idx="1377">
                  <c:v>41633.956250003117</c:v>
                </c:pt>
                <c:pt idx="1378">
                  <c:v>41633.956944447564</c:v>
                </c:pt>
                <c:pt idx="1379">
                  <c:v>41633.95763889201</c:v>
                </c:pt>
                <c:pt idx="1380">
                  <c:v>41633.958333336457</c:v>
                </c:pt>
                <c:pt idx="1381">
                  <c:v>41633.959027780904</c:v>
                </c:pt>
                <c:pt idx="1382">
                  <c:v>41633.959722225351</c:v>
                </c:pt>
                <c:pt idx="1383">
                  <c:v>41633.960416669797</c:v>
                </c:pt>
                <c:pt idx="1384">
                  <c:v>41633.961111114244</c:v>
                </c:pt>
                <c:pt idx="1385">
                  <c:v>41633.961805558691</c:v>
                </c:pt>
                <c:pt idx="1386">
                  <c:v>41633.962500003137</c:v>
                </c:pt>
                <c:pt idx="1387">
                  <c:v>41633.963194447584</c:v>
                </c:pt>
                <c:pt idx="1388">
                  <c:v>41633.963888892031</c:v>
                </c:pt>
                <c:pt idx="1389">
                  <c:v>41633.964583336478</c:v>
                </c:pt>
                <c:pt idx="1390">
                  <c:v>41633.965277780924</c:v>
                </c:pt>
                <c:pt idx="1391">
                  <c:v>41633.965972225371</c:v>
                </c:pt>
                <c:pt idx="1392">
                  <c:v>41633.966666669818</c:v>
                </c:pt>
                <c:pt idx="1393">
                  <c:v>41633.967361114264</c:v>
                </c:pt>
                <c:pt idx="1394">
                  <c:v>41633.968055558711</c:v>
                </c:pt>
                <c:pt idx="1395">
                  <c:v>41633.968750003158</c:v>
                </c:pt>
                <c:pt idx="1396">
                  <c:v>41633.969444447604</c:v>
                </c:pt>
                <c:pt idx="1397">
                  <c:v>41633.970138892051</c:v>
                </c:pt>
                <c:pt idx="1398">
                  <c:v>41633.970833336498</c:v>
                </c:pt>
                <c:pt idx="1399">
                  <c:v>41633.971527780945</c:v>
                </c:pt>
                <c:pt idx="1400">
                  <c:v>41633.972222225391</c:v>
                </c:pt>
                <c:pt idx="1401">
                  <c:v>41633.972916669838</c:v>
                </c:pt>
                <c:pt idx="1402">
                  <c:v>41633.973611114285</c:v>
                </c:pt>
                <c:pt idx="1403">
                  <c:v>41633.974305558731</c:v>
                </c:pt>
                <c:pt idx="1404">
                  <c:v>41633.975000003178</c:v>
                </c:pt>
                <c:pt idx="1405">
                  <c:v>41633.975694447625</c:v>
                </c:pt>
                <c:pt idx="1406">
                  <c:v>41633.976388892072</c:v>
                </c:pt>
                <c:pt idx="1407">
                  <c:v>41633.977083336518</c:v>
                </c:pt>
                <c:pt idx="1408">
                  <c:v>41633.977777780965</c:v>
                </c:pt>
                <c:pt idx="1409">
                  <c:v>41633.978472225412</c:v>
                </c:pt>
                <c:pt idx="1410">
                  <c:v>41633.979166669858</c:v>
                </c:pt>
                <c:pt idx="1411">
                  <c:v>41633.979861114305</c:v>
                </c:pt>
                <c:pt idx="1412">
                  <c:v>41633.980555558752</c:v>
                </c:pt>
                <c:pt idx="1413">
                  <c:v>41633.981250003199</c:v>
                </c:pt>
                <c:pt idx="1414">
                  <c:v>41633.981944447645</c:v>
                </c:pt>
                <c:pt idx="1415">
                  <c:v>41633.982638892092</c:v>
                </c:pt>
                <c:pt idx="1416">
                  <c:v>41633.983333336539</c:v>
                </c:pt>
                <c:pt idx="1417">
                  <c:v>41633.984027780985</c:v>
                </c:pt>
                <c:pt idx="1418">
                  <c:v>41633.984722225432</c:v>
                </c:pt>
                <c:pt idx="1419">
                  <c:v>41633.985416669879</c:v>
                </c:pt>
                <c:pt idx="1420">
                  <c:v>41633.986111114325</c:v>
                </c:pt>
                <c:pt idx="1421">
                  <c:v>41633.986805558772</c:v>
                </c:pt>
                <c:pt idx="1422">
                  <c:v>41633.987500003219</c:v>
                </c:pt>
                <c:pt idx="1423">
                  <c:v>41633.988194447666</c:v>
                </c:pt>
                <c:pt idx="1424">
                  <c:v>41633.988888892112</c:v>
                </c:pt>
                <c:pt idx="1425">
                  <c:v>41633.989583336559</c:v>
                </c:pt>
                <c:pt idx="1426">
                  <c:v>41633.990277781006</c:v>
                </c:pt>
                <c:pt idx="1427">
                  <c:v>41633.990972225452</c:v>
                </c:pt>
                <c:pt idx="1428">
                  <c:v>41633.991666669899</c:v>
                </c:pt>
                <c:pt idx="1429">
                  <c:v>41633.992361114346</c:v>
                </c:pt>
                <c:pt idx="1430">
                  <c:v>41633.993055558793</c:v>
                </c:pt>
                <c:pt idx="1431">
                  <c:v>41633.993750003239</c:v>
                </c:pt>
                <c:pt idx="1432">
                  <c:v>41633.994444447686</c:v>
                </c:pt>
                <c:pt idx="1433">
                  <c:v>41633.995138892133</c:v>
                </c:pt>
                <c:pt idx="1434">
                  <c:v>41633.995833336579</c:v>
                </c:pt>
                <c:pt idx="1435">
                  <c:v>41633.996527781026</c:v>
                </c:pt>
                <c:pt idx="1436">
                  <c:v>41633.997222225473</c:v>
                </c:pt>
                <c:pt idx="1437">
                  <c:v>41633.99791666992</c:v>
                </c:pt>
                <c:pt idx="1438">
                  <c:v>41633.998611114366</c:v>
                </c:pt>
                <c:pt idx="1439">
                  <c:v>41633.999305558813</c:v>
                </c:pt>
              </c:numCache>
            </c:numRef>
          </c:xVal>
          <c:yVal>
            <c:numRef>
              <c:f>holcik!$S$27:$S$1466</c:f>
              <c:numCache>
                <c:formatCode>General</c:formatCode>
                <c:ptCount val="14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3700.572743405859</c:v>
                </c:pt>
                <c:pt idx="494">
                  <c:v>3713.6359674236155</c:v>
                </c:pt>
                <c:pt idx="495">
                  <c:v>3726.6003731041951</c:v>
                </c:pt>
                <c:pt idx="496">
                  <c:v>3739.4657260385002</c:v>
                </c:pt>
                <c:pt idx="497">
                  <c:v>3752.2317975716446</c:v>
                </c:pt>
                <c:pt idx="498">
                  <c:v>3764.8983647903051</c:v>
                </c:pt>
                <c:pt idx="499">
                  <c:v>3777.4652105094251</c:v>
                </c:pt>
                <c:pt idx="500">
                  <c:v>3789.9321232582788</c:v>
                </c:pt>
                <c:pt idx="501">
                  <c:v>3802.2988972658873</c:v>
                </c:pt>
                <c:pt idx="502">
                  <c:v>3814.5653324458094</c:v>
                </c:pt>
                <c:pt idx="503">
                  <c:v>3826.7312343802814</c:v>
                </c:pt>
                <c:pt idx="504">
                  <c:v>3838.7964143037398</c:v>
                </c:pt>
                <c:pt idx="505">
                  <c:v>3850.7606890856832</c:v>
                </c:pt>
                <c:pt idx="506">
                  <c:v>3862.6238812129272</c:v>
                </c:pt>
                <c:pt idx="507">
                  <c:v>3874.3858187712126</c:v>
                </c:pt>
                <c:pt idx="508">
                  <c:v>3886.0463354261983</c:v>
                </c:pt>
                <c:pt idx="509">
                  <c:v>3897.6052704038107</c:v>
                </c:pt>
                <c:pt idx="510">
                  <c:v>3909.0624684699856</c:v>
                </c:pt>
                <c:pt idx="511">
                  <c:v>3920.4177799097724</c:v>
                </c:pt>
                <c:pt idx="512">
                  <c:v>3931.6710605058306</c:v>
                </c:pt>
                <c:pt idx="513">
                  <c:v>3942.8221715163031</c:v>
                </c:pt>
                <c:pt idx="514">
                  <c:v>3953.8709796520689</c:v>
                </c:pt>
                <c:pt idx="515">
                  <c:v>3964.8173570533954</c:v>
                </c:pt>
                <c:pt idx="516">
                  <c:v>3975.6611812659635</c:v>
                </c:pt>
                <c:pt idx="517">
                  <c:v>3986.4023352163044</c:v>
                </c:pt>
                <c:pt idx="518">
                  <c:v>3997.0407071866093</c:v>
                </c:pt>
                <c:pt idx="519">
                  <c:v>4007.5761907889605</c:v>
                </c:pt>
                <c:pt idx="520">
                  <c:v>4018.008684938944</c:v>
                </c:pt>
                <c:pt idx="521">
                  <c:v>4028.338093828675</c:v>
                </c:pt>
                <c:pt idx="522">
                  <c:v>4038.564326899228</c:v>
                </c:pt>
                <c:pt idx="523">
                  <c:v>4048.687298812486</c:v>
                </c:pt>
                <c:pt idx="524">
                  <c:v>4058.7069294223825</c:v>
                </c:pt>
                <c:pt idx="525">
                  <c:v>4068.6231437455863</c:v>
                </c:pt>
                <c:pt idx="526">
                  <c:v>4078.4358719315846</c:v>
                </c:pt>
                <c:pt idx="527">
                  <c:v>4088.1450492322051</c:v>
                </c:pt>
                <c:pt idx="528">
                  <c:v>4097.7506159705654</c:v>
                </c:pt>
                <c:pt idx="529">
                  <c:v>4107.2525175094352</c:v>
                </c:pt>
                <c:pt idx="530">
                  <c:v>4116.6507042190715</c:v>
                </c:pt>
                <c:pt idx="531">
                  <c:v>4125.9451314444477</c:v>
                </c:pt>
                <c:pt idx="532">
                  <c:v>4135.1357594719693</c:v>
                </c:pt>
                <c:pt idx="533">
                  <c:v>4144.2225534956042</c:v>
                </c:pt>
                <c:pt idx="534">
                  <c:v>4153.2054835824929</c:v>
                </c:pt>
                <c:pt idx="535">
                  <c:v>4162.0845246379959</c:v>
                </c:pt>
                <c:pt idx="536">
                  <c:v>4170.8596563702085</c:v>
                </c:pt>
                <c:pt idx="537">
                  <c:v>4179.53086325395</c:v>
                </c:pt>
                <c:pt idx="538">
                  <c:v>4188.0981344942093</c:v>
                </c:pt>
                <c:pt idx="539">
                  <c:v>4196.56146398908</c:v>
                </c:pt>
                <c:pt idx="540">
                  <c:v>4204.920850292172</c:v>
                </c:pt>
                <c:pt idx="541">
                  <c:v>4213.1762965745002</c:v>
                </c:pt>
                <c:pt idx="542">
                  <c:v>4221.3278105858744</c:v>
                </c:pt>
                <c:pt idx="543">
                  <c:v>4229.3754046157937</c:v>
                </c:pt>
                <c:pt idx="544">
                  <c:v>4237.319095453815</c:v>
                </c:pt>
                <c:pt idx="545">
                  <c:v>4245.1589043494605</c:v>
                </c:pt>
                <c:pt idx="546">
                  <c:v>4252.8948569716122</c:v>
                </c:pt>
                <c:pt idx="547">
                  <c:v>4260.5269833674474</c:v>
                </c:pt>
                <c:pt idx="548">
                  <c:v>4268.0553179208791</c:v>
                </c:pt>
                <c:pt idx="549">
                  <c:v>4275.4798993105433</c:v>
                </c:pt>
                <c:pt idx="550">
                  <c:v>4282.8007704673064</c:v>
                </c:pt>
                <c:pt idx="551">
                  <c:v>4290.0179785313348</c:v>
                </c:pt>
                <c:pt idx="552">
                  <c:v>4297.1315748086936</c:v>
                </c:pt>
                <c:pt idx="553">
                  <c:v>4304.141614727514</c:v>
                </c:pt>
                <c:pt idx="554">
                  <c:v>4311.0481577937198</c:v>
                </c:pt>
                <c:pt idx="555">
                  <c:v>4317.8512675463207</c:v>
                </c:pt>
                <c:pt idx="556">
                  <c:v>4324.5510115122779</c:v>
                </c:pt>
                <c:pt idx="557">
                  <c:v>4331.1474611609574</c:v>
                </c:pt>
                <c:pt idx="558">
                  <c:v>4337.6406918581715</c:v>
                </c:pt>
                <c:pt idx="559">
                  <c:v>4344.0307828198129</c:v>
                </c:pt>
                <c:pt idx="560">
                  <c:v>4350.3178170650926</c:v>
                </c:pt>
                <c:pt idx="561">
                  <c:v>4356.5018813693905</c:v>
                </c:pt>
                <c:pt idx="562">
                  <c:v>4362.5830662167264</c:v>
                </c:pt>
                <c:pt idx="563">
                  <c:v>4368.5614657518436</c:v>
                </c:pt>
                <c:pt idx="564">
                  <c:v>4374.437177731942</c:v>
                </c:pt>
                <c:pt idx="565">
                  <c:v>4380.2103034780448</c:v>
                </c:pt>
                <c:pt idx="566">
                  <c:v>4385.8809478260064</c:v>
                </c:pt>
                <c:pt idx="567">
                  <c:v>4391.4492190771889</c:v>
                </c:pt>
                <c:pt idx="568">
                  <c:v>4396.9152289487929</c:v>
                </c:pt>
                <c:pt idx="569">
                  <c:v>4402.2790925238696</c:v>
                </c:pt>
                <c:pt idx="570">
                  <c:v>4407.5409282010078</c:v>
                </c:pt>
                <c:pt idx="571">
                  <c:v>4412.7008576437102</c:v>
                </c:pt>
                <c:pt idx="572">
                  <c:v>4417.7590057294674</c:v>
                </c:pt>
                <c:pt idx="573">
                  <c:v>4422.7155004985461</c:v>
                </c:pt>
                <c:pt idx="574">
                  <c:v>4427.5704731024762</c:v>
                </c:pt>
                <c:pt idx="575">
                  <c:v>4432.3240577522802</c:v>
                </c:pt>
                <c:pt idx="576">
                  <c:v>4436.976391666416</c:v>
                </c:pt>
                <c:pt idx="577">
                  <c:v>4441.5276150184809</c:v>
                </c:pt>
                <c:pt idx="578">
                  <c:v>4445.977870884647</c:v>
                </c:pt>
                <c:pt idx="579">
                  <c:v>4450.3273051908745</c:v>
                </c:pt>
                <c:pt idx="580">
                  <c:v>4454.5760666598771</c:v>
                </c:pt>
                <c:pt idx="581">
                  <c:v>4458.7243067578847</c:v>
                </c:pt>
                <c:pt idx="582">
                  <c:v>4462.7721796411715</c:v>
                </c:pt>
                <c:pt idx="583">
                  <c:v>4466.7198421024059</c:v>
                </c:pt>
                <c:pt idx="584">
                  <c:v>4470.5674535167882</c:v>
                </c:pt>
                <c:pt idx="585">
                  <c:v>4474.3151757880159</c:v>
                </c:pt>
                <c:pt idx="586">
                  <c:v>4477.9631732940761</c:v>
                </c:pt>
                <c:pt idx="587">
                  <c:v>4481.51161283287</c:v>
                </c:pt>
                <c:pt idx="588">
                  <c:v>4484.9606635676873</c:v>
                </c:pt>
                <c:pt idx="589">
                  <c:v>4488.3104969725391</c:v>
                </c:pt>
                <c:pt idx="590">
                  <c:v>4491.5612867773561</c:v>
                </c:pt>
                <c:pt idx="591">
                  <c:v>4494.7132089130673</c:v>
                </c:pt>
                <c:pt idx="592">
                  <c:v>4497.7664414565661</c:v>
                </c:pt>
                <c:pt idx="593">
                  <c:v>4500.7211645755715</c:v>
                </c:pt>
                <c:pt idx="594">
                  <c:v>4503.5775604734108</c:v>
                </c:pt>
                <c:pt idx="595">
                  <c:v>4506.3358133337042</c:v>
                </c:pt>
                <c:pt idx="596">
                  <c:v>4508.9961092650037</c:v>
                </c:pt>
                <c:pt idx="597">
                  <c:v>4511.558636245346</c:v>
                </c:pt>
                <c:pt idx="598">
                  <c:v>4514.0235840667874</c:v>
                </c:pt>
                <c:pt idx="599">
                  <c:v>4516.3911442798844</c:v>
                </c:pt>
                <c:pt idx="600">
                  <c:v>4518.6615101381476</c:v>
                </c:pt>
                <c:pt idx="601">
                  <c:v>4520.8348765424998</c:v>
                </c:pt>
                <c:pt idx="602">
                  <c:v>4522.9114399857126</c:v>
                </c:pt>
                <c:pt idx="603">
                  <c:v>4524.8913984968603</c:v>
                </c:pt>
                <c:pt idx="604">
                  <c:v>4526.774951585795</c:v>
                </c:pt>
                <c:pt idx="605">
                  <c:v>4528.562300187652</c:v>
                </c:pt>
                <c:pt idx="606">
                  <c:v>4530.2536466073961</c:v>
                </c:pt>
                <c:pt idx="607">
                  <c:v>4531.8491944644247</c:v>
                </c:pt>
                <c:pt idx="608">
                  <c:v>4533.3491486372386</c:v>
                </c:pt>
                <c:pt idx="609">
                  <c:v>4534.7537152081923</c:v>
                </c:pt>
                <c:pt idx="610">
                  <c:v>4536.0631014083183</c:v>
                </c:pt>
                <c:pt idx="611">
                  <c:v>4537.277515562283</c:v>
                </c:pt>
                <c:pt idx="612">
                  <c:v>4538.3971670334267</c:v>
                </c:pt>
                <c:pt idx="613">
                  <c:v>4539.422266168951</c:v>
                </c:pt>
                <c:pt idx="614">
                  <c:v>4540.3530242452189</c:v>
                </c:pt>
                <c:pt idx="615">
                  <c:v>4541.1896534132347</c:v>
                </c:pt>
                <c:pt idx="616">
                  <c:v>4541.9323666442588</c:v>
                </c:pt>
                <c:pt idx="617">
                  <c:v>4542.5813776756058</c:v>
                </c:pt>
                <c:pt idx="618">
                  <c:v>4543.1369009566351</c:v>
                </c:pt>
                <c:pt idx="619">
                  <c:v>4543.5991515949227</c:v>
                </c:pt>
                <c:pt idx="620">
                  <c:v>4543.9683453026564</c:v>
                </c:pt>
                <c:pt idx="621">
                  <c:v>4544.2446983432465</c:v>
                </c:pt>
                <c:pt idx="622">
                  <c:v>4544.4284274781667</c:v>
                </c:pt>
                <c:pt idx="623">
                  <c:v>4544.5197499140513</c:v>
                </c:pt>
                <c:pt idx="624">
                  <c:v>4544.5188832500389</c:v>
                </c:pt>
                <c:pt idx="625">
                  <c:v>4544.4260454253917</c:v>
                </c:pt>
                <c:pt idx="626">
                  <c:v>4544.2414546674017</c:v>
                </c:pt>
                <c:pt idx="627">
                  <c:v>4543.9653294395766</c:v>
                </c:pt>
                <c:pt idx="628">
                  <c:v>4543.5978883901516</c:v>
                </c:pt>
                <c:pt idx="629">
                  <c:v>4543.1393503009049</c:v>
                </c:pt>
                <c:pt idx="630">
                  <c:v>4542.5899340363121</c:v>
                </c:pt>
                <c:pt idx="631">
                  <c:v>4541.9498584930361</c:v>
                </c:pt>
                <c:pt idx="632">
                  <c:v>4541.2193425497862</c:v>
                </c:pt>
                <c:pt idx="633">
                  <c:v>4540.3986050175263</c:v>
                </c:pt>
                <c:pt idx="634">
                  <c:v>4539.4878645900781</c:v>
                </c:pt>
                <c:pt idx="635">
                  <c:v>4538.4873397951051</c:v>
                </c:pt>
                <c:pt idx="636">
                  <c:v>4537.3972489455073</c:v>
                </c:pt>
                <c:pt idx="637">
                  <c:v>4536.2178100912261</c:v>
                </c:pt>
                <c:pt idx="638">
                  <c:v>4534.9492409714785</c:v>
                </c:pt>
                <c:pt idx="639">
                  <c:v>4533.5917589674318</c:v>
                </c:pt>
                <c:pt idx="640">
                  <c:v>4532.1455810553289</c:v>
                </c:pt>
                <c:pt idx="641">
                  <c:v>4530.6109237600704</c:v>
                </c:pt>
                <c:pt idx="642">
                  <c:v>4528.9880031092825</c:v>
                </c:pt>
                <c:pt idx="643">
                  <c:v>4527.2770345878625</c:v>
                </c:pt>
                <c:pt idx="644">
                  <c:v>4525.4782330930211</c:v>
                </c:pt>
                <c:pt idx="645">
                  <c:v>4523.5918128898456</c:v>
                </c:pt>
                <c:pt idx="646">
                  <c:v>4521.6179875673624</c:v>
                </c:pt>
                <c:pt idx="647">
                  <c:v>4519.5569699951611</c:v>
                </c:pt>
                <c:pt idx="648">
                  <c:v>4517.4089722805302</c:v>
                </c:pt>
                <c:pt idx="649">
                  <c:v>4515.1742057261727</c:v>
                </c:pt>
                <c:pt idx="650">
                  <c:v>4512.8528807884741</c:v>
                </c:pt>
                <c:pt idx="651">
                  <c:v>4510.4452070363495</c:v>
                </c:pt>
                <c:pt idx="652">
                  <c:v>4507.9513931106785</c:v>
                </c:pt>
                <c:pt idx="653">
                  <c:v>4505.3716466843443</c:v>
                </c:pt>
                <c:pt idx="654">
                  <c:v>4502.7061744228658</c:v>
                </c:pt>
                <c:pt idx="655">
                  <c:v>4499.9551819456747</c:v>
                </c:pt>
                <c:pt idx="656">
                  <c:v>4497.1188737879947</c:v>
                </c:pt>
                <c:pt idx="657">
                  <c:v>4494.1974533633829</c:v>
                </c:pt>
                <c:pt idx="658">
                  <c:v>4491.1911229269099</c:v>
                </c:pt>
                <c:pt idx="659">
                  <c:v>4488.1000835390005</c:v>
                </c:pt>
                <c:pt idx="660">
                  <c:v>4484.9245350299607</c:v>
                </c:pt>
                <c:pt idx="661">
                  <c:v>4481.6646759651576</c:v>
                </c:pt>
                <c:pt idx="662">
                  <c:v>4478.320703610917</c:v>
                </c:pt>
                <c:pt idx="663">
                  <c:v>4474.8928139011005</c:v>
                </c:pt>
                <c:pt idx="664">
                  <c:v>4471.3812014044061</c:v>
                </c:pt>
                <c:pt idx="665">
                  <c:v>4467.7860592923735</c:v>
                </c:pt>
                <c:pt idx="666">
                  <c:v>4464.1075793081254</c:v>
                </c:pt>
                <c:pt idx="667">
                  <c:v>4460.3459517358478</c:v>
                </c:pt>
                <c:pt idx="668">
                  <c:v>4456.5013653710057</c:v>
                </c:pt>
                <c:pt idx="669">
                  <c:v>4452.5740074913101</c:v>
                </c:pt>
                <c:pt idx="670">
                  <c:v>4448.5640638284685</c:v>
                </c:pt>
                <c:pt idx="671">
                  <c:v>4444.4717185406735</c:v>
                </c:pt>
                <c:pt idx="672">
                  <c:v>4440.2971541858933</c:v>
                </c:pt>
                <c:pt idx="673">
                  <c:v>4436.0405516959418</c:v>
                </c:pt>
                <c:pt idx="674">
                  <c:v>4431.7020903513312</c:v>
                </c:pt>
                <c:pt idx="675">
                  <c:v>4427.2819477569392</c:v>
                </c:pt>
                <c:pt idx="676">
                  <c:v>4422.7802998184789</c:v>
                </c:pt>
                <c:pt idx="677">
                  <c:v>4418.1973207197816</c:v>
                </c:pt>
                <c:pt idx="678">
                  <c:v>4413.5331829008965</c:v>
                </c:pt>
                <c:pt idx="679">
                  <c:v>4408.7880570370371</c:v>
                </c:pt>
                <c:pt idx="680">
                  <c:v>4403.9621120183338</c:v>
                </c:pt>
                <c:pt idx="681">
                  <c:v>4399.0555149304555</c:v>
                </c:pt>
                <c:pt idx="682">
                  <c:v>4394.0684310360539</c:v>
                </c:pt>
                <c:pt idx="683">
                  <c:v>4389.0010237570796</c:v>
                </c:pt>
                <c:pt idx="684">
                  <c:v>4383.8534546579403</c:v>
                </c:pt>
                <c:pt idx="685">
                  <c:v>4378.6258834295322</c:v>
                </c:pt>
                <c:pt idx="686">
                  <c:v>4373.3184678741318</c:v>
                </c:pt>
                <c:pt idx="687">
                  <c:v>4367.9313638911672</c:v>
                </c:pt>
                <c:pt idx="688">
                  <c:v>4362.4647254638585</c:v>
                </c:pt>
                <c:pt idx="689">
                  <c:v>4356.9187046467523</c:v>
                </c:pt>
                <c:pt idx="690">
                  <c:v>4351.2934515541228</c:v>
                </c:pt>
                <c:pt idx="691">
                  <c:v>4345.5891143492809</c:v>
                </c:pt>
                <c:pt idx="692">
                  <c:v>4339.8058392347666</c:v>
                </c:pt>
                <c:pt idx="693">
                  <c:v>4333.9437704434295</c:v>
                </c:pt>
                <c:pt idx="694">
                  <c:v>4328.0030502304326</c:v>
                </c:pt>
                <c:pt idx="695">
                  <c:v>4321.9838188661251</c:v>
                </c:pt>
                <c:pt idx="696">
                  <c:v>4315.8862146298516</c:v>
                </c:pt>
                <c:pt idx="697">
                  <c:v>4309.7103738046453</c:v>
                </c:pt>
                <c:pt idx="698">
                  <c:v>4303.4564306728353</c:v>
                </c:pt>
                <c:pt idx="699">
                  <c:v>4297.1245175125696</c:v>
                </c:pt>
                <c:pt idx="700">
                  <c:v>4290.7147645952427</c:v>
                </c:pt>
                <c:pt idx="701">
                  <c:v>4284.2273001838421</c:v>
                </c:pt>
                <c:pt idx="702">
                  <c:v>4277.6622505322002</c:v>
                </c:pt>
                <c:pt idx="703">
                  <c:v>4271.0197398851687</c:v>
                </c:pt>
                <c:pt idx="704">
                  <c:v>4264.2998904797068</c:v>
                </c:pt>
                <c:pt idx="705">
                  <c:v>4257.5028225468686</c:v>
                </c:pt>
                <c:pt idx="706">
                  <c:v>4250.6286543147316</c:v>
                </c:pt>
                <c:pt idx="707">
                  <c:v>4243.6775020122195</c:v>
                </c:pt>
                <c:pt idx="708">
                  <c:v>4236.6494798738395</c:v>
                </c:pt>
                <c:pt idx="709">
                  <c:v>4229.5447001453404</c:v>
                </c:pt>
                <c:pt idx="710">
                  <c:v>4222.3632730902746</c:v>
                </c:pt>
                <c:pt idx="711">
                  <c:v>4215.1053069974732</c:v>
                </c:pt>
                <c:pt idx="712">
                  <c:v>4207.7709081894254</c:v>
                </c:pt>
                <c:pt idx="713">
                  <c:v>4200.3601810315604</c:v>
                </c:pt>
                <c:pt idx="714">
                  <c:v>4192.8732279424457</c:v>
                </c:pt>
                <c:pt idx="715">
                  <c:v>4185.3101494048678</c:v>
                </c:pt>
                <c:pt idx="716">
                  <c:v>4177.671043977818</c:v>
                </c:pt>
                <c:pt idx="717">
                  <c:v>4169.9560083093775</c:v>
                </c:pt>
                <c:pt idx="718">
                  <c:v>4162.1651371504822</c:v>
                </c:pt>
                <c:pt idx="719">
                  <c:v>4154.2985233695817</c:v>
                </c:pt>
                <c:pt idx="720">
                  <c:v>4146.3562579681802</c:v>
                </c:pt>
                <c:pt idx="721">
                  <c:v>4138.3384300972466</c:v>
                </c:pt>
                <c:pt idx="722">
                  <c:v>4130.2451270745169</c:v>
                </c:pt>
                <c:pt idx="723">
                  <c:v>4122.0764344026393</c:v>
                </c:pt>
                <c:pt idx="724">
                  <c:v>4113.832435788212</c:v>
                </c:pt>
                <c:pt idx="725">
                  <c:v>4105.5132131616483</c:v>
                </c:pt>
                <c:pt idx="726">
                  <c:v>4097.1188466979274</c:v>
                </c:pt>
                <c:pt idx="727">
                  <c:v>4088.6494148381594</c:v>
                </c:pt>
                <c:pt idx="728">
                  <c:v>4080.104994312012</c:v>
                </c:pt>
                <c:pt idx="729">
                  <c:v>4071.485660160964</c:v>
                </c:pt>
                <c:pt idx="730">
                  <c:v>4062.7914857623859</c:v>
                </c:pt>
                <c:pt idx="731">
                  <c:v>4054.02254285444</c:v>
                </c:pt>
                <c:pt idx="732">
                  <c:v>4045.178901561796</c:v>
                </c:pt>
                <c:pt idx="733">
                  <c:v>4036.2606304221481</c:v>
                </c:pt>
                <c:pt idx="734">
                  <c:v>4027.2677964135323</c:v>
                </c:pt>
                <c:pt idx="735">
                  <c:v>4018.2004649824376</c:v>
                </c:pt>
                <c:pt idx="736">
                  <c:v>4009.0587000726837</c:v>
                </c:pt>
                <c:pt idx="737">
                  <c:v>3999.8425641550957</c:v>
                </c:pt>
                <c:pt idx="738">
                  <c:v>3990.5521182579146</c:v>
                </c:pt>
                <c:pt idx="739">
                  <c:v>3981.1874219979954</c:v>
                </c:pt>
                <c:pt idx="740">
                  <c:v>3971.7485336127183</c:v>
                </c:pt>
                <c:pt idx="741">
                  <c:v>3962.2355099926626</c:v>
                </c:pt>
                <c:pt idx="742">
                  <c:v>3952.6484067149977</c:v>
                </c:pt>
                <c:pt idx="743">
                  <c:v>3942.9872780775881</c:v>
                </c:pt>
                <c:pt idx="744">
                  <c:v>3933.2521771338143</c:v>
                </c:pt>
                <c:pt idx="745">
                  <c:v>3923.4431557280859</c:v>
                </c:pt>
                <c:pt idx="746">
                  <c:v>3913.5602645320432</c:v>
                </c:pt>
                <c:pt idx="747">
                  <c:v>3903.6035530814329</c:v>
                </c:pt>
                <c:pt idx="748">
                  <c:v>3893.5730698136558</c:v>
                </c:pt>
                <c:pt idx="749">
                  <c:v>3883.4688621059599</c:v>
                </c:pt>
                <c:pt idx="750">
                  <c:v>3873.290976314282</c:v>
                </c:pt>
                <c:pt idx="751">
                  <c:v>3863.0394578127248</c:v>
                </c:pt>
                <c:pt idx="752">
                  <c:v>3852.7143510336473</c:v>
                </c:pt>
                <c:pt idx="753">
                  <c:v>3842.3156995083632</c:v>
                </c:pt>
                <c:pt idx="754">
                  <c:v>3831.8435459084499</c:v>
                </c:pt>
                <c:pt idx="755">
                  <c:v>3821.2979320876188</c:v>
                </c:pt>
                <c:pt idx="756">
                  <c:v>3810.678899124182</c:v>
                </c:pt>
                <c:pt idx="757">
                  <c:v>3799.9864873640631</c:v>
                </c:pt>
                <c:pt idx="758">
                  <c:v>3789.2207364643609</c:v>
                </c:pt>
                <c:pt idx="759">
                  <c:v>3778.3816854374522</c:v>
                </c:pt>
                <c:pt idx="760">
                  <c:v>3767.4693726956075</c:v>
                </c:pt>
                <c:pt idx="761">
                  <c:v>3756.4838360961176</c:v>
                </c:pt>
                <c:pt idx="762">
                  <c:v>3745.425112986929</c:v>
                </c:pt>
                <c:pt idx="763">
                  <c:v>3734.2932402527472</c:v>
                </c:pt>
                <c:pt idx="764">
                  <c:v>3723.0882543616103</c:v>
                </c:pt>
                <c:pt idx="765">
                  <c:v>3711.8101914119302</c:v>
                </c:pt>
                <c:pt idx="766">
                  <c:v>3700.4590871799633</c:v>
                </c:pt>
                <c:pt idx="767">
                  <c:v>3689.0349771677234</c:v>
                </c:pt>
                <c:pt idx="768">
                  <c:v>3677.5378966512876</c:v>
                </c:pt>
                <c:pt idx="769">
                  <c:v>3665.9678807295395</c:v>
                </c:pt>
                <c:pt idx="770">
                  <c:v>3654.3249643732547</c:v>
                </c:pt>
                <c:pt idx="771">
                  <c:v>3642.6091824745972</c:v>
                </c:pt>
                <c:pt idx="772">
                  <c:v>3630.820569896965</c:v>
                </c:pt>
                <c:pt idx="773">
                  <c:v>3618.9591615251584</c:v>
                </c:pt>
                <c:pt idx="774">
                  <c:v>3607.0249923159167</c:v>
                </c:pt>
                <c:pt idx="775">
                  <c:v>3595.0180973487368</c:v>
                </c:pt>
                <c:pt idx="776">
                  <c:v>3582.9385118770197</c:v>
                </c:pt>
                <c:pt idx="777">
                  <c:v>3570.7862713794912</c:v>
                </c:pt>
                <c:pt idx="778">
                  <c:v>3558.5614116118918</c:v>
                </c:pt>
                <c:pt idx="779">
                  <c:v>3546.2639686589432</c:v>
                </c:pt>
                <c:pt idx="780">
                  <c:v>3533.8939789865412</c:v>
                </c:pt>
                <c:pt idx="781">
                  <c:v>3521.4514794941906</c:v>
                </c:pt>
                <c:pt idx="782">
                  <c:v>3508.9365075676442</c:v>
                </c:pt>
                <c:pt idx="783">
                  <c:v>3496.349101131751</c:v>
                </c:pt>
                <c:pt idx="784">
                  <c:v>3483.6892987034935</c:v>
                </c:pt>
                <c:pt idx="785">
                  <c:v>3470.9571394451768</c:v>
                </c:pt>
                <c:pt idx="786">
                  <c:v>3458.1526632178029</c:v>
                </c:pt>
                <c:pt idx="787">
                  <c:v>3445.2759106345638</c:v>
                </c:pt>
                <c:pt idx="788">
                  <c:v>3432.3269231144745</c:v>
                </c:pt>
                <c:pt idx="789">
                  <c:v>3419.3057429361124</c:v>
                </c:pt>
                <c:pt idx="790">
                  <c:v>3406.212413291461</c:v>
                </c:pt>
                <c:pt idx="791">
                  <c:v>3393.0469783398298</c:v>
                </c:pt>
                <c:pt idx="792">
                  <c:v>3379.8094832618522</c:v>
                </c:pt>
                <c:pt idx="793">
                  <c:v>3366.4999743135327</c:v>
                </c:pt>
                <c:pt idx="794">
                  <c:v>3353.1184988803329</c:v>
                </c:pt>
                <c:pt idx="795">
                  <c:v>3339.6651055312882</c:v>
                </c:pt>
                <c:pt idx="796">
                  <c:v>3326.1398440731332</c:v>
                </c:pt>
                <c:pt idx="797">
                  <c:v>3312.542765604428</c:v>
                </c:pt>
                <c:pt idx="798">
                  <c:v>3298.8739225696513</c:v>
                </c:pt>
                <c:pt idx="799">
                  <c:v>3285.1333688132963</c:v>
                </c:pt>
                <c:pt idx="800">
                  <c:v>3271.3211596338756</c:v>
                </c:pt>
                <c:pt idx="801">
                  <c:v>3257.4373518379157</c:v>
                </c:pt>
                <c:pt idx="802">
                  <c:v>3243.4820037938275</c:v>
                </c:pt>
                <c:pt idx="803">
                  <c:v>3229.4551754857343</c:v>
                </c:pt>
                <c:pt idx="804">
                  <c:v>3215.3569285671661</c:v>
                </c:pt>
                <c:pt idx="805">
                  <c:v>3201.1873264146611</c:v>
                </c:pt>
                <c:pt idx="806">
                  <c:v>3186.9464341812209</c:v>
                </c:pt>
                <c:pt idx="807">
                  <c:v>3172.6343188496335</c:v>
                </c:pt>
                <c:pt idx="808">
                  <c:v>3158.2510492856386</c:v>
                </c:pt>
                <c:pt idx="809">
                  <c:v>3143.7966962909227</c:v>
                </c:pt>
                <c:pt idx="810">
                  <c:v>3129.2713326559283</c:v>
                </c:pt>
                <c:pt idx="811">
                  <c:v>3114.6750332124739</c:v>
                </c:pt>
                <c:pt idx="812">
                  <c:v>3100.0078748861674</c:v>
                </c:pt>
                <c:pt idx="813">
                  <c:v>3085.2699367485707</c:v>
                </c:pt>
                <c:pt idx="814">
                  <c:v>3070.4613000691825</c:v>
                </c:pt>
                <c:pt idx="815">
                  <c:v>3055.5820483671118</c:v>
                </c:pt>
                <c:pt idx="816">
                  <c:v>3040.632267462543</c:v>
                </c:pt>
                <c:pt idx="817">
                  <c:v>3025.6120455278947</c:v>
                </c:pt>
                <c:pt idx="818">
                  <c:v>3010.5214731387082</c:v>
                </c:pt>
                <c:pt idx="819">
                  <c:v>2995.3606433242453</c:v>
                </c:pt>
                <c:pt idx="820">
                  <c:v>2980.1296516177567</c:v>
                </c:pt>
                <c:pt idx="821">
                  <c:v>2964.8285961064462</c:v>
                </c:pt>
                <c:pt idx="822">
                  <c:v>2949.4575774810974</c:v>
                </c:pt>
                <c:pt idx="823">
                  <c:v>2934.0166990853522</c:v>
                </c:pt>
                <c:pt idx="824">
                  <c:v>2918.5060669646391</c:v>
                </c:pt>
                <c:pt idx="825">
                  <c:v>2902.9257899147283</c:v>
                </c:pt>
                <c:pt idx="826">
                  <c:v>2887.2759795299125</c:v>
                </c:pt>
                <c:pt idx="827">
                  <c:v>2871.5567502507993</c:v>
                </c:pt>
                <c:pt idx="828">
                  <c:v>2855.7682194116851</c:v>
                </c:pt>
                <c:pt idx="829">
                  <c:v>2839.9105072875582</c:v>
                </c:pt>
                <c:pt idx="830">
                  <c:v>2823.9837371406238</c:v>
                </c:pt>
                <c:pt idx="831">
                  <c:v>2807.9880352664545</c:v>
                </c:pt>
                <c:pt idx="832">
                  <c:v>2791.9235310396484</c:v>
                </c:pt>
                <c:pt idx="833">
                  <c:v>2775.7903569590676</c:v>
                </c:pt>
                <c:pt idx="834">
                  <c:v>2759.5886486925947</c:v>
                </c:pt>
                <c:pt idx="835">
                  <c:v>2743.3185451214354</c:v>
                </c:pt>
                <c:pt idx="836">
                  <c:v>2726.9801883839132</c:v>
                </c:pt>
                <c:pt idx="837">
                  <c:v>2710.5737239187965</c:v>
                </c:pt>
                <c:pt idx="838">
                  <c:v>2694.0993005081095</c:v>
                </c:pt>
                <c:pt idx="839">
                  <c:v>2677.5570703194421</c:v>
                </c:pt>
                <c:pt idx="840">
                  <c:v>2660.947188947729</c:v>
                </c:pt>
                <c:pt idx="841">
                  <c:v>2644.2698154565151</c:v>
                </c:pt>
                <c:pt idx="842">
                  <c:v>2627.5251124186821</c:v>
                </c:pt>
                <c:pt idx="843">
                  <c:v>2610.7132459566037</c:v>
                </c:pt>
                <c:pt idx="844">
                  <c:v>2593.8343857818022</c:v>
                </c:pt>
                <c:pt idx="845">
                  <c:v>2576.8887052339755</c:v>
                </c:pt>
                <c:pt idx="846">
                  <c:v>2559.8763813195228</c:v>
                </c:pt>
                <c:pt idx="847">
                  <c:v>2542.7975947494333</c:v>
                </c:pt>
                <c:pt idx="848">
                  <c:v>2525.6525299766367</c:v>
                </c:pt>
                <c:pt idx="849">
                  <c:v>2508.4413752327337</c:v>
                </c:pt>
                <c:pt idx="850">
                  <c:v>2491.1643225641387</c:v>
                </c:pt>
                <c:pt idx="851">
                  <c:v>2473.8215678676097</c:v>
                </c:pt>
                <c:pt idx="852">
                  <c:v>2456.4133109251779</c:v>
                </c:pt>
                <c:pt idx="853">
                  <c:v>2438.93975543844</c:v>
                </c:pt>
                <c:pt idx="854">
                  <c:v>2421.4011090622394</c:v>
                </c:pt>
                <c:pt idx="855">
                  <c:v>2403.7975834377025</c:v>
                </c:pt>
                <c:pt idx="856">
                  <c:v>2386.129394224648</c:v>
                </c:pt>
                <c:pt idx="857">
                  <c:v>2368.3967611333464</c:v>
                </c:pt>
                <c:pt idx="858">
                  <c:v>2350.5999079556136</c:v>
                </c:pt>
                <c:pt idx="859">
                  <c:v>2332.7390625952903</c:v>
                </c:pt>
                <c:pt idx="860">
                  <c:v>2314.8144570980007</c:v>
                </c:pt>
                <c:pt idx="861">
                  <c:v>2296.8263276803068</c:v>
                </c:pt>
                <c:pt idx="862">
                  <c:v>2278.774914758128</c:v>
                </c:pt>
                <c:pt idx="863">
                  <c:v>2260.660462974552</c:v>
                </c:pt>
                <c:pt idx="864">
                  <c:v>2242.4832212268893</c:v>
                </c:pt>
                <c:pt idx="865">
                  <c:v>2224.24344269311</c:v>
                </c:pt>
                <c:pt idx="866">
                  <c:v>2205.9413848575446</c:v>
                </c:pt>
                <c:pt idx="867">
                  <c:v>2187.5773095359104</c:v>
                </c:pt>
                <c:pt idx="868">
                  <c:v>2169.1514828996283</c:v>
                </c:pt>
                <c:pt idx="869">
                  <c:v>2150.6641754994466</c:v>
                </c:pt>
                <c:pt idx="870">
                  <c:v>2132.1156622883514</c:v>
                </c:pt>
                <c:pt idx="871">
                  <c:v>2113.5062226437658</c:v>
                </c:pt>
                <c:pt idx="872">
                  <c:v>2094.8361403890485</c:v>
                </c:pt>
                <c:pt idx="873">
                  <c:v>2076.1057038142453</c:v>
                </c:pt>
                <c:pt idx="874">
                  <c:v>2057.3152056961667</c:v>
                </c:pt>
                <c:pt idx="875">
                  <c:v>2038.464943317688</c:v>
                </c:pt>
                <c:pt idx="876">
                  <c:v>2019.5552184863798</c:v>
                </c:pt>
                <c:pt idx="877">
                  <c:v>2000.5863375523554</c:v>
                </c:pt>
                <c:pt idx="878">
                  <c:v>1981.5586114254425</c:v>
                </c:pt>
                <c:pt idx="879">
                  <c:v>1962.4723555915671</c:v>
                </c:pt>
                <c:pt idx="880">
                  <c:v>1943.3278901284482</c:v>
                </c:pt>
                <c:pt idx="881">
                  <c:v>1924.1255397205296</c:v>
                </c:pt>
                <c:pt idx="882">
                  <c:v>1904.8656336731788</c:v>
                </c:pt>
                <c:pt idx="883">
                  <c:v>1885.5485059261457</c:v>
                </c:pt>
                <c:pt idx="884">
                  <c:v>1866.1744950662828</c:v>
                </c:pt>
                <c:pt idx="885">
                  <c:v>1846.7439443395185</c:v>
                </c:pt>
                <c:pt idx="886">
                  <c:v>1827.2572016620793</c:v>
                </c:pt>
                <c:pt idx="887">
                  <c:v>1807.7146196309868</c:v>
                </c:pt>
                <c:pt idx="888">
                  <c:v>1788.1165555337723</c:v>
                </c:pt>
                <c:pt idx="889">
                  <c:v>1768.4633713574949</c:v>
                </c:pt>
                <c:pt idx="890">
                  <c:v>1748.7554337969502</c:v>
                </c:pt>
                <c:pt idx="891">
                  <c:v>1728.9931142621947</c:v>
                </c:pt>
                <c:pt idx="892">
                  <c:v>1709.1767888852578</c:v>
                </c:pt>
                <c:pt idx="893">
                  <c:v>1689.3068385261661</c:v>
                </c:pt>
                <c:pt idx="894">
                  <c:v>1669.3836487781657</c:v>
                </c:pt>
                <c:pt idx="895">
                  <c:v>1649.4076099722247</c:v>
                </c:pt>
                <c:pt idx="896">
                  <c:v>1629.3791171807866</c:v>
                </c:pt>
                <c:pt idx="897">
                  <c:v>1609.2985702207611</c:v>
                </c:pt>
                <c:pt idx="898">
                  <c:v>1589.1663736557732</c:v>
                </c:pt>
                <c:pt idx="899">
                  <c:v>1568.9829367976715</c:v>
                </c:pt>
                <c:pt idx="900">
                  <c:v>1548.7486737072745</c:v>
                </c:pt>
                <c:pt idx="901">
                  <c:v>1528.4640031943884</c:v>
                </c:pt>
                <c:pt idx="902">
                  <c:v>1508.1293488170686</c:v>
                </c:pt>
                <c:pt idx="903">
                  <c:v>1487.7451388801237</c:v>
                </c:pt>
                <c:pt idx="904">
                  <c:v>1467.3118064329176</c:v>
                </c:pt>
                <c:pt idx="905">
                  <c:v>1446.8297892663793</c:v>
                </c:pt>
                <c:pt idx="906">
                  <c:v>1426.2995299093236</c:v>
                </c:pt>
                <c:pt idx="907">
                  <c:v>1405.7214756239664</c:v>
                </c:pt>
                <c:pt idx="908">
                  <c:v>1385.0960784007939</c:v>
                </c:pt>
                <c:pt idx="909">
                  <c:v>1364.4237949525966</c:v>
                </c:pt>
                <c:pt idx="910">
                  <c:v>1343.7050867078547</c:v>
                </c:pt>
                <c:pt idx="911">
                  <c:v>1322.9404198033276</c:v>
                </c:pt>
                <c:pt idx="912">
                  <c:v>1302.1302650759676</c:v>
                </c:pt>
                <c:pt idx="913">
                  <c:v>1281.2750980540593</c:v>
                </c:pt>
                <c:pt idx="914">
                  <c:v>1260.3753989476668</c:v>
                </c:pt>
                <c:pt idx="915">
                  <c:v>1239.4316526383416</c:v>
                </c:pt>
                <c:pt idx="916">
                  <c:v>1218.4443486681134</c:v>
                </c:pt>
                <c:pt idx="917">
                  <c:v>1197.4139812277804</c:v>
                </c:pt>
                <c:pt idx="918">
                  <c:v>1176.3410491444397</c:v>
                </c:pt>
                <c:pt idx="919">
                  <c:v>1155.2260558683697</c:v>
                </c:pt>
                <c:pt idx="920">
                  <c:v>1134.069509459131</c:v>
                </c:pt>
                <c:pt idx="921">
                  <c:v>1112.871922571044</c:v>
                </c:pt>
                <c:pt idx="922">
                  <c:v>1091.6338124378653</c:v>
                </c:pt>
                <c:pt idx="923">
                  <c:v>1070.355700856866</c:v>
                </c:pt>
                <c:pt idx="924">
                  <c:v>1049.0381141721225</c:v>
                </c:pt>
                <c:pt idx="925">
                  <c:v>1027.6815832571831</c:v>
                </c:pt>
                <c:pt idx="926">
                  <c:v>1006.2866434969997</c:v>
                </c:pt>
                <c:pt idx="927">
                  <c:v>984.85383476919526</c:v>
                </c:pt>
                <c:pt idx="928">
                  <c:v>963.38370142463907</c:v>
                </c:pt>
                <c:pt idx="929">
                  <c:v>941.8767922673386</c:v>
                </c:pt>
                <c:pt idx="930">
                  <c:v>920.33366053367638</c:v>
                </c:pt>
                <c:pt idx="931">
                  <c:v>898.75486387094168</c:v>
                </c:pt>
                <c:pt idx="932">
                  <c:v>877.1409643152291</c:v>
                </c:pt>
                <c:pt idx="933">
                  <c:v>855.49252826863358</c:v>
                </c:pt>
                <c:pt idx="934">
                  <c:v>833.81012647583623</c:v>
                </c:pt>
                <c:pt idx="935">
                  <c:v>812.09433399997124</c:v>
                </c:pt>
                <c:pt idx="936">
                  <c:v>790.34573019790594</c:v>
                </c:pt>
                <c:pt idx="937">
                  <c:v>768.56489869480811</c:v>
                </c:pt>
                <c:pt idx="938">
                  <c:v>746.75242735813697</c:v>
                </c:pt>
                <c:pt idx="939">
                  <c:v>724.90890827092767</c:v>
                </c:pt>
                <c:pt idx="940">
                  <c:v>703.0349377044945</c:v>
                </c:pt>
                <c:pt idx="941">
                  <c:v>681.13111609047337</c:v>
                </c:pt>
                <c:pt idx="942">
                  <c:v>659.1980479922471</c:v>
                </c:pt>
                <c:pt idx="943">
                  <c:v>637.23634207575219</c:v>
                </c:pt>
                <c:pt idx="944">
                  <c:v>615.24661107966278</c:v>
                </c:pt>
                <c:pt idx="945">
                  <c:v>593.22947178496565</c:v>
                </c:pt>
                <c:pt idx="946">
                  <c:v>571.18554498392905</c:v>
                </c:pt>
                <c:pt idx="947">
                  <c:v>549.1154554484707</c:v>
                </c:pt>
                <c:pt idx="948">
                  <c:v>527.01983189791008</c:v>
                </c:pt>
                <c:pt idx="949">
                  <c:v>504.89930696616528</c:v>
                </c:pt>
                <c:pt idx="950">
                  <c:v>482.75451716831168</c:v>
                </c:pt>
                <c:pt idx="951">
                  <c:v>460.58610286662054</c:v>
                </c:pt>
                <c:pt idx="952">
                  <c:v>438.3947082359378</c:v>
                </c:pt>
                <c:pt idx="953">
                  <c:v>416.18098122859431</c:v>
                </c:pt>
                <c:pt idx="954">
                  <c:v>393.94557353863166</c:v>
                </c:pt>
                <c:pt idx="955">
                  <c:v>371.68914056556537</c:v>
                </c:pt>
                <c:pt idx="956">
                  <c:v>349.41234137753582</c:v>
                </c:pt>
                <c:pt idx="957">
                  <c:v>327.11583867392284</c:v>
                </c:pt>
                <c:pt idx="958">
                  <c:v>304.80029874741007</c:v>
                </c:pt>
                <c:pt idx="959">
                  <c:v>282.46639144551608</c:v>
                </c:pt>
                <c:pt idx="960">
                  <c:v>260.11479013157413</c:v>
                </c:pt>
                <c:pt idx="961">
                  <c:v>237.74617164520538</c:v>
                </c:pt>
                <c:pt idx="962">
                  <c:v>215.36121626222618</c:v>
                </c:pt>
                <c:pt idx="963">
                  <c:v>192.96060765410513</c:v>
                </c:pt>
                <c:pt idx="964">
                  <c:v>170.54503284682005</c:v>
                </c:pt>
                <c:pt idx="965">
                  <c:v>148.11518217926871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</c:numCache>
            </c:numRef>
          </c:yVal>
          <c:smooth val="1"/>
        </c:ser>
        <c:axId val="420934400"/>
        <c:axId val="420935936"/>
      </c:scatterChart>
      <c:valAx>
        <c:axId val="420934400"/>
        <c:scaling>
          <c:orientation val="minMax"/>
        </c:scaling>
        <c:axPos val="b"/>
        <c:numFmt formatCode="d/m/yyyy\ h:mm" sourceLinked="1"/>
        <c:tickLblPos val="nextTo"/>
        <c:crossAx val="420935936"/>
        <c:crosses val="autoZero"/>
        <c:crossBetween val="midCat"/>
      </c:valAx>
      <c:valAx>
        <c:axId val="420935936"/>
        <c:scaling>
          <c:orientation val="minMax"/>
        </c:scaling>
        <c:axPos val="l"/>
        <c:majorGridlines/>
        <c:numFmt formatCode="General" sourceLinked="1"/>
        <c:tickLblPos val="nextTo"/>
        <c:crossAx val="42093440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95249</xdr:colOff>
      <xdr:row>9</xdr:row>
      <xdr:rowOff>38099</xdr:rowOff>
    </xdr:from>
    <xdr:to>
      <xdr:col>21</xdr:col>
      <xdr:colOff>523875</xdr:colOff>
      <xdr:row>36</xdr:row>
      <xdr:rowOff>66675</xdr:rowOff>
    </xdr:to>
    <xdr:graphicFrame macro="">
      <xdr:nvGraphicFramePr>
        <xdr:cNvPr id="3" name="Graf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257175</xdr:colOff>
      <xdr:row>0</xdr:row>
      <xdr:rowOff>85725</xdr:rowOff>
    </xdr:from>
    <xdr:to>
      <xdr:col>23</xdr:col>
      <xdr:colOff>123826</xdr:colOff>
      <xdr:row>19</xdr:row>
      <xdr:rowOff>0</xdr:rowOff>
    </xdr:to>
    <xdr:graphicFrame macro="">
      <xdr:nvGraphicFramePr>
        <xdr:cNvPr id="2" name="Graf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266700</xdr:colOff>
      <xdr:row>19</xdr:row>
      <xdr:rowOff>38099</xdr:rowOff>
    </xdr:from>
    <xdr:to>
      <xdr:col>23</xdr:col>
      <xdr:colOff>95250</xdr:colOff>
      <xdr:row>39</xdr:row>
      <xdr:rowOff>161924</xdr:rowOff>
    </xdr:to>
    <xdr:graphicFrame macro="">
      <xdr:nvGraphicFramePr>
        <xdr:cNvPr id="3" name="Graf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247649</xdr:colOff>
      <xdr:row>39</xdr:row>
      <xdr:rowOff>171450</xdr:rowOff>
    </xdr:from>
    <xdr:to>
      <xdr:col>23</xdr:col>
      <xdr:colOff>85724</xdr:colOff>
      <xdr:row>66</xdr:row>
      <xdr:rowOff>76200</xdr:rowOff>
    </xdr:to>
    <xdr:graphicFrame macro="">
      <xdr:nvGraphicFramePr>
        <xdr:cNvPr id="4" name="Graf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sady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List1"/>
  <dimension ref="A1:O1451"/>
  <sheetViews>
    <sheetView tabSelected="1" workbookViewId="0">
      <selection activeCell="C23" sqref="C23"/>
    </sheetView>
  </sheetViews>
  <sheetFormatPr defaultRowHeight="15"/>
  <cols>
    <col min="1" max="1" width="27.140625" style="24" bestFit="1" customWidth="1"/>
    <col min="2" max="3" width="26.42578125" style="24" bestFit="1" customWidth="1"/>
    <col min="4" max="4" width="14.28515625" style="24" bestFit="1" customWidth="1"/>
    <col min="5" max="7" width="9.140625" style="24"/>
    <col min="8" max="8" width="26.42578125" style="24" bestFit="1" customWidth="1"/>
    <col min="9" max="9" width="14.28515625" style="24" bestFit="1" customWidth="1"/>
    <col min="10" max="16384" width="9.140625" style="24"/>
  </cols>
  <sheetData>
    <row r="1" spans="1:12" ht="26.25">
      <c r="A1" s="24" t="s">
        <v>48</v>
      </c>
      <c r="B1" s="36">
        <f>D2-I2</f>
        <v>17.043469329367024</v>
      </c>
      <c r="L1" s="24" t="s">
        <v>61</v>
      </c>
    </row>
    <row r="2" spans="1:12">
      <c r="C2" s="24" t="s">
        <v>56</v>
      </c>
      <c r="D2" s="34">
        <f>holcik!R22</f>
        <v>26.439714384619251</v>
      </c>
      <c r="E2" s="6" t="s">
        <v>58</v>
      </c>
      <c r="F2" s="32">
        <f>MAX(B12:B1500)</f>
        <v>4544.5197499140513</v>
      </c>
      <c r="H2" s="24" t="s">
        <v>57</v>
      </c>
      <c r="I2" s="33">
        <f>fory!R22</f>
        <v>9.3962450552522263</v>
      </c>
      <c r="J2" s="6" t="s">
        <v>58</v>
      </c>
      <c r="K2" s="32">
        <f>MAX(C12:C1500)</f>
        <v>1844.6603744151075</v>
      </c>
      <c r="L2" s="24">
        <v>15.065782444984864</v>
      </c>
    </row>
    <row r="3" spans="1:12">
      <c r="C3" s="2" t="s">
        <v>49</v>
      </c>
      <c r="D3" s="2">
        <v>49.814959999999999</v>
      </c>
      <c r="E3" s="2" t="s">
        <v>10</v>
      </c>
      <c r="F3" s="2">
        <v>49.814959999999999</v>
      </c>
      <c r="H3" s="2" t="s">
        <v>49</v>
      </c>
      <c r="I3" s="24">
        <v>49.656799999999997</v>
      </c>
      <c r="J3" s="2" t="s">
        <v>10</v>
      </c>
      <c r="L3" s="24">
        <v>49.656799999999997</v>
      </c>
    </row>
    <row r="4" spans="1:12">
      <c r="C4" s="2" t="s">
        <v>50</v>
      </c>
      <c r="D4" s="2">
        <v>12.78</v>
      </c>
      <c r="E4" s="2" t="s">
        <v>10</v>
      </c>
      <c r="F4" s="2">
        <v>12.78</v>
      </c>
      <c r="H4" s="2" t="s">
        <v>50</v>
      </c>
      <c r="I4" s="24">
        <v>13.53</v>
      </c>
      <c r="J4" s="2" t="s">
        <v>10</v>
      </c>
      <c r="L4" s="24">
        <v>13.53</v>
      </c>
    </row>
    <row r="5" spans="1:12">
      <c r="B5" s="24" t="s">
        <v>60</v>
      </c>
      <c r="C5" s="2" t="s">
        <v>43</v>
      </c>
      <c r="D5" s="2">
        <v>68</v>
      </c>
      <c r="E5" s="2" t="s">
        <v>10</v>
      </c>
      <c r="F5" s="2">
        <v>55</v>
      </c>
      <c r="H5" s="2" t="s">
        <v>43</v>
      </c>
      <c r="I5" s="24">
        <v>45</v>
      </c>
      <c r="J5" s="2" t="s">
        <v>10</v>
      </c>
      <c r="L5" s="24">
        <v>45</v>
      </c>
    </row>
    <row r="6" spans="1:12">
      <c r="C6" s="2" t="s">
        <v>5</v>
      </c>
      <c r="D6" s="2">
        <v>151</v>
      </c>
      <c r="E6" s="2" t="s">
        <v>10</v>
      </c>
      <c r="F6" s="2">
        <f>180-29</f>
        <v>151</v>
      </c>
      <c r="H6" s="2" t="s">
        <v>5</v>
      </c>
      <c r="I6" s="24">
        <v>230</v>
      </c>
      <c r="J6" s="2" t="s">
        <v>10</v>
      </c>
      <c r="L6" s="24">
        <v>230</v>
      </c>
    </row>
    <row r="7" spans="1:12">
      <c r="C7" s="2" t="s">
        <v>53</v>
      </c>
      <c r="D7" s="3">
        <v>41633</v>
      </c>
      <c r="E7" s="2" t="s">
        <v>42</v>
      </c>
      <c r="H7" s="2" t="s">
        <v>53</v>
      </c>
      <c r="I7" s="3">
        <f>D7</f>
        <v>41633</v>
      </c>
      <c r="J7" s="2" t="s">
        <v>42</v>
      </c>
      <c r="L7" s="24">
        <v>41549</v>
      </c>
    </row>
    <row r="8" spans="1:12">
      <c r="C8" s="2" t="s">
        <v>51</v>
      </c>
      <c r="D8" s="2">
        <v>1360</v>
      </c>
      <c r="E8" s="2" t="s">
        <v>9</v>
      </c>
      <c r="H8" s="2" t="s">
        <v>51</v>
      </c>
      <c r="I8" s="2">
        <v>1360</v>
      </c>
      <c r="J8" s="2" t="s">
        <v>9</v>
      </c>
      <c r="L8" s="24">
        <v>1360</v>
      </c>
    </row>
    <row r="9" spans="1:12">
      <c r="B9" s="2">
        <v>1.6928000000000001</v>
      </c>
      <c r="C9" s="2" t="s">
        <v>52</v>
      </c>
      <c r="D9" s="2">
        <f>2*1.6928</f>
        <v>3.3856000000000002</v>
      </c>
      <c r="E9" s="2" t="s">
        <v>8</v>
      </c>
      <c r="F9" s="24">
        <v>1.6928000000000001</v>
      </c>
      <c r="H9" s="2" t="s">
        <v>52</v>
      </c>
      <c r="I9" s="2">
        <f>D9/2</f>
        <v>1.6928000000000001</v>
      </c>
      <c r="J9" s="2" t="s">
        <v>8</v>
      </c>
      <c r="L9" s="24">
        <v>1.6928000000000001</v>
      </c>
    </row>
    <row r="10" spans="1:12">
      <c r="A10" s="5"/>
      <c r="B10" s="30">
        <f>D7</f>
        <v>41633</v>
      </c>
      <c r="C10" s="30">
        <f>I7</f>
        <v>41633</v>
      </c>
    </row>
    <row r="11" spans="1:12">
      <c r="A11" s="6" t="s">
        <v>3</v>
      </c>
      <c r="B11" s="6" t="s">
        <v>54</v>
      </c>
      <c r="C11" s="6" t="s">
        <v>55</v>
      </c>
    </row>
    <row r="12" spans="1:12">
      <c r="A12" s="27">
        <f>holcik!F27</f>
        <v>41633</v>
      </c>
      <c r="B12" s="29">
        <f>holcik!C27</f>
        <v>0</v>
      </c>
      <c r="C12" s="29">
        <f>fory!C27</f>
        <v>0</v>
      </c>
    </row>
    <row r="13" spans="1:12">
      <c r="A13" s="27">
        <f>holcik!F28</f>
        <v>41633.000694444447</v>
      </c>
      <c r="B13" s="29">
        <f>holcik!C28</f>
        <v>0</v>
      </c>
      <c r="C13" s="29">
        <f>fory!C28</f>
        <v>0</v>
      </c>
    </row>
    <row r="14" spans="1:12">
      <c r="A14" s="27">
        <f>holcik!F29</f>
        <v>41633.001388888893</v>
      </c>
      <c r="B14" s="29">
        <f>holcik!C29</f>
        <v>0</v>
      </c>
      <c r="C14" s="29">
        <f>fory!C29</f>
        <v>0</v>
      </c>
    </row>
    <row r="15" spans="1:12">
      <c r="A15" s="27">
        <f>holcik!F30</f>
        <v>41633.00208333334</v>
      </c>
      <c r="B15" s="29">
        <f>holcik!C30</f>
        <v>0</v>
      </c>
      <c r="C15" s="29">
        <f>fory!C30</f>
        <v>0</v>
      </c>
    </row>
    <row r="16" spans="1:12">
      <c r="A16" s="27">
        <f>holcik!F31</f>
        <v>41633.002777777787</v>
      </c>
      <c r="B16" s="29">
        <f>holcik!C31</f>
        <v>0</v>
      </c>
      <c r="C16" s="29">
        <f>fory!C31</f>
        <v>0</v>
      </c>
    </row>
    <row r="17" spans="1:3">
      <c r="A17" s="27">
        <f>holcik!F32</f>
        <v>41633.003472222234</v>
      </c>
      <c r="B17" s="29">
        <f>holcik!C32</f>
        <v>0</v>
      </c>
      <c r="C17" s="29">
        <f>fory!C32</f>
        <v>0</v>
      </c>
    </row>
    <row r="18" spans="1:3">
      <c r="A18" s="27">
        <f>holcik!F33</f>
        <v>41633.00416666668</v>
      </c>
      <c r="B18" s="29">
        <f>holcik!C33</f>
        <v>0</v>
      </c>
      <c r="C18" s="29">
        <f>fory!C33</f>
        <v>0</v>
      </c>
    </row>
    <row r="19" spans="1:3">
      <c r="A19" s="27">
        <f>holcik!F34</f>
        <v>41633.004861111127</v>
      </c>
      <c r="B19" s="29">
        <f>holcik!C34</f>
        <v>0</v>
      </c>
      <c r="C19" s="29">
        <f>fory!C34</f>
        <v>0</v>
      </c>
    </row>
    <row r="20" spans="1:3">
      <c r="A20" s="27">
        <f>holcik!F35</f>
        <v>41633.005555555574</v>
      </c>
      <c r="B20" s="29">
        <f>holcik!C35</f>
        <v>0</v>
      </c>
      <c r="C20" s="29">
        <f>fory!C35</f>
        <v>0</v>
      </c>
    </row>
    <row r="21" spans="1:3">
      <c r="A21" s="27">
        <f>holcik!F36</f>
        <v>41633.00625000002</v>
      </c>
      <c r="B21" s="29">
        <f>holcik!C36</f>
        <v>0</v>
      </c>
      <c r="C21" s="29">
        <f>fory!C36</f>
        <v>0</v>
      </c>
    </row>
    <row r="22" spans="1:3">
      <c r="A22" s="27">
        <f>holcik!F37</f>
        <v>41633.006944444467</v>
      </c>
      <c r="B22" s="29">
        <f>holcik!C37</f>
        <v>0</v>
      </c>
      <c r="C22" s="29">
        <f>fory!C37</f>
        <v>0</v>
      </c>
    </row>
    <row r="23" spans="1:3">
      <c r="A23" s="27">
        <f>holcik!F38</f>
        <v>41633.007638888914</v>
      </c>
      <c r="B23" s="29">
        <f>holcik!C38</f>
        <v>0</v>
      </c>
      <c r="C23" s="29">
        <f>fory!C38</f>
        <v>0</v>
      </c>
    </row>
    <row r="24" spans="1:3">
      <c r="A24" s="27">
        <f>holcik!F39</f>
        <v>41633.00833333336</v>
      </c>
      <c r="B24" s="29">
        <f>holcik!C39</f>
        <v>0</v>
      </c>
      <c r="C24" s="29">
        <f>fory!C39</f>
        <v>0</v>
      </c>
    </row>
    <row r="25" spans="1:3">
      <c r="A25" s="27">
        <f>holcik!F40</f>
        <v>41633.009027777807</v>
      </c>
      <c r="B25" s="29">
        <f>holcik!C40</f>
        <v>0</v>
      </c>
      <c r="C25" s="29">
        <f>fory!C40</f>
        <v>0</v>
      </c>
    </row>
    <row r="26" spans="1:3">
      <c r="A26" s="27">
        <f>holcik!F41</f>
        <v>41633.009722222254</v>
      </c>
      <c r="B26" s="29">
        <f>holcik!C41</f>
        <v>0</v>
      </c>
      <c r="C26" s="29">
        <f>fory!C41</f>
        <v>0</v>
      </c>
    </row>
    <row r="27" spans="1:3">
      <c r="A27" s="27">
        <f>holcik!F42</f>
        <v>41633.010416666701</v>
      </c>
      <c r="B27" s="29">
        <f>holcik!C42</f>
        <v>0</v>
      </c>
      <c r="C27" s="29">
        <f>fory!C42</f>
        <v>0</v>
      </c>
    </row>
    <row r="28" spans="1:3">
      <c r="A28" s="27">
        <f>holcik!F43</f>
        <v>41633.011111111147</v>
      </c>
      <c r="B28" s="29">
        <f>holcik!C43</f>
        <v>0</v>
      </c>
      <c r="C28" s="29">
        <f>fory!C43</f>
        <v>0</v>
      </c>
    </row>
    <row r="29" spans="1:3">
      <c r="A29" s="27">
        <f>holcik!F44</f>
        <v>41633.011805555594</v>
      </c>
      <c r="B29" s="29">
        <f>holcik!C44</f>
        <v>0</v>
      </c>
      <c r="C29" s="29">
        <f>fory!C44</f>
        <v>0</v>
      </c>
    </row>
    <row r="30" spans="1:3">
      <c r="A30" s="27">
        <f>holcik!F45</f>
        <v>41633.012500000041</v>
      </c>
      <c r="B30" s="29">
        <f>holcik!C45</f>
        <v>0</v>
      </c>
      <c r="C30" s="29">
        <f>fory!C45</f>
        <v>0</v>
      </c>
    </row>
    <row r="31" spans="1:3">
      <c r="A31" s="27">
        <f>holcik!F46</f>
        <v>41633.013194444487</v>
      </c>
      <c r="B31" s="29">
        <f>holcik!C46</f>
        <v>0</v>
      </c>
      <c r="C31" s="29">
        <f>fory!C46</f>
        <v>0</v>
      </c>
    </row>
    <row r="32" spans="1:3" s="20" customFormat="1">
      <c r="A32" s="23">
        <f>holcik!F47</f>
        <v>41633.013888888934</v>
      </c>
      <c r="B32" s="31">
        <f>holcik!C47</f>
        <v>0</v>
      </c>
      <c r="C32" s="31">
        <f>fory!C47</f>
        <v>0</v>
      </c>
    </row>
    <row r="33" spans="1:15">
      <c r="A33" s="27">
        <f>holcik!F48</f>
        <v>41633.014583333381</v>
      </c>
      <c r="B33" s="29">
        <f>holcik!C48</f>
        <v>0</v>
      </c>
      <c r="C33" s="29">
        <f>fory!C48</f>
        <v>0</v>
      </c>
    </row>
    <row r="34" spans="1:15">
      <c r="A34" s="27">
        <f>holcik!F49</f>
        <v>41633.015277777828</v>
      </c>
      <c r="B34" s="29">
        <f>holcik!C49</f>
        <v>0</v>
      </c>
      <c r="C34" s="29">
        <f>fory!C49</f>
        <v>0</v>
      </c>
    </row>
    <row r="35" spans="1:15">
      <c r="A35" s="27">
        <f>holcik!F50</f>
        <v>41633.015972222274</v>
      </c>
      <c r="B35" s="29">
        <f>holcik!C50</f>
        <v>0</v>
      </c>
      <c r="C35" s="29">
        <f>fory!C50</f>
        <v>0</v>
      </c>
    </row>
    <row r="36" spans="1:15">
      <c r="A36" s="27">
        <f>holcik!F51</f>
        <v>41633.016666666721</v>
      </c>
      <c r="B36" s="29">
        <f>holcik!C51</f>
        <v>0</v>
      </c>
      <c r="C36" s="29">
        <f>fory!C51</f>
        <v>0</v>
      </c>
    </row>
    <row r="37" spans="1:15">
      <c r="A37" s="27">
        <f>holcik!F52</f>
        <v>41633.017361111168</v>
      </c>
      <c r="B37" s="29">
        <f>holcik!C52</f>
        <v>0</v>
      </c>
      <c r="C37" s="29">
        <f>fory!C52</f>
        <v>0</v>
      </c>
    </row>
    <row r="38" spans="1:15">
      <c r="A38" s="27">
        <f>holcik!F53</f>
        <v>41633.018055555614</v>
      </c>
      <c r="B38" s="29">
        <f>holcik!C53</f>
        <v>0</v>
      </c>
      <c r="C38" s="29">
        <f>fory!C53</f>
        <v>0</v>
      </c>
    </row>
    <row r="39" spans="1:15">
      <c r="A39" s="27">
        <f>holcik!F54</f>
        <v>41633.018750000061</v>
      </c>
      <c r="B39" s="29">
        <f>holcik!C54</f>
        <v>0</v>
      </c>
      <c r="C39" s="29">
        <f>fory!C54</f>
        <v>0</v>
      </c>
    </row>
    <row r="40" spans="1:15">
      <c r="A40" s="27">
        <f>holcik!F55</f>
        <v>41633.019444444508</v>
      </c>
      <c r="B40" s="29">
        <f>holcik!C55</f>
        <v>0</v>
      </c>
      <c r="C40" s="29">
        <f>fory!C55</f>
        <v>0</v>
      </c>
      <c r="D40" s="32">
        <f>B40-C40</f>
        <v>0</v>
      </c>
      <c r="O40" s="24">
        <f>1/24</f>
        <v>4.1666666666666664E-2</v>
      </c>
    </row>
    <row r="41" spans="1:15">
      <c r="A41" s="27">
        <f>holcik!F56</f>
        <v>41633.020138888955</v>
      </c>
      <c r="B41" s="29">
        <f>holcik!C56</f>
        <v>0</v>
      </c>
      <c r="C41" s="29">
        <f>fory!C56</f>
        <v>0</v>
      </c>
      <c r="D41" s="32">
        <f t="shared" ref="D41:D104" si="0">B41-C41</f>
        <v>0</v>
      </c>
    </row>
    <row r="42" spans="1:15">
      <c r="A42" s="27">
        <f>holcik!F57</f>
        <v>41633.020833333401</v>
      </c>
      <c r="B42" s="29">
        <f>holcik!C57</f>
        <v>0</v>
      </c>
      <c r="C42" s="29">
        <f>fory!C57</f>
        <v>0</v>
      </c>
      <c r="D42" s="32">
        <f t="shared" si="0"/>
        <v>0</v>
      </c>
    </row>
    <row r="43" spans="1:15">
      <c r="A43" s="27">
        <f>holcik!F58</f>
        <v>41633.021527777848</v>
      </c>
      <c r="B43" s="29">
        <f>holcik!C58</f>
        <v>0</v>
      </c>
      <c r="C43" s="29">
        <f>fory!C58</f>
        <v>0</v>
      </c>
      <c r="D43" s="32">
        <f t="shared" si="0"/>
        <v>0</v>
      </c>
    </row>
    <row r="44" spans="1:15">
      <c r="A44" s="27">
        <f>holcik!F59</f>
        <v>41633.022222222295</v>
      </c>
      <c r="B44" s="29">
        <f>holcik!C59</f>
        <v>0</v>
      </c>
      <c r="C44" s="29">
        <f>fory!C59</f>
        <v>0</v>
      </c>
      <c r="D44" s="32">
        <f t="shared" si="0"/>
        <v>0</v>
      </c>
    </row>
    <row r="45" spans="1:15">
      <c r="A45" s="27">
        <f>holcik!F60</f>
        <v>41633.022916666741</v>
      </c>
      <c r="B45" s="29">
        <f>holcik!C60</f>
        <v>0</v>
      </c>
      <c r="C45" s="29">
        <f>fory!C60</f>
        <v>0</v>
      </c>
      <c r="D45" s="32">
        <f t="shared" si="0"/>
        <v>0</v>
      </c>
    </row>
    <row r="46" spans="1:15">
      <c r="A46" s="27">
        <f>holcik!F61</f>
        <v>41633.023611111188</v>
      </c>
      <c r="B46" s="29">
        <f>holcik!C61</f>
        <v>0</v>
      </c>
      <c r="C46" s="29">
        <f>fory!C61</f>
        <v>0</v>
      </c>
      <c r="D46" s="32">
        <f t="shared" si="0"/>
        <v>0</v>
      </c>
    </row>
    <row r="47" spans="1:15">
      <c r="A47" s="27">
        <f>holcik!F62</f>
        <v>41633.024305555635</v>
      </c>
      <c r="B47" s="29">
        <f>holcik!C62</f>
        <v>0</v>
      </c>
      <c r="C47" s="29">
        <f>fory!C62</f>
        <v>0</v>
      </c>
      <c r="D47" s="32">
        <f t="shared" si="0"/>
        <v>0</v>
      </c>
    </row>
    <row r="48" spans="1:15">
      <c r="A48" s="27">
        <f>holcik!F63</f>
        <v>41633.025000000081</v>
      </c>
      <c r="B48" s="29">
        <f>holcik!C63</f>
        <v>0</v>
      </c>
      <c r="C48" s="29">
        <f>fory!C63</f>
        <v>0</v>
      </c>
      <c r="D48" s="32">
        <f t="shared" si="0"/>
        <v>0</v>
      </c>
    </row>
    <row r="49" spans="1:4">
      <c r="A49" s="27">
        <f>holcik!F64</f>
        <v>41633.025694444528</v>
      </c>
      <c r="B49" s="29">
        <f>holcik!C64</f>
        <v>0</v>
      </c>
      <c r="C49" s="29">
        <f>fory!C64</f>
        <v>0</v>
      </c>
      <c r="D49" s="32">
        <f t="shared" si="0"/>
        <v>0</v>
      </c>
    </row>
    <row r="50" spans="1:4">
      <c r="A50" s="27">
        <f>holcik!F65</f>
        <v>41633.026388888975</v>
      </c>
      <c r="B50" s="29">
        <f>holcik!C65</f>
        <v>0</v>
      </c>
      <c r="C50" s="29">
        <f>fory!C65</f>
        <v>0</v>
      </c>
      <c r="D50" s="32">
        <f t="shared" si="0"/>
        <v>0</v>
      </c>
    </row>
    <row r="51" spans="1:4">
      <c r="A51" s="27">
        <f>holcik!F66</f>
        <v>41633.027083333422</v>
      </c>
      <c r="B51" s="29">
        <f>holcik!C66</f>
        <v>0</v>
      </c>
      <c r="C51" s="29">
        <f>fory!C66</f>
        <v>0</v>
      </c>
      <c r="D51" s="32">
        <f t="shared" si="0"/>
        <v>0</v>
      </c>
    </row>
    <row r="52" spans="1:4">
      <c r="A52" s="27">
        <f>holcik!F67</f>
        <v>41633.027777777868</v>
      </c>
      <c r="B52" s="29">
        <f>holcik!C67</f>
        <v>0</v>
      </c>
      <c r="C52" s="29">
        <f>fory!C67</f>
        <v>0</v>
      </c>
      <c r="D52" s="32">
        <f t="shared" si="0"/>
        <v>0</v>
      </c>
    </row>
    <row r="53" spans="1:4">
      <c r="A53" s="27">
        <f>holcik!F68</f>
        <v>41633.028472222315</v>
      </c>
      <c r="B53" s="29">
        <f>holcik!C68</f>
        <v>0</v>
      </c>
      <c r="C53" s="29">
        <f>fory!C68</f>
        <v>0</v>
      </c>
      <c r="D53" s="32">
        <f t="shared" si="0"/>
        <v>0</v>
      </c>
    </row>
    <row r="54" spans="1:4">
      <c r="A54" s="27">
        <f>holcik!F69</f>
        <v>41633.029166666762</v>
      </c>
      <c r="B54" s="29">
        <f>holcik!C69</f>
        <v>0</v>
      </c>
      <c r="C54" s="29">
        <f>fory!C69</f>
        <v>0</v>
      </c>
      <c r="D54" s="32">
        <f t="shared" si="0"/>
        <v>0</v>
      </c>
    </row>
    <row r="55" spans="1:4">
      <c r="A55" s="27">
        <f>holcik!F70</f>
        <v>41633.029861111208</v>
      </c>
      <c r="B55" s="29">
        <f>holcik!C70</f>
        <v>0</v>
      </c>
      <c r="C55" s="29">
        <f>fory!C70</f>
        <v>0</v>
      </c>
      <c r="D55" s="32">
        <f t="shared" si="0"/>
        <v>0</v>
      </c>
    </row>
    <row r="56" spans="1:4">
      <c r="A56" s="27">
        <f>holcik!F71</f>
        <v>41633.030555555655</v>
      </c>
      <c r="B56" s="29">
        <f>holcik!C71</f>
        <v>0</v>
      </c>
      <c r="C56" s="29">
        <f>fory!C71</f>
        <v>0</v>
      </c>
      <c r="D56" s="32">
        <f t="shared" si="0"/>
        <v>0</v>
      </c>
    </row>
    <row r="57" spans="1:4">
      <c r="A57" s="27">
        <f>holcik!F72</f>
        <v>41633.031250000102</v>
      </c>
      <c r="B57" s="29">
        <f>holcik!C72</f>
        <v>0</v>
      </c>
      <c r="C57" s="29">
        <f>fory!C72</f>
        <v>0</v>
      </c>
      <c r="D57" s="32">
        <f t="shared" si="0"/>
        <v>0</v>
      </c>
    </row>
    <row r="58" spans="1:4">
      <c r="A58" s="27">
        <f>holcik!F73</f>
        <v>41633.031944444549</v>
      </c>
      <c r="B58" s="29">
        <f>holcik!C73</f>
        <v>0</v>
      </c>
      <c r="C58" s="29">
        <f>fory!C73</f>
        <v>0</v>
      </c>
      <c r="D58" s="32">
        <f t="shared" si="0"/>
        <v>0</v>
      </c>
    </row>
    <row r="59" spans="1:4">
      <c r="A59" s="27">
        <f>holcik!F74</f>
        <v>41633.032638888995</v>
      </c>
      <c r="B59" s="29">
        <f>holcik!C74</f>
        <v>0</v>
      </c>
      <c r="C59" s="29">
        <f>fory!C74</f>
        <v>0</v>
      </c>
      <c r="D59" s="32">
        <f t="shared" si="0"/>
        <v>0</v>
      </c>
    </row>
    <row r="60" spans="1:4">
      <c r="A60" s="27">
        <f>holcik!F75</f>
        <v>41633.033333333442</v>
      </c>
      <c r="B60" s="29">
        <f>holcik!C75</f>
        <v>0</v>
      </c>
      <c r="C60" s="29">
        <f>fory!C75</f>
        <v>0</v>
      </c>
      <c r="D60" s="32">
        <f t="shared" si="0"/>
        <v>0</v>
      </c>
    </row>
    <row r="61" spans="1:4">
      <c r="A61" s="27">
        <f>holcik!F76</f>
        <v>41633.034027777889</v>
      </c>
      <c r="B61" s="29">
        <f>holcik!C76</f>
        <v>0</v>
      </c>
      <c r="C61" s="29">
        <f>fory!C76</f>
        <v>0</v>
      </c>
      <c r="D61" s="32">
        <f t="shared" si="0"/>
        <v>0</v>
      </c>
    </row>
    <row r="62" spans="1:4">
      <c r="A62" s="27">
        <f>holcik!F77</f>
        <v>41633.034722222335</v>
      </c>
      <c r="B62" s="29">
        <f>holcik!C77</f>
        <v>0</v>
      </c>
      <c r="C62" s="29">
        <f>fory!C77</f>
        <v>0</v>
      </c>
      <c r="D62" s="32">
        <f t="shared" si="0"/>
        <v>0</v>
      </c>
    </row>
    <row r="63" spans="1:4">
      <c r="A63" s="27">
        <f>holcik!F78</f>
        <v>41633.035416666782</v>
      </c>
      <c r="B63" s="29">
        <f>holcik!C78</f>
        <v>0</v>
      </c>
      <c r="C63" s="29">
        <f>fory!C78</f>
        <v>0</v>
      </c>
      <c r="D63" s="32">
        <f t="shared" si="0"/>
        <v>0</v>
      </c>
    </row>
    <row r="64" spans="1:4">
      <c r="A64" s="27">
        <f>holcik!F79</f>
        <v>41633.036111111229</v>
      </c>
      <c r="B64" s="29">
        <f>holcik!C79</f>
        <v>0</v>
      </c>
      <c r="C64" s="29">
        <f>fory!C79</f>
        <v>0</v>
      </c>
      <c r="D64" s="32">
        <f t="shared" si="0"/>
        <v>0</v>
      </c>
    </row>
    <row r="65" spans="1:4">
      <c r="A65" s="27">
        <f>holcik!F80</f>
        <v>41633.036805555676</v>
      </c>
      <c r="B65" s="29">
        <f>holcik!C80</f>
        <v>0</v>
      </c>
      <c r="C65" s="29">
        <f>fory!C80</f>
        <v>0</v>
      </c>
      <c r="D65" s="32">
        <f t="shared" si="0"/>
        <v>0</v>
      </c>
    </row>
    <row r="66" spans="1:4">
      <c r="A66" s="27">
        <f>holcik!F81</f>
        <v>41633.037500000122</v>
      </c>
      <c r="B66" s="29">
        <f>holcik!C81</f>
        <v>0</v>
      </c>
      <c r="C66" s="29">
        <f>fory!C81</f>
        <v>0</v>
      </c>
      <c r="D66" s="32">
        <f t="shared" si="0"/>
        <v>0</v>
      </c>
    </row>
    <row r="67" spans="1:4">
      <c r="A67" s="27">
        <f>holcik!F82</f>
        <v>41633.038194444569</v>
      </c>
      <c r="B67" s="29">
        <f>holcik!C82</f>
        <v>0</v>
      </c>
      <c r="C67" s="29">
        <f>fory!C82</f>
        <v>0</v>
      </c>
      <c r="D67" s="32">
        <f t="shared" si="0"/>
        <v>0</v>
      </c>
    </row>
    <row r="68" spans="1:4">
      <c r="A68" s="27">
        <f>holcik!F83</f>
        <v>41633.038888889016</v>
      </c>
      <c r="B68" s="29">
        <f>holcik!C83</f>
        <v>0</v>
      </c>
      <c r="C68" s="29">
        <f>fory!C83</f>
        <v>0</v>
      </c>
      <c r="D68" s="32">
        <f t="shared" si="0"/>
        <v>0</v>
      </c>
    </row>
    <row r="69" spans="1:4">
      <c r="A69" s="27">
        <f>holcik!F84</f>
        <v>41633.039583333462</v>
      </c>
      <c r="B69" s="29">
        <f>holcik!C84</f>
        <v>0</v>
      </c>
      <c r="C69" s="29">
        <f>fory!C84</f>
        <v>0</v>
      </c>
      <c r="D69" s="32">
        <f t="shared" si="0"/>
        <v>0</v>
      </c>
    </row>
    <row r="70" spans="1:4">
      <c r="A70" s="27">
        <f>holcik!F85</f>
        <v>41633.040277777909</v>
      </c>
      <c r="B70" s="29">
        <f>holcik!C85</f>
        <v>0</v>
      </c>
      <c r="C70" s="29">
        <f>fory!C85</f>
        <v>0</v>
      </c>
      <c r="D70" s="32">
        <f t="shared" si="0"/>
        <v>0</v>
      </c>
    </row>
    <row r="71" spans="1:4">
      <c r="A71" s="27">
        <f>holcik!F86</f>
        <v>41633.040972222356</v>
      </c>
      <c r="B71" s="29">
        <f>holcik!C86</f>
        <v>0</v>
      </c>
      <c r="C71" s="29">
        <f>fory!C86</f>
        <v>0</v>
      </c>
      <c r="D71" s="32">
        <f t="shared" si="0"/>
        <v>0</v>
      </c>
    </row>
    <row r="72" spans="1:4">
      <c r="A72" s="27">
        <f>holcik!F87</f>
        <v>41633.041666666802</v>
      </c>
      <c r="B72" s="29">
        <f>holcik!C87</f>
        <v>0</v>
      </c>
      <c r="C72" s="29">
        <f>fory!C87</f>
        <v>0</v>
      </c>
      <c r="D72" s="32">
        <f t="shared" si="0"/>
        <v>0</v>
      </c>
    </row>
    <row r="73" spans="1:4">
      <c r="A73" s="27">
        <f>holcik!F88</f>
        <v>41633.042361111249</v>
      </c>
      <c r="B73" s="29">
        <f>holcik!C88</f>
        <v>0</v>
      </c>
      <c r="C73" s="29">
        <f>fory!C88</f>
        <v>0</v>
      </c>
      <c r="D73" s="32">
        <f t="shared" si="0"/>
        <v>0</v>
      </c>
    </row>
    <row r="74" spans="1:4">
      <c r="A74" s="27">
        <f>holcik!F89</f>
        <v>41633.043055555696</v>
      </c>
      <c r="B74" s="29">
        <f>holcik!C89</f>
        <v>0</v>
      </c>
      <c r="C74" s="29">
        <f>fory!C89</f>
        <v>0</v>
      </c>
      <c r="D74" s="32">
        <f t="shared" si="0"/>
        <v>0</v>
      </c>
    </row>
    <row r="75" spans="1:4">
      <c r="A75" s="27">
        <f>holcik!F90</f>
        <v>41633.043750000143</v>
      </c>
      <c r="B75" s="29">
        <f>holcik!C90</f>
        <v>0</v>
      </c>
      <c r="C75" s="29">
        <f>fory!C90</f>
        <v>0</v>
      </c>
      <c r="D75" s="32">
        <f t="shared" si="0"/>
        <v>0</v>
      </c>
    </row>
    <row r="76" spans="1:4">
      <c r="A76" s="27">
        <f>holcik!F91</f>
        <v>41633.044444444589</v>
      </c>
      <c r="B76" s="29">
        <f>holcik!C91</f>
        <v>0</v>
      </c>
      <c r="C76" s="29">
        <f>fory!C91</f>
        <v>0</v>
      </c>
      <c r="D76" s="32">
        <f t="shared" si="0"/>
        <v>0</v>
      </c>
    </row>
    <row r="77" spans="1:4">
      <c r="A77" s="27">
        <f>holcik!F92</f>
        <v>41633.045138889036</v>
      </c>
      <c r="B77" s="29">
        <f>holcik!C92</f>
        <v>0</v>
      </c>
      <c r="C77" s="29">
        <f>fory!C92</f>
        <v>0</v>
      </c>
      <c r="D77" s="32">
        <f t="shared" si="0"/>
        <v>0</v>
      </c>
    </row>
    <row r="78" spans="1:4">
      <c r="A78" s="27">
        <f>holcik!F93</f>
        <v>41633.045833333483</v>
      </c>
      <c r="B78" s="29">
        <f>holcik!C93</f>
        <v>0</v>
      </c>
      <c r="C78" s="29">
        <f>fory!C93</f>
        <v>0</v>
      </c>
      <c r="D78" s="32">
        <f t="shared" si="0"/>
        <v>0</v>
      </c>
    </row>
    <row r="79" spans="1:4">
      <c r="A79" s="27">
        <f>holcik!F94</f>
        <v>41633.046527777929</v>
      </c>
      <c r="B79" s="29">
        <f>holcik!C94</f>
        <v>0</v>
      </c>
      <c r="C79" s="29">
        <f>fory!C94</f>
        <v>0</v>
      </c>
      <c r="D79" s="32">
        <f t="shared" si="0"/>
        <v>0</v>
      </c>
    </row>
    <row r="80" spans="1:4">
      <c r="A80" s="27">
        <f>holcik!F95</f>
        <v>41633.047222222376</v>
      </c>
      <c r="B80" s="29">
        <f>holcik!C95</f>
        <v>0</v>
      </c>
      <c r="C80" s="29">
        <f>fory!C95</f>
        <v>0</v>
      </c>
      <c r="D80" s="32">
        <f t="shared" si="0"/>
        <v>0</v>
      </c>
    </row>
    <row r="81" spans="1:4">
      <c r="A81" s="27">
        <f>holcik!F96</f>
        <v>41633.047916666823</v>
      </c>
      <c r="B81" s="29">
        <f>holcik!C96</f>
        <v>0</v>
      </c>
      <c r="C81" s="29">
        <f>fory!C96</f>
        <v>0</v>
      </c>
      <c r="D81" s="32">
        <f t="shared" si="0"/>
        <v>0</v>
      </c>
    </row>
    <row r="82" spans="1:4">
      <c r="A82" s="27">
        <f>holcik!F97</f>
        <v>41633.04861111127</v>
      </c>
      <c r="B82" s="29">
        <f>holcik!C97</f>
        <v>0</v>
      </c>
      <c r="C82" s="29">
        <f>fory!C97</f>
        <v>0</v>
      </c>
      <c r="D82" s="32">
        <f t="shared" si="0"/>
        <v>0</v>
      </c>
    </row>
    <row r="83" spans="1:4">
      <c r="A83" s="27">
        <f>holcik!F98</f>
        <v>41633.049305555716</v>
      </c>
      <c r="B83" s="29">
        <f>holcik!C98</f>
        <v>0</v>
      </c>
      <c r="C83" s="29">
        <f>fory!C98</f>
        <v>0</v>
      </c>
      <c r="D83" s="32">
        <f t="shared" si="0"/>
        <v>0</v>
      </c>
    </row>
    <row r="84" spans="1:4">
      <c r="A84" s="27">
        <f>holcik!F99</f>
        <v>41633.050000000163</v>
      </c>
      <c r="B84" s="29">
        <f>holcik!C99</f>
        <v>0</v>
      </c>
      <c r="C84" s="29">
        <f>fory!C99</f>
        <v>0</v>
      </c>
      <c r="D84" s="32">
        <f t="shared" si="0"/>
        <v>0</v>
      </c>
    </row>
    <row r="85" spans="1:4">
      <c r="A85" s="27">
        <f>holcik!F100</f>
        <v>41633.05069444461</v>
      </c>
      <c r="B85" s="29">
        <f>holcik!C100</f>
        <v>0</v>
      </c>
      <c r="C85" s="29">
        <f>fory!C100</f>
        <v>0</v>
      </c>
      <c r="D85" s="32">
        <f t="shared" si="0"/>
        <v>0</v>
      </c>
    </row>
    <row r="86" spans="1:4">
      <c r="A86" s="27">
        <f>holcik!F101</f>
        <v>41633.051388889056</v>
      </c>
      <c r="B86" s="29">
        <f>holcik!C101</f>
        <v>0</v>
      </c>
      <c r="C86" s="29">
        <f>fory!C101</f>
        <v>0</v>
      </c>
      <c r="D86" s="32">
        <f t="shared" si="0"/>
        <v>0</v>
      </c>
    </row>
    <row r="87" spans="1:4">
      <c r="A87" s="27">
        <f>holcik!F102</f>
        <v>41633.052083333503</v>
      </c>
      <c r="B87" s="29">
        <f>holcik!C102</f>
        <v>0</v>
      </c>
      <c r="C87" s="29">
        <f>fory!C102</f>
        <v>0</v>
      </c>
      <c r="D87" s="32">
        <f t="shared" si="0"/>
        <v>0</v>
      </c>
    </row>
    <row r="88" spans="1:4">
      <c r="A88" s="27">
        <f>holcik!F103</f>
        <v>41633.05277777795</v>
      </c>
      <c r="B88" s="29">
        <f>holcik!C103</f>
        <v>0</v>
      </c>
      <c r="C88" s="29">
        <f>fory!C103</f>
        <v>0</v>
      </c>
      <c r="D88" s="32">
        <f t="shared" si="0"/>
        <v>0</v>
      </c>
    </row>
    <row r="89" spans="1:4">
      <c r="A89" s="27">
        <f>holcik!F104</f>
        <v>41633.053472222397</v>
      </c>
      <c r="B89" s="29">
        <f>holcik!C104</f>
        <v>0</v>
      </c>
      <c r="C89" s="29">
        <f>fory!C104</f>
        <v>0</v>
      </c>
      <c r="D89" s="32">
        <f t="shared" si="0"/>
        <v>0</v>
      </c>
    </row>
    <row r="90" spans="1:4">
      <c r="A90" s="27">
        <f>holcik!F105</f>
        <v>41633.054166666843</v>
      </c>
      <c r="B90" s="29">
        <f>holcik!C105</f>
        <v>0</v>
      </c>
      <c r="C90" s="29">
        <f>fory!C105</f>
        <v>0</v>
      </c>
      <c r="D90" s="32">
        <f t="shared" si="0"/>
        <v>0</v>
      </c>
    </row>
    <row r="91" spans="1:4">
      <c r="A91" s="27">
        <f>holcik!F106</f>
        <v>41633.05486111129</v>
      </c>
      <c r="B91" s="29">
        <f>holcik!C106</f>
        <v>0</v>
      </c>
      <c r="C91" s="29">
        <f>fory!C106</f>
        <v>0</v>
      </c>
      <c r="D91" s="32">
        <f t="shared" si="0"/>
        <v>0</v>
      </c>
    </row>
    <row r="92" spans="1:4">
      <c r="A92" s="27">
        <f>holcik!F107</f>
        <v>41633.055555555737</v>
      </c>
      <c r="B92" s="29">
        <f>holcik!C107</f>
        <v>0</v>
      </c>
      <c r="C92" s="29">
        <f>fory!C107</f>
        <v>0</v>
      </c>
      <c r="D92" s="32">
        <f t="shared" si="0"/>
        <v>0</v>
      </c>
    </row>
    <row r="93" spans="1:4">
      <c r="A93" s="27">
        <f>holcik!F108</f>
        <v>41633.056250000183</v>
      </c>
      <c r="B93" s="29">
        <f>holcik!C108</f>
        <v>0</v>
      </c>
      <c r="C93" s="29">
        <f>fory!C108</f>
        <v>0</v>
      </c>
      <c r="D93" s="32">
        <f t="shared" si="0"/>
        <v>0</v>
      </c>
    </row>
    <row r="94" spans="1:4">
      <c r="A94" s="27">
        <f>holcik!F109</f>
        <v>41633.05694444463</v>
      </c>
      <c r="B94" s="29">
        <f>holcik!C109</f>
        <v>0</v>
      </c>
      <c r="C94" s="29">
        <f>fory!C109</f>
        <v>0</v>
      </c>
      <c r="D94" s="32">
        <f t="shared" si="0"/>
        <v>0</v>
      </c>
    </row>
    <row r="95" spans="1:4">
      <c r="A95" s="27">
        <f>holcik!F110</f>
        <v>41633.057638889077</v>
      </c>
      <c r="B95" s="29">
        <f>holcik!C110</f>
        <v>0</v>
      </c>
      <c r="C95" s="29">
        <f>fory!C110</f>
        <v>0</v>
      </c>
      <c r="D95" s="32">
        <f t="shared" si="0"/>
        <v>0</v>
      </c>
    </row>
    <row r="96" spans="1:4">
      <c r="A96" s="27">
        <f>holcik!F111</f>
        <v>41633.058333333523</v>
      </c>
      <c r="B96" s="29">
        <f>holcik!C111</f>
        <v>0</v>
      </c>
      <c r="C96" s="29">
        <f>fory!C111</f>
        <v>0</v>
      </c>
      <c r="D96" s="32">
        <f t="shared" si="0"/>
        <v>0</v>
      </c>
    </row>
    <row r="97" spans="1:4">
      <c r="A97" s="27">
        <f>holcik!F112</f>
        <v>41633.05902777797</v>
      </c>
      <c r="B97" s="29">
        <f>holcik!C112</f>
        <v>0</v>
      </c>
      <c r="C97" s="29">
        <f>fory!C112</f>
        <v>0</v>
      </c>
      <c r="D97" s="32">
        <f t="shared" si="0"/>
        <v>0</v>
      </c>
    </row>
    <row r="98" spans="1:4">
      <c r="A98" s="27">
        <f>holcik!F113</f>
        <v>41633.059722222417</v>
      </c>
      <c r="B98" s="29">
        <f>holcik!C113</f>
        <v>0</v>
      </c>
      <c r="C98" s="29">
        <f>fory!C113</f>
        <v>0</v>
      </c>
      <c r="D98" s="32">
        <f t="shared" si="0"/>
        <v>0</v>
      </c>
    </row>
    <row r="99" spans="1:4">
      <c r="A99" s="27">
        <f>holcik!F114</f>
        <v>41633.060416666864</v>
      </c>
      <c r="B99" s="29">
        <f>holcik!C114</f>
        <v>0</v>
      </c>
      <c r="C99" s="29">
        <f>fory!C114</f>
        <v>0</v>
      </c>
      <c r="D99" s="32">
        <f t="shared" si="0"/>
        <v>0</v>
      </c>
    </row>
    <row r="100" spans="1:4">
      <c r="A100" s="27">
        <f>holcik!F115</f>
        <v>41633.06111111131</v>
      </c>
      <c r="B100" s="29">
        <f>holcik!C115</f>
        <v>0</v>
      </c>
      <c r="C100" s="29">
        <f>fory!C115</f>
        <v>0</v>
      </c>
      <c r="D100" s="32">
        <f t="shared" si="0"/>
        <v>0</v>
      </c>
    </row>
    <row r="101" spans="1:4">
      <c r="A101" s="27">
        <f>holcik!F116</f>
        <v>41633.061805555757</v>
      </c>
      <c r="B101" s="29">
        <f>holcik!C116</f>
        <v>0</v>
      </c>
      <c r="C101" s="29">
        <f>fory!C116</f>
        <v>0</v>
      </c>
      <c r="D101" s="32">
        <f t="shared" si="0"/>
        <v>0</v>
      </c>
    </row>
    <row r="102" spans="1:4">
      <c r="A102" s="27">
        <f>holcik!F117</f>
        <v>41633.062500000204</v>
      </c>
      <c r="B102" s="29">
        <f>holcik!C117</f>
        <v>0</v>
      </c>
      <c r="C102" s="29">
        <f>fory!C117</f>
        <v>0</v>
      </c>
      <c r="D102" s="32">
        <f t="shared" si="0"/>
        <v>0</v>
      </c>
    </row>
    <row r="103" spans="1:4">
      <c r="A103" s="27">
        <f>holcik!F118</f>
        <v>41633.06319444465</v>
      </c>
      <c r="B103" s="29">
        <f>holcik!C118</f>
        <v>0</v>
      </c>
      <c r="C103" s="29">
        <f>fory!C118</f>
        <v>0</v>
      </c>
      <c r="D103" s="32">
        <f t="shared" si="0"/>
        <v>0</v>
      </c>
    </row>
    <row r="104" spans="1:4">
      <c r="A104" s="27">
        <f>holcik!F119</f>
        <v>41633.063888889097</v>
      </c>
      <c r="B104" s="29">
        <f>holcik!C119</f>
        <v>0</v>
      </c>
      <c r="C104" s="29">
        <f>fory!C119</f>
        <v>0</v>
      </c>
      <c r="D104" s="32">
        <f t="shared" si="0"/>
        <v>0</v>
      </c>
    </row>
    <row r="105" spans="1:4">
      <c r="A105" s="27">
        <f>holcik!F120</f>
        <v>41633.064583333544</v>
      </c>
      <c r="B105" s="29">
        <f>holcik!C120</f>
        <v>0</v>
      </c>
      <c r="C105" s="29">
        <f>fory!C120</f>
        <v>0</v>
      </c>
      <c r="D105" s="32">
        <f t="shared" ref="D105:D168" si="1">B105-C105</f>
        <v>0</v>
      </c>
    </row>
    <row r="106" spans="1:4">
      <c r="A106" s="27">
        <f>holcik!F121</f>
        <v>41633.065277777991</v>
      </c>
      <c r="B106" s="29">
        <f>holcik!C121</f>
        <v>0</v>
      </c>
      <c r="C106" s="29">
        <f>fory!C121</f>
        <v>0</v>
      </c>
      <c r="D106" s="32">
        <f t="shared" si="1"/>
        <v>0</v>
      </c>
    </row>
    <row r="107" spans="1:4">
      <c r="A107" s="27">
        <f>holcik!F122</f>
        <v>41633.065972222437</v>
      </c>
      <c r="B107" s="29">
        <f>holcik!C122</f>
        <v>0</v>
      </c>
      <c r="C107" s="29">
        <f>fory!C122</f>
        <v>0</v>
      </c>
      <c r="D107" s="32">
        <f t="shared" si="1"/>
        <v>0</v>
      </c>
    </row>
    <row r="108" spans="1:4">
      <c r="A108" s="27">
        <f>holcik!F123</f>
        <v>41633.066666666884</v>
      </c>
      <c r="B108" s="29">
        <f>holcik!C123</f>
        <v>0</v>
      </c>
      <c r="C108" s="29">
        <f>fory!C123</f>
        <v>0</v>
      </c>
      <c r="D108" s="32">
        <f t="shared" si="1"/>
        <v>0</v>
      </c>
    </row>
    <row r="109" spans="1:4">
      <c r="A109" s="27">
        <f>holcik!F124</f>
        <v>41633.067361111331</v>
      </c>
      <c r="B109" s="29">
        <f>holcik!C124</f>
        <v>0</v>
      </c>
      <c r="C109" s="29">
        <f>fory!C124</f>
        <v>0</v>
      </c>
      <c r="D109" s="32">
        <f t="shared" si="1"/>
        <v>0</v>
      </c>
    </row>
    <row r="110" spans="1:4">
      <c r="A110" s="27">
        <f>holcik!F125</f>
        <v>41633.068055555777</v>
      </c>
      <c r="B110" s="29">
        <f>holcik!C125</f>
        <v>0</v>
      </c>
      <c r="C110" s="29">
        <f>fory!C125</f>
        <v>0</v>
      </c>
      <c r="D110" s="32">
        <f t="shared" si="1"/>
        <v>0</v>
      </c>
    </row>
    <row r="111" spans="1:4">
      <c r="A111" s="27">
        <f>holcik!F126</f>
        <v>41633.068750000224</v>
      </c>
      <c r="B111" s="29">
        <f>holcik!C126</f>
        <v>0</v>
      </c>
      <c r="C111" s="29">
        <f>fory!C126</f>
        <v>0</v>
      </c>
      <c r="D111" s="32">
        <f t="shared" si="1"/>
        <v>0</v>
      </c>
    </row>
    <row r="112" spans="1:4">
      <c r="A112" s="27">
        <f>holcik!F127</f>
        <v>41633.069444444671</v>
      </c>
      <c r="B112" s="29">
        <f>holcik!C127</f>
        <v>0</v>
      </c>
      <c r="C112" s="29">
        <f>fory!C127</f>
        <v>0</v>
      </c>
      <c r="D112" s="32">
        <f t="shared" si="1"/>
        <v>0</v>
      </c>
    </row>
    <row r="113" spans="1:4">
      <c r="A113" s="27">
        <f>holcik!F128</f>
        <v>41633.070138889118</v>
      </c>
      <c r="B113" s="29">
        <f>holcik!C128</f>
        <v>0</v>
      </c>
      <c r="C113" s="29">
        <f>fory!C128</f>
        <v>0</v>
      </c>
      <c r="D113" s="32">
        <f t="shared" si="1"/>
        <v>0</v>
      </c>
    </row>
    <row r="114" spans="1:4">
      <c r="A114" s="27">
        <f>holcik!F129</f>
        <v>41633.070833333564</v>
      </c>
      <c r="B114" s="29">
        <f>holcik!C129</f>
        <v>0</v>
      </c>
      <c r="C114" s="29">
        <f>fory!C129</f>
        <v>0</v>
      </c>
      <c r="D114" s="32">
        <f t="shared" si="1"/>
        <v>0</v>
      </c>
    </row>
    <row r="115" spans="1:4">
      <c r="A115" s="27">
        <f>holcik!F130</f>
        <v>41633.071527778011</v>
      </c>
      <c r="B115" s="29">
        <f>holcik!C130</f>
        <v>0</v>
      </c>
      <c r="C115" s="29">
        <f>fory!C130</f>
        <v>0</v>
      </c>
      <c r="D115" s="32">
        <f t="shared" si="1"/>
        <v>0</v>
      </c>
    </row>
    <row r="116" spans="1:4">
      <c r="A116" s="27">
        <f>holcik!F131</f>
        <v>41633.072222222458</v>
      </c>
      <c r="B116" s="29">
        <f>holcik!C131</f>
        <v>0</v>
      </c>
      <c r="C116" s="29">
        <f>fory!C131</f>
        <v>0</v>
      </c>
      <c r="D116" s="32">
        <f t="shared" si="1"/>
        <v>0</v>
      </c>
    </row>
    <row r="117" spans="1:4">
      <c r="A117" s="27">
        <f>holcik!F132</f>
        <v>41633.072916666904</v>
      </c>
      <c r="B117" s="29">
        <f>holcik!C132</f>
        <v>0</v>
      </c>
      <c r="C117" s="29">
        <f>fory!C132</f>
        <v>0</v>
      </c>
      <c r="D117" s="32">
        <f t="shared" si="1"/>
        <v>0</v>
      </c>
    </row>
    <row r="118" spans="1:4">
      <c r="A118" s="27">
        <f>holcik!F133</f>
        <v>41633.073611111351</v>
      </c>
      <c r="B118" s="29">
        <f>holcik!C133</f>
        <v>0</v>
      </c>
      <c r="C118" s="29">
        <f>fory!C133</f>
        <v>0</v>
      </c>
      <c r="D118" s="32">
        <f t="shared" si="1"/>
        <v>0</v>
      </c>
    </row>
    <row r="119" spans="1:4">
      <c r="A119" s="27">
        <f>holcik!F134</f>
        <v>41633.074305555798</v>
      </c>
      <c r="B119" s="29">
        <f>holcik!C134</f>
        <v>0</v>
      </c>
      <c r="C119" s="29">
        <f>fory!C134</f>
        <v>0</v>
      </c>
      <c r="D119" s="32">
        <f t="shared" si="1"/>
        <v>0</v>
      </c>
    </row>
    <row r="120" spans="1:4">
      <c r="A120" s="27">
        <f>holcik!F135</f>
        <v>41633.075000000244</v>
      </c>
      <c r="B120" s="29">
        <f>holcik!C135</f>
        <v>0</v>
      </c>
      <c r="C120" s="29">
        <f>fory!C135</f>
        <v>0</v>
      </c>
      <c r="D120" s="32">
        <f t="shared" si="1"/>
        <v>0</v>
      </c>
    </row>
    <row r="121" spans="1:4">
      <c r="A121" s="27">
        <f>holcik!F136</f>
        <v>41633.075694444691</v>
      </c>
      <c r="B121" s="29">
        <f>holcik!C136</f>
        <v>0</v>
      </c>
      <c r="C121" s="29">
        <f>fory!C136</f>
        <v>0</v>
      </c>
      <c r="D121" s="32">
        <f t="shared" si="1"/>
        <v>0</v>
      </c>
    </row>
    <row r="122" spans="1:4">
      <c r="A122" s="27">
        <f>holcik!F137</f>
        <v>41633.076388889138</v>
      </c>
      <c r="B122" s="29">
        <f>holcik!C137</f>
        <v>0</v>
      </c>
      <c r="C122" s="29">
        <f>fory!C137</f>
        <v>0</v>
      </c>
      <c r="D122" s="32">
        <f t="shared" si="1"/>
        <v>0</v>
      </c>
    </row>
    <row r="123" spans="1:4">
      <c r="A123" s="27">
        <f>holcik!F138</f>
        <v>41633.077083333585</v>
      </c>
      <c r="B123" s="29">
        <f>holcik!C138</f>
        <v>0</v>
      </c>
      <c r="C123" s="29">
        <f>fory!C138</f>
        <v>0</v>
      </c>
      <c r="D123" s="32">
        <f t="shared" si="1"/>
        <v>0</v>
      </c>
    </row>
    <row r="124" spans="1:4">
      <c r="A124" s="27">
        <f>holcik!F139</f>
        <v>41633.077777778031</v>
      </c>
      <c r="B124" s="29">
        <f>holcik!C139</f>
        <v>0</v>
      </c>
      <c r="C124" s="29">
        <f>fory!C139</f>
        <v>0</v>
      </c>
      <c r="D124" s="32">
        <f t="shared" si="1"/>
        <v>0</v>
      </c>
    </row>
    <row r="125" spans="1:4">
      <c r="A125" s="27">
        <f>holcik!F140</f>
        <v>41633.078472222478</v>
      </c>
      <c r="B125" s="29">
        <f>holcik!C140</f>
        <v>0</v>
      </c>
      <c r="C125" s="29">
        <f>fory!C140</f>
        <v>0</v>
      </c>
      <c r="D125" s="32">
        <f t="shared" si="1"/>
        <v>0</v>
      </c>
    </row>
    <row r="126" spans="1:4">
      <c r="A126" s="27">
        <f>holcik!F141</f>
        <v>41633.079166666925</v>
      </c>
      <c r="B126" s="29">
        <f>holcik!C141</f>
        <v>0</v>
      </c>
      <c r="C126" s="29">
        <f>fory!C141</f>
        <v>0</v>
      </c>
      <c r="D126" s="32">
        <f t="shared" si="1"/>
        <v>0</v>
      </c>
    </row>
    <row r="127" spans="1:4">
      <c r="A127" s="27">
        <f>holcik!F142</f>
        <v>41633.079861111371</v>
      </c>
      <c r="B127" s="29">
        <f>holcik!C142</f>
        <v>0</v>
      </c>
      <c r="C127" s="29">
        <f>fory!C142</f>
        <v>0</v>
      </c>
      <c r="D127" s="32">
        <f t="shared" si="1"/>
        <v>0</v>
      </c>
    </row>
    <row r="128" spans="1:4">
      <c r="A128" s="27">
        <f>holcik!F143</f>
        <v>41633.080555555818</v>
      </c>
      <c r="B128" s="29">
        <f>holcik!C143</f>
        <v>0</v>
      </c>
      <c r="C128" s="29">
        <f>fory!C143</f>
        <v>0</v>
      </c>
      <c r="D128" s="32">
        <f t="shared" si="1"/>
        <v>0</v>
      </c>
    </row>
    <row r="129" spans="1:4">
      <c r="A129" s="27">
        <f>holcik!F144</f>
        <v>41633.081250000265</v>
      </c>
      <c r="B129" s="29">
        <f>holcik!C144</f>
        <v>0</v>
      </c>
      <c r="C129" s="29">
        <f>fory!C144</f>
        <v>0</v>
      </c>
      <c r="D129" s="32">
        <f t="shared" si="1"/>
        <v>0</v>
      </c>
    </row>
    <row r="130" spans="1:4">
      <c r="A130" s="27">
        <f>holcik!F145</f>
        <v>41633.081944444712</v>
      </c>
      <c r="B130" s="29">
        <f>holcik!C145</f>
        <v>0</v>
      </c>
      <c r="C130" s="29">
        <f>fory!C145</f>
        <v>0</v>
      </c>
      <c r="D130" s="32">
        <f t="shared" si="1"/>
        <v>0</v>
      </c>
    </row>
    <row r="131" spans="1:4">
      <c r="A131" s="27">
        <f>holcik!F146</f>
        <v>41633.082638889158</v>
      </c>
      <c r="B131" s="29">
        <f>holcik!C146</f>
        <v>0</v>
      </c>
      <c r="C131" s="29">
        <f>fory!C146</f>
        <v>0</v>
      </c>
      <c r="D131" s="32">
        <f t="shared" si="1"/>
        <v>0</v>
      </c>
    </row>
    <row r="132" spans="1:4">
      <c r="A132" s="27">
        <f>holcik!F147</f>
        <v>41633.083333333605</v>
      </c>
      <c r="B132" s="29">
        <f>holcik!C147</f>
        <v>0</v>
      </c>
      <c r="C132" s="29">
        <f>fory!C147</f>
        <v>0</v>
      </c>
      <c r="D132" s="32">
        <f t="shared" si="1"/>
        <v>0</v>
      </c>
    </row>
    <row r="133" spans="1:4">
      <c r="A133" s="27">
        <f>holcik!F148</f>
        <v>41633.084027778052</v>
      </c>
      <c r="B133" s="29">
        <f>holcik!C148</f>
        <v>0</v>
      </c>
      <c r="C133" s="29">
        <f>fory!C148</f>
        <v>0</v>
      </c>
      <c r="D133" s="32">
        <f t="shared" si="1"/>
        <v>0</v>
      </c>
    </row>
    <row r="134" spans="1:4">
      <c r="A134" s="27">
        <f>holcik!F149</f>
        <v>41633.084722222498</v>
      </c>
      <c r="B134" s="29">
        <f>holcik!C149</f>
        <v>0</v>
      </c>
      <c r="C134" s="29">
        <f>fory!C149</f>
        <v>0</v>
      </c>
      <c r="D134" s="32">
        <f t="shared" si="1"/>
        <v>0</v>
      </c>
    </row>
    <row r="135" spans="1:4">
      <c r="A135" s="27">
        <f>holcik!F150</f>
        <v>41633.085416666945</v>
      </c>
      <c r="B135" s="29">
        <f>holcik!C150</f>
        <v>0</v>
      </c>
      <c r="C135" s="29">
        <f>fory!C150</f>
        <v>0</v>
      </c>
      <c r="D135" s="32">
        <f t="shared" si="1"/>
        <v>0</v>
      </c>
    </row>
    <row r="136" spans="1:4">
      <c r="A136" s="27">
        <f>holcik!F151</f>
        <v>41633.086111111392</v>
      </c>
      <c r="B136" s="29">
        <f>holcik!C151</f>
        <v>0</v>
      </c>
      <c r="C136" s="29">
        <f>fory!C151</f>
        <v>0</v>
      </c>
      <c r="D136" s="32">
        <f t="shared" si="1"/>
        <v>0</v>
      </c>
    </row>
    <row r="137" spans="1:4">
      <c r="A137" s="27">
        <f>holcik!F152</f>
        <v>41633.086805555839</v>
      </c>
      <c r="B137" s="29">
        <f>holcik!C152</f>
        <v>0</v>
      </c>
      <c r="C137" s="29">
        <f>fory!C152</f>
        <v>0</v>
      </c>
      <c r="D137" s="32">
        <f t="shared" si="1"/>
        <v>0</v>
      </c>
    </row>
    <row r="138" spans="1:4">
      <c r="A138" s="27">
        <f>holcik!F153</f>
        <v>41633.087500000285</v>
      </c>
      <c r="B138" s="29">
        <f>holcik!C153</f>
        <v>0</v>
      </c>
      <c r="C138" s="29">
        <f>fory!C153</f>
        <v>0</v>
      </c>
      <c r="D138" s="32">
        <f t="shared" si="1"/>
        <v>0</v>
      </c>
    </row>
    <row r="139" spans="1:4">
      <c r="A139" s="27">
        <f>holcik!F154</f>
        <v>41633.088194444732</v>
      </c>
      <c r="B139" s="29">
        <f>holcik!C154</f>
        <v>0</v>
      </c>
      <c r="C139" s="29">
        <f>fory!C154</f>
        <v>0</v>
      </c>
      <c r="D139" s="32">
        <f t="shared" si="1"/>
        <v>0</v>
      </c>
    </row>
    <row r="140" spans="1:4">
      <c r="A140" s="27">
        <f>holcik!F155</f>
        <v>41633.088888889179</v>
      </c>
      <c r="B140" s="29">
        <f>holcik!C155</f>
        <v>0</v>
      </c>
      <c r="C140" s="29">
        <f>fory!C155</f>
        <v>0</v>
      </c>
      <c r="D140" s="32">
        <f t="shared" si="1"/>
        <v>0</v>
      </c>
    </row>
    <row r="141" spans="1:4">
      <c r="A141" s="27">
        <f>holcik!F156</f>
        <v>41633.089583333625</v>
      </c>
      <c r="B141" s="29">
        <f>holcik!C156</f>
        <v>0</v>
      </c>
      <c r="C141" s="29">
        <f>fory!C156</f>
        <v>0</v>
      </c>
      <c r="D141" s="32">
        <f t="shared" si="1"/>
        <v>0</v>
      </c>
    </row>
    <row r="142" spans="1:4">
      <c r="A142" s="27">
        <f>holcik!F157</f>
        <v>41633.090277778072</v>
      </c>
      <c r="B142" s="29">
        <f>holcik!C157</f>
        <v>0</v>
      </c>
      <c r="C142" s="29">
        <f>fory!C157</f>
        <v>0</v>
      </c>
      <c r="D142" s="32">
        <f t="shared" si="1"/>
        <v>0</v>
      </c>
    </row>
    <row r="143" spans="1:4">
      <c r="A143" s="27">
        <f>holcik!F158</f>
        <v>41633.090972222519</v>
      </c>
      <c r="B143" s="29">
        <f>holcik!C158</f>
        <v>0</v>
      </c>
      <c r="C143" s="29">
        <f>fory!C158</f>
        <v>0</v>
      </c>
      <c r="D143" s="32">
        <f t="shared" si="1"/>
        <v>0</v>
      </c>
    </row>
    <row r="144" spans="1:4">
      <c r="A144" s="27">
        <f>holcik!F159</f>
        <v>41633.091666666965</v>
      </c>
      <c r="B144" s="29">
        <f>holcik!C159</f>
        <v>0</v>
      </c>
      <c r="C144" s="29">
        <f>fory!C159</f>
        <v>0</v>
      </c>
      <c r="D144" s="32">
        <f t="shared" si="1"/>
        <v>0</v>
      </c>
    </row>
    <row r="145" spans="1:4">
      <c r="A145" s="27">
        <f>holcik!F160</f>
        <v>41633.092361111412</v>
      </c>
      <c r="B145" s="29">
        <f>holcik!C160</f>
        <v>0</v>
      </c>
      <c r="C145" s="29">
        <f>fory!C160</f>
        <v>0</v>
      </c>
      <c r="D145" s="32">
        <f t="shared" si="1"/>
        <v>0</v>
      </c>
    </row>
    <row r="146" spans="1:4">
      <c r="A146" s="27">
        <f>holcik!F161</f>
        <v>41633.093055555859</v>
      </c>
      <c r="B146" s="29">
        <f>holcik!C161</f>
        <v>0</v>
      </c>
      <c r="C146" s="29">
        <f>fory!C161</f>
        <v>0</v>
      </c>
      <c r="D146" s="32">
        <f t="shared" si="1"/>
        <v>0</v>
      </c>
    </row>
    <row r="147" spans="1:4">
      <c r="A147" s="27">
        <f>holcik!F162</f>
        <v>41633.093750000306</v>
      </c>
      <c r="B147" s="29">
        <f>holcik!C162</f>
        <v>0</v>
      </c>
      <c r="C147" s="29">
        <f>fory!C162</f>
        <v>0</v>
      </c>
      <c r="D147" s="32">
        <f t="shared" si="1"/>
        <v>0</v>
      </c>
    </row>
    <row r="148" spans="1:4">
      <c r="A148" s="27">
        <f>holcik!F163</f>
        <v>41633.094444444752</v>
      </c>
      <c r="B148" s="29">
        <f>holcik!C163</f>
        <v>0</v>
      </c>
      <c r="C148" s="29">
        <f>fory!C163</f>
        <v>0</v>
      </c>
      <c r="D148" s="32">
        <f t="shared" si="1"/>
        <v>0</v>
      </c>
    </row>
    <row r="149" spans="1:4">
      <c r="A149" s="27">
        <f>holcik!F164</f>
        <v>41633.095138889199</v>
      </c>
      <c r="B149" s="29">
        <f>holcik!C164</f>
        <v>0</v>
      </c>
      <c r="C149" s="29">
        <f>fory!C164</f>
        <v>0</v>
      </c>
      <c r="D149" s="32">
        <f t="shared" si="1"/>
        <v>0</v>
      </c>
    </row>
    <row r="150" spans="1:4">
      <c r="A150" s="27">
        <f>holcik!F165</f>
        <v>41633.095833333646</v>
      </c>
      <c r="B150" s="29">
        <f>holcik!C165</f>
        <v>0</v>
      </c>
      <c r="C150" s="29">
        <f>fory!C165</f>
        <v>0</v>
      </c>
      <c r="D150" s="32">
        <f t="shared" si="1"/>
        <v>0</v>
      </c>
    </row>
    <row r="151" spans="1:4">
      <c r="A151" s="27">
        <f>holcik!F166</f>
        <v>41633.096527778092</v>
      </c>
      <c r="B151" s="29">
        <f>holcik!C166</f>
        <v>0</v>
      </c>
      <c r="C151" s="29">
        <f>fory!C166</f>
        <v>0</v>
      </c>
      <c r="D151" s="32">
        <f t="shared" si="1"/>
        <v>0</v>
      </c>
    </row>
    <row r="152" spans="1:4">
      <c r="A152" s="27">
        <f>holcik!F167</f>
        <v>41633.097222222539</v>
      </c>
      <c r="B152" s="29">
        <f>holcik!C167</f>
        <v>0</v>
      </c>
      <c r="C152" s="29">
        <f>fory!C167</f>
        <v>0</v>
      </c>
      <c r="D152" s="32">
        <f t="shared" si="1"/>
        <v>0</v>
      </c>
    </row>
    <row r="153" spans="1:4">
      <c r="A153" s="27">
        <f>holcik!F168</f>
        <v>41633.097916666986</v>
      </c>
      <c r="B153" s="29">
        <f>holcik!C168</f>
        <v>0</v>
      </c>
      <c r="C153" s="29">
        <f>fory!C168</f>
        <v>0</v>
      </c>
      <c r="D153" s="32">
        <f t="shared" si="1"/>
        <v>0</v>
      </c>
    </row>
    <row r="154" spans="1:4">
      <c r="A154" s="27">
        <f>holcik!F169</f>
        <v>41633.098611111433</v>
      </c>
      <c r="B154" s="29">
        <f>holcik!C169</f>
        <v>0</v>
      </c>
      <c r="C154" s="29">
        <f>fory!C169</f>
        <v>0</v>
      </c>
      <c r="D154" s="32">
        <f t="shared" si="1"/>
        <v>0</v>
      </c>
    </row>
    <row r="155" spans="1:4">
      <c r="A155" s="27">
        <f>holcik!F170</f>
        <v>41633.099305555879</v>
      </c>
      <c r="B155" s="29">
        <f>holcik!C170</f>
        <v>0</v>
      </c>
      <c r="C155" s="29">
        <f>fory!C170</f>
        <v>0</v>
      </c>
      <c r="D155" s="32">
        <f t="shared" si="1"/>
        <v>0</v>
      </c>
    </row>
    <row r="156" spans="1:4">
      <c r="A156" s="27">
        <f>holcik!F171</f>
        <v>41633.100000000326</v>
      </c>
      <c r="B156" s="29">
        <f>holcik!C171</f>
        <v>0</v>
      </c>
      <c r="C156" s="29">
        <f>fory!C171</f>
        <v>0</v>
      </c>
      <c r="D156" s="32">
        <f t="shared" si="1"/>
        <v>0</v>
      </c>
    </row>
    <row r="157" spans="1:4">
      <c r="A157" s="27">
        <f>holcik!F172</f>
        <v>41633.100694444773</v>
      </c>
      <c r="B157" s="29">
        <f>holcik!C172</f>
        <v>0</v>
      </c>
      <c r="C157" s="29">
        <f>fory!C172</f>
        <v>0</v>
      </c>
      <c r="D157" s="32">
        <f t="shared" si="1"/>
        <v>0</v>
      </c>
    </row>
    <row r="158" spans="1:4">
      <c r="A158" s="27">
        <f>holcik!F173</f>
        <v>41633.101388889219</v>
      </c>
      <c r="B158" s="29">
        <f>holcik!C173</f>
        <v>0</v>
      </c>
      <c r="C158" s="29">
        <f>fory!C173</f>
        <v>0</v>
      </c>
      <c r="D158" s="32">
        <f t="shared" si="1"/>
        <v>0</v>
      </c>
    </row>
    <row r="159" spans="1:4">
      <c r="A159" s="27">
        <f>holcik!F174</f>
        <v>41633.102083333666</v>
      </c>
      <c r="B159" s="29">
        <f>holcik!C174</f>
        <v>0</v>
      </c>
      <c r="C159" s="29">
        <f>fory!C174</f>
        <v>0</v>
      </c>
      <c r="D159" s="32">
        <f t="shared" si="1"/>
        <v>0</v>
      </c>
    </row>
    <row r="160" spans="1:4">
      <c r="A160" s="27">
        <f>holcik!F175</f>
        <v>41633.102777778113</v>
      </c>
      <c r="B160" s="29">
        <f>holcik!C175</f>
        <v>0</v>
      </c>
      <c r="C160" s="29">
        <f>fory!C175</f>
        <v>0</v>
      </c>
      <c r="D160" s="32">
        <f t="shared" si="1"/>
        <v>0</v>
      </c>
    </row>
    <row r="161" spans="1:4">
      <c r="A161" s="27">
        <f>holcik!F176</f>
        <v>41633.10347222256</v>
      </c>
      <c r="B161" s="29">
        <f>holcik!C176</f>
        <v>0</v>
      </c>
      <c r="C161" s="29">
        <f>fory!C176</f>
        <v>0</v>
      </c>
      <c r="D161" s="32">
        <f t="shared" si="1"/>
        <v>0</v>
      </c>
    </row>
    <row r="162" spans="1:4">
      <c r="A162" s="27">
        <f>holcik!F177</f>
        <v>41633.104166667006</v>
      </c>
      <c r="B162" s="29">
        <f>holcik!C177</f>
        <v>0</v>
      </c>
      <c r="C162" s="29">
        <f>fory!C177</f>
        <v>0</v>
      </c>
      <c r="D162" s="32">
        <f t="shared" si="1"/>
        <v>0</v>
      </c>
    </row>
    <row r="163" spans="1:4">
      <c r="A163" s="27">
        <f>holcik!F178</f>
        <v>41633.104861111453</v>
      </c>
      <c r="B163" s="29">
        <f>holcik!C178</f>
        <v>0</v>
      </c>
      <c r="C163" s="29">
        <f>fory!C178</f>
        <v>0</v>
      </c>
      <c r="D163" s="32">
        <f t="shared" si="1"/>
        <v>0</v>
      </c>
    </row>
    <row r="164" spans="1:4">
      <c r="A164" s="27">
        <f>holcik!F179</f>
        <v>41633.1055555559</v>
      </c>
      <c r="B164" s="29">
        <f>holcik!C179</f>
        <v>0</v>
      </c>
      <c r="C164" s="29">
        <f>fory!C179</f>
        <v>0</v>
      </c>
      <c r="D164" s="32">
        <f t="shared" si="1"/>
        <v>0</v>
      </c>
    </row>
    <row r="165" spans="1:4">
      <c r="A165" s="27">
        <f>holcik!F180</f>
        <v>41633.106250000346</v>
      </c>
      <c r="B165" s="29">
        <f>holcik!C180</f>
        <v>0</v>
      </c>
      <c r="C165" s="29">
        <f>fory!C180</f>
        <v>0</v>
      </c>
      <c r="D165" s="32">
        <f t="shared" si="1"/>
        <v>0</v>
      </c>
    </row>
    <row r="166" spans="1:4">
      <c r="A166" s="27">
        <f>holcik!F181</f>
        <v>41633.106944444793</v>
      </c>
      <c r="B166" s="29">
        <f>holcik!C181</f>
        <v>0</v>
      </c>
      <c r="C166" s="29">
        <f>fory!C181</f>
        <v>0</v>
      </c>
      <c r="D166" s="32">
        <f t="shared" si="1"/>
        <v>0</v>
      </c>
    </row>
    <row r="167" spans="1:4">
      <c r="A167" s="27">
        <f>holcik!F182</f>
        <v>41633.10763888924</v>
      </c>
      <c r="B167" s="29">
        <f>holcik!C182</f>
        <v>0</v>
      </c>
      <c r="C167" s="29">
        <f>fory!C182</f>
        <v>0</v>
      </c>
      <c r="D167" s="32">
        <f t="shared" si="1"/>
        <v>0</v>
      </c>
    </row>
    <row r="168" spans="1:4">
      <c r="A168" s="27">
        <f>holcik!F183</f>
        <v>41633.108333333686</v>
      </c>
      <c r="B168" s="29">
        <f>holcik!C183</f>
        <v>0</v>
      </c>
      <c r="C168" s="29">
        <f>fory!C183</f>
        <v>0</v>
      </c>
      <c r="D168" s="32">
        <f t="shared" si="1"/>
        <v>0</v>
      </c>
    </row>
    <row r="169" spans="1:4">
      <c r="A169" s="27">
        <f>holcik!F184</f>
        <v>41633.109027778133</v>
      </c>
      <c r="B169" s="29">
        <f>holcik!C184</f>
        <v>0</v>
      </c>
      <c r="C169" s="29">
        <f>fory!C184</f>
        <v>0</v>
      </c>
      <c r="D169" s="32">
        <f t="shared" ref="D169:D232" si="2">B169-C169</f>
        <v>0</v>
      </c>
    </row>
    <row r="170" spans="1:4">
      <c r="A170" s="27">
        <f>holcik!F185</f>
        <v>41633.10972222258</v>
      </c>
      <c r="B170" s="29">
        <f>holcik!C185</f>
        <v>0</v>
      </c>
      <c r="C170" s="29">
        <f>fory!C185</f>
        <v>0</v>
      </c>
      <c r="D170" s="32">
        <f t="shared" si="2"/>
        <v>0</v>
      </c>
    </row>
    <row r="171" spans="1:4">
      <c r="A171" s="27">
        <f>holcik!F186</f>
        <v>41633.110416667027</v>
      </c>
      <c r="B171" s="29">
        <f>holcik!C186</f>
        <v>0</v>
      </c>
      <c r="C171" s="29">
        <f>fory!C186</f>
        <v>0</v>
      </c>
      <c r="D171" s="32">
        <f t="shared" si="2"/>
        <v>0</v>
      </c>
    </row>
    <row r="172" spans="1:4">
      <c r="A172" s="27">
        <f>holcik!F187</f>
        <v>41633.111111111473</v>
      </c>
      <c r="B172" s="29">
        <f>holcik!C187</f>
        <v>0</v>
      </c>
      <c r="C172" s="29">
        <f>fory!C187</f>
        <v>0</v>
      </c>
      <c r="D172" s="32">
        <f t="shared" si="2"/>
        <v>0</v>
      </c>
    </row>
    <row r="173" spans="1:4">
      <c r="A173" s="27">
        <f>holcik!F188</f>
        <v>41633.11180555592</v>
      </c>
      <c r="B173" s="29">
        <f>holcik!C188</f>
        <v>0</v>
      </c>
      <c r="C173" s="29">
        <f>fory!C188</f>
        <v>0</v>
      </c>
      <c r="D173" s="32">
        <f t="shared" si="2"/>
        <v>0</v>
      </c>
    </row>
    <row r="174" spans="1:4">
      <c r="A174" s="27">
        <f>holcik!F189</f>
        <v>41633.112500000367</v>
      </c>
      <c r="B174" s="29">
        <f>holcik!C189</f>
        <v>0</v>
      </c>
      <c r="C174" s="29">
        <f>fory!C189</f>
        <v>0</v>
      </c>
      <c r="D174" s="32">
        <f t="shared" si="2"/>
        <v>0</v>
      </c>
    </row>
    <row r="175" spans="1:4">
      <c r="A175" s="27">
        <f>holcik!F190</f>
        <v>41633.113194444813</v>
      </c>
      <c r="B175" s="29">
        <f>holcik!C190</f>
        <v>0</v>
      </c>
      <c r="C175" s="29">
        <f>fory!C190</f>
        <v>0</v>
      </c>
      <c r="D175" s="32">
        <f t="shared" si="2"/>
        <v>0</v>
      </c>
    </row>
    <row r="176" spans="1:4">
      <c r="A176" s="27">
        <f>holcik!F191</f>
        <v>41633.11388888926</v>
      </c>
      <c r="B176" s="29">
        <f>holcik!C191</f>
        <v>0</v>
      </c>
      <c r="C176" s="29">
        <f>fory!C191</f>
        <v>0</v>
      </c>
      <c r="D176" s="32">
        <f t="shared" si="2"/>
        <v>0</v>
      </c>
    </row>
    <row r="177" spans="1:4">
      <c r="A177" s="27">
        <f>holcik!F192</f>
        <v>41633.114583333707</v>
      </c>
      <c r="B177" s="29">
        <f>holcik!C192</f>
        <v>0</v>
      </c>
      <c r="C177" s="29">
        <f>fory!C192</f>
        <v>0</v>
      </c>
      <c r="D177" s="32">
        <f t="shared" si="2"/>
        <v>0</v>
      </c>
    </row>
    <row r="178" spans="1:4">
      <c r="A178" s="27">
        <f>holcik!F193</f>
        <v>41633.115277778154</v>
      </c>
      <c r="B178" s="29">
        <f>holcik!C193</f>
        <v>0</v>
      </c>
      <c r="C178" s="29">
        <f>fory!C193</f>
        <v>0</v>
      </c>
      <c r="D178" s="32">
        <f t="shared" si="2"/>
        <v>0</v>
      </c>
    </row>
    <row r="179" spans="1:4">
      <c r="A179" s="27">
        <f>holcik!F194</f>
        <v>41633.1159722226</v>
      </c>
      <c r="B179" s="29">
        <f>holcik!C194</f>
        <v>0</v>
      </c>
      <c r="C179" s="29">
        <f>fory!C194</f>
        <v>0</v>
      </c>
      <c r="D179" s="32">
        <f t="shared" si="2"/>
        <v>0</v>
      </c>
    </row>
    <row r="180" spans="1:4">
      <c r="A180" s="27">
        <f>holcik!F195</f>
        <v>41633.116666667047</v>
      </c>
      <c r="B180" s="29">
        <f>holcik!C195</f>
        <v>0</v>
      </c>
      <c r="C180" s="29">
        <f>fory!C195</f>
        <v>0</v>
      </c>
      <c r="D180" s="32">
        <f t="shared" si="2"/>
        <v>0</v>
      </c>
    </row>
    <row r="181" spans="1:4">
      <c r="A181" s="27">
        <f>holcik!F196</f>
        <v>41633.117361111494</v>
      </c>
      <c r="B181" s="29">
        <f>holcik!C196</f>
        <v>0</v>
      </c>
      <c r="C181" s="29">
        <f>fory!C196</f>
        <v>0</v>
      </c>
      <c r="D181" s="32">
        <f t="shared" si="2"/>
        <v>0</v>
      </c>
    </row>
    <row r="182" spans="1:4">
      <c r="A182" s="27">
        <f>holcik!F197</f>
        <v>41633.11805555594</v>
      </c>
      <c r="B182" s="29">
        <f>holcik!C197</f>
        <v>0</v>
      </c>
      <c r="C182" s="29">
        <f>fory!C197</f>
        <v>0</v>
      </c>
      <c r="D182" s="32">
        <f t="shared" si="2"/>
        <v>0</v>
      </c>
    </row>
    <row r="183" spans="1:4">
      <c r="A183" s="27">
        <f>holcik!F198</f>
        <v>41633.118750000387</v>
      </c>
      <c r="B183" s="29">
        <f>holcik!C198</f>
        <v>0</v>
      </c>
      <c r="C183" s="29">
        <f>fory!C198</f>
        <v>0</v>
      </c>
      <c r="D183" s="32">
        <f t="shared" si="2"/>
        <v>0</v>
      </c>
    </row>
    <row r="184" spans="1:4">
      <c r="A184" s="27">
        <f>holcik!F199</f>
        <v>41633.119444444834</v>
      </c>
      <c r="B184" s="29">
        <f>holcik!C199</f>
        <v>0</v>
      </c>
      <c r="C184" s="29">
        <f>fory!C199</f>
        <v>0</v>
      </c>
      <c r="D184" s="32">
        <f t="shared" si="2"/>
        <v>0</v>
      </c>
    </row>
    <row r="185" spans="1:4">
      <c r="A185" s="27">
        <f>holcik!F200</f>
        <v>41633.12013888928</v>
      </c>
      <c r="B185" s="29">
        <f>holcik!C200</f>
        <v>0</v>
      </c>
      <c r="C185" s="29">
        <f>fory!C200</f>
        <v>0</v>
      </c>
      <c r="D185" s="32">
        <f t="shared" si="2"/>
        <v>0</v>
      </c>
    </row>
    <row r="186" spans="1:4">
      <c r="A186" s="27">
        <f>holcik!F201</f>
        <v>41633.120833333727</v>
      </c>
      <c r="B186" s="29">
        <f>holcik!C201</f>
        <v>0</v>
      </c>
      <c r="C186" s="29">
        <f>fory!C201</f>
        <v>0</v>
      </c>
      <c r="D186" s="32">
        <f t="shared" si="2"/>
        <v>0</v>
      </c>
    </row>
    <row r="187" spans="1:4">
      <c r="A187" s="27">
        <f>holcik!F202</f>
        <v>41633.121527778174</v>
      </c>
      <c r="B187" s="29">
        <f>holcik!C202</f>
        <v>0</v>
      </c>
      <c r="C187" s="29">
        <f>fory!C202</f>
        <v>0</v>
      </c>
      <c r="D187" s="32">
        <f t="shared" si="2"/>
        <v>0</v>
      </c>
    </row>
    <row r="188" spans="1:4">
      <c r="A188" s="27">
        <f>holcik!F203</f>
        <v>41633.122222222621</v>
      </c>
      <c r="B188" s="29">
        <f>holcik!C203</f>
        <v>0</v>
      </c>
      <c r="C188" s="29">
        <f>fory!C203</f>
        <v>0</v>
      </c>
      <c r="D188" s="32">
        <f t="shared" si="2"/>
        <v>0</v>
      </c>
    </row>
    <row r="189" spans="1:4">
      <c r="A189" s="27">
        <f>holcik!F204</f>
        <v>41633.122916667067</v>
      </c>
      <c r="B189" s="29">
        <f>holcik!C204</f>
        <v>0</v>
      </c>
      <c r="C189" s="29">
        <f>fory!C204</f>
        <v>0</v>
      </c>
      <c r="D189" s="32">
        <f t="shared" si="2"/>
        <v>0</v>
      </c>
    </row>
    <row r="190" spans="1:4">
      <c r="A190" s="27">
        <f>holcik!F205</f>
        <v>41633.123611111514</v>
      </c>
      <c r="B190" s="29">
        <f>holcik!C205</f>
        <v>0</v>
      </c>
      <c r="C190" s="29">
        <f>fory!C205</f>
        <v>0</v>
      </c>
      <c r="D190" s="32">
        <f t="shared" si="2"/>
        <v>0</v>
      </c>
    </row>
    <row r="191" spans="1:4">
      <c r="A191" s="27">
        <f>holcik!F206</f>
        <v>41633.124305555961</v>
      </c>
      <c r="B191" s="29">
        <f>holcik!C206</f>
        <v>0</v>
      </c>
      <c r="C191" s="29">
        <f>fory!C206</f>
        <v>0</v>
      </c>
      <c r="D191" s="32">
        <f t="shared" si="2"/>
        <v>0</v>
      </c>
    </row>
    <row r="192" spans="1:4">
      <c r="A192" s="27">
        <f>holcik!F207</f>
        <v>41633.125000000407</v>
      </c>
      <c r="B192" s="29">
        <f>holcik!C207</f>
        <v>0</v>
      </c>
      <c r="C192" s="29">
        <f>fory!C207</f>
        <v>0</v>
      </c>
      <c r="D192" s="32">
        <f t="shared" si="2"/>
        <v>0</v>
      </c>
    </row>
    <row r="193" spans="1:4">
      <c r="A193" s="27">
        <f>holcik!F208</f>
        <v>41633.125694444854</v>
      </c>
      <c r="B193" s="29">
        <f>holcik!C208</f>
        <v>0</v>
      </c>
      <c r="C193" s="29">
        <f>fory!C208</f>
        <v>0</v>
      </c>
      <c r="D193" s="32">
        <f t="shared" si="2"/>
        <v>0</v>
      </c>
    </row>
    <row r="194" spans="1:4">
      <c r="A194" s="27">
        <f>holcik!F209</f>
        <v>41633.126388889301</v>
      </c>
      <c r="B194" s="29">
        <f>holcik!C209</f>
        <v>0</v>
      </c>
      <c r="C194" s="29">
        <f>fory!C209</f>
        <v>0</v>
      </c>
      <c r="D194" s="32">
        <f t="shared" si="2"/>
        <v>0</v>
      </c>
    </row>
    <row r="195" spans="1:4">
      <c r="A195" s="27">
        <f>holcik!F210</f>
        <v>41633.127083333748</v>
      </c>
      <c r="B195" s="29">
        <f>holcik!C210</f>
        <v>0</v>
      </c>
      <c r="C195" s="29">
        <f>fory!C210</f>
        <v>0</v>
      </c>
      <c r="D195" s="32">
        <f t="shared" si="2"/>
        <v>0</v>
      </c>
    </row>
    <row r="196" spans="1:4">
      <c r="A196" s="27">
        <f>holcik!F211</f>
        <v>41633.127777778194</v>
      </c>
      <c r="B196" s="29">
        <f>holcik!C211</f>
        <v>0</v>
      </c>
      <c r="C196" s="29">
        <f>fory!C211</f>
        <v>0</v>
      </c>
      <c r="D196" s="32">
        <f t="shared" si="2"/>
        <v>0</v>
      </c>
    </row>
    <row r="197" spans="1:4">
      <c r="A197" s="27">
        <f>holcik!F212</f>
        <v>41633.128472222641</v>
      </c>
      <c r="B197" s="29">
        <f>holcik!C212</f>
        <v>0</v>
      </c>
      <c r="C197" s="29">
        <f>fory!C212</f>
        <v>0</v>
      </c>
      <c r="D197" s="32">
        <f t="shared" si="2"/>
        <v>0</v>
      </c>
    </row>
    <row r="198" spans="1:4">
      <c r="A198" s="27">
        <f>holcik!F213</f>
        <v>41633.129166667088</v>
      </c>
      <c r="B198" s="29">
        <f>holcik!C213</f>
        <v>0</v>
      </c>
      <c r="C198" s="29">
        <f>fory!C213</f>
        <v>0</v>
      </c>
      <c r="D198" s="32">
        <f t="shared" si="2"/>
        <v>0</v>
      </c>
    </row>
    <row r="199" spans="1:4">
      <c r="A199" s="27">
        <f>holcik!F214</f>
        <v>41633.129861111534</v>
      </c>
      <c r="B199" s="29">
        <f>holcik!C214</f>
        <v>0</v>
      </c>
      <c r="C199" s="29">
        <f>fory!C214</f>
        <v>0</v>
      </c>
      <c r="D199" s="32">
        <f t="shared" si="2"/>
        <v>0</v>
      </c>
    </row>
    <row r="200" spans="1:4">
      <c r="A200" s="27">
        <f>holcik!F215</f>
        <v>41633.130555555981</v>
      </c>
      <c r="B200" s="29">
        <f>holcik!C215</f>
        <v>0</v>
      </c>
      <c r="C200" s="29">
        <f>fory!C215</f>
        <v>0</v>
      </c>
      <c r="D200" s="32">
        <f t="shared" si="2"/>
        <v>0</v>
      </c>
    </row>
    <row r="201" spans="1:4">
      <c r="A201" s="27">
        <f>holcik!F216</f>
        <v>41633.131250000428</v>
      </c>
      <c r="B201" s="29">
        <f>holcik!C216</f>
        <v>0</v>
      </c>
      <c r="C201" s="29">
        <f>fory!C216</f>
        <v>0</v>
      </c>
      <c r="D201" s="32">
        <f t="shared" si="2"/>
        <v>0</v>
      </c>
    </row>
    <row r="202" spans="1:4">
      <c r="A202" s="27">
        <f>holcik!F217</f>
        <v>41633.131944444875</v>
      </c>
      <c r="B202" s="29">
        <f>holcik!C217</f>
        <v>0</v>
      </c>
      <c r="C202" s="29">
        <f>fory!C217</f>
        <v>0</v>
      </c>
      <c r="D202" s="32">
        <f t="shared" si="2"/>
        <v>0</v>
      </c>
    </row>
    <row r="203" spans="1:4">
      <c r="A203" s="27">
        <f>holcik!F218</f>
        <v>41633.132638889321</v>
      </c>
      <c r="B203" s="29">
        <f>holcik!C218</f>
        <v>0</v>
      </c>
      <c r="C203" s="29">
        <f>fory!C218</f>
        <v>0</v>
      </c>
      <c r="D203" s="32">
        <f t="shared" si="2"/>
        <v>0</v>
      </c>
    </row>
    <row r="204" spans="1:4">
      <c r="A204" s="27">
        <f>holcik!F219</f>
        <v>41633.133333333768</v>
      </c>
      <c r="B204" s="29">
        <f>holcik!C219</f>
        <v>0</v>
      </c>
      <c r="C204" s="29">
        <f>fory!C219</f>
        <v>0</v>
      </c>
      <c r="D204" s="32">
        <f t="shared" si="2"/>
        <v>0</v>
      </c>
    </row>
    <row r="205" spans="1:4">
      <c r="A205" s="27">
        <f>holcik!F220</f>
        <v>41633.134027778215</v>
      </c>
      <c r="B205" s="29">
        <f>holcik!C220</f>
        <v>0</v>
      </c>
      <c r="C205" s="29">
        <f>fory!C220</f>
        <v>0</v>
      </c>
      <c r="D205" s="32">
        <f t="shared" si="2"/>
        <v>0</v>
      </c>
    </row>
    <row r="206" spans="1:4">
      <c r="A206" s="27">
        <f>holcik!F221</f>
        <v>41633.134722222661</v>
      </c>
      <c r="B206" s="29">
        <f>holcik!C221</f>
        <v>0</v>
      </c>
      <c r="C206" s="29">
        <f>fory!C221</f>
        <v>0</v>
      </c>
      <c r="D206" s="32">
        <f t="shared" si="2"/>
        <v>0</v>
      </c>
    </row>
    <row r="207" spans="1:4">
      <c r="A207" s="27">
        <f>holcik!F222</f>
        <v>41633.135416667108</v>
      </c>
      <c r="B207" s="29">
        <f>holcik!C222</f>
        <v>0</v>
      </c>
      <c r="C207" s="29">
        <f>fory!C222</f>
        <v>0</v>
      </c>
      <c r="D207" s="32">
        <f t="shared" si="2"/>
        <v>0</v>
      </c>
    </row>
    <row r="208" spans="1:4">
      <c r="A208" s="27">
        <f>holcik!F223</f>
        <v>41633.136111111555</v>
      </c>
      <c r="B208" s="29">
        <f>holcik!C223</f>
        <v>0</v>
      </c>
      <c r="C208" s="29">
        <f>fory!C223</f>
        <v>0</v>
      </c>
      <c r="D208" s="32">
        <f t="shared" si="2"/>
        <v>0</v>
      </c>
    </row>
    <row r="209" spans="1:4">
      <c r="A209" s="27">
        <f>holcik!F224</f>
        <v>41633.136805556001</v>
      </c>
      <c r="B209" s="29">
        <f>holcik!C224</f>
        <v>0</v>
      </c>
      <c r="C209" s="29">
        <f>fory!C224</f>
        <v>0</v>
      </c>
      <c r="D209" s="32">
        <f t="shared" si="2"/>
        <v>0</v>
      </c>
    </row>
    <row r="210" spans="1:4">
      <c r="A210" s="27">
        <f>holcik!F225</f>
        <v>41633.137500000448</v>
      </c>
      <c r="B210" s="29">
        <f>holcik!C225</f>
        <v>0</v>
      </c>
      <c r="C210" s="29">
        <f>fory!C225</f>
        <v>0</v>
      </c>
      <c r="D210" s="32">
        <f t="shared" si="2"/>
        <v>0</v>
      </c>
    </row>
    <row r="211" spans="1:4">
      <c r="A211" s="27">
        <f>holcik!F226</f>
        <v>41633.138194444895</v>
      </c>
      <c r="B211" s="29">
        <f>holcik!C226</f>
        <v>0</v>
      </c>
      <c r="C211" s="29">
        <f>fory!C226</f>
        <v>0</v>
      </c>
      <c r="D211" s="32">
        <f t="shared" si="2"/>
        <v>0</v>
      </c>
    </row>
    <row r="212" spans="1:4">
      <c r="A212" s="27">
        <f>holcik!F227</f>
        <v>41633.138888889342</v>
      </c>
      <c r="B212" s="29">
        <f>holcik!C227</f>
        <v>0</v>
      </c>
      <c r="C212" s="29">
        <f>fory!C227</f>
        <v>0</v>
      </c>
      <c r="D212" s="32">
        <f t="shared" si="2"/>
        <v>0</v>
      </c>
    </row>
    <row r="213" spans="1:4">
      <c r="A213" s="27">
        <f>holcik!F228</f>
        <v>41633.139583333788</v>
      </c>
      <c r="B213" s="29">
        <f>holcik!C228</f>
        <v>0</v>
      </c>
      <c r="C213" s="29">
        <f>fory!C228</f>
        <v>0</v>
      </c>
      <c r="D213" s="32">
        <f t="shared" si="2"/>
        <v>0</v>
      </c>
    </row>
    <row r="214" spans="1:4">
      <c r="A214" s="27">
        <f>holcik!F229</f>
        <v>41633.140277778235</v>
      </c>
      <c r="B214" s="29">
        <f>holcik!C229</f>
        <v>0</v>
      </c>
      <c r="C214" s="29">
        <f>fory!C229</f>
        <v>0</v>
      </c>
      <c r="D214" s="32">
        <f t="shared" si="2"/>
        <v>0</v>
      </c>
    </row>
    <row r="215" spans="1:4">
      <c r="A215" s="27">
        <f>holcik!F230</f>
        <v>41633.140972222682</v>
      </c>
      <c r="B215" s="29">
        <f>holcik!C230</f>
        <v>0</v>
      </c>
      <c r="C215" s="29">
        <f>fory!C230</f>
        <v>0</v>
      </c>
      <c r="D215" s="32">
        <f t="shared" si="2"/>
        <v>0</v>
      </c>
    </row>
    <row r="216" spans="1:4">
      <c r="A216" s="27">
        <f>holcik!F231</f>
        <v>41633.141666667128</v>
      </c>
      <c r="B216" s="29">
        <f>holcik!C231</f>
        <v>0</v>
      </c>
      <c r="C216" s="29">
        <f>fory!C231</f>
        <v>0</v>
      </c>
      <c r="D216" s="32">
        <f t="shared" si="2"/>
        <v>0</v>
      </c>
    </row>
    <row r="217" spans="1:4">
      <c r="A217" s="27">
        <f>holcik!F232</f>
        <v>41633.142361111575</v>
      </c>
      <c r="B217" s="29">
        <f>holcik!C232</f>
        <v>0</v>
      </c>
      <c r="C217" s="29">
        <f>fory!C232</f>
        <v>0</v>
      </c>
      <c r="D217" s="32">
        <f t="shared" si="2"/>
        <v>0</v>
      </c>
    </row>
    <row r="218" spans="1:4">
      <c r="A218" s="27">
        <f>holcik!F233</f>
        <v>41633.143055556022</v>
      </c>
      <c r="B218" s="29">
        <f>holcik!C233</f>
        <v>0</v>
      </c>
      <c r="C218" s="29">
        <f>fory!C233</f>
        <v>0</v>
      </c>
      <c r="D218" s="32">
        <f t="shared" si="2"/>
        <v>0</v>
      </c>
    </row>
    <row r="219" spans="1:4">
      <c r="A219" s="27">
        <f>holcik!F234</f>
        <v>41633.143750000469</v>
      </c>
      <c r="B219" s="29">
        <f>holcik!C234</f>
        <v>0</v>
      </c>
      <c r="C219" s="29">
        <f>fory!C234</f>
        <v>0</v>
      </c>
      <c r="D219" s="32">
        <f t="shared" si="2"/>
        <v>0</v>
      </c>
    </row>
    <row r="220" spans="1:4">
      <c r="A220" s="27">
        <f>holcik!F235</f>
        <v>41633.144444444915</v>
      </c>
      <c r="B220" s="29">
        <f>holcik!C235</f>
        <v>0</v>
      </c>
      <c r="C220" s="29">
        <f>fory!C235</f>
        <v>0</v>
      </c>
      <c r="D220" s="32">
        <f t="shared" si="2"/>
        <v>0</v>
      </c>
    </row>
    <row r="221" spans="1:4">
      <c r="A221" s="27">
        <f>holcik!F236</f>
        <v>41633.145138889362</v>
      </c>
      <c r="B221" s="29">
        <f>holcik!C236</f>
        <v>0</v>
      </c>
      <c r="C221" s="29">
        <f>fory!C236</f>
        <v>0</v>
      </c>
      <c r="D221" s="32">
        <f t="shared" si="2"/>
        <v>0</v>
      </c>
    </row>
    <row r="222" spans="1:4">
      <c r="A222" s="27">
        <f>holcik!F237</f>
        <v>41633.145833333809</v>
      </c>
      <c r="B222" s="29">
        <f>holcik!C237</f>
        <v>0</v>
      </c>
      <c r="C222" s="29">
        <f>fory!C237</f>
        <v>0</v>
      </c>
      <c r="D222" s="32">
        <f t="shared" si="2"/>
        <v>0</v>
      </c>
    </row>
    <row r="223" spans="1:4">
      <c r="A223" s="27">
        <f>holcik!F238</f>
        <v>41633.146527778255</v>
      </c>
      <c r="B223" s="29">
        <f>holcik!C238</f>
        <v>0</v>
      </c>
      <c r="C223" s="29">
        <f>fory!C238</f>
        <v>0</v>
      </c>
      <c r="D223" s="32">
        <f t="shared" si="2"/>
        <v>0</v>
      </c>
    </row>
    <row r="224" spans="1:4">
      <c r="A224" s="27">
        <f>holcik!F239</f>
        <v>41633.147222222702</v>
      </c>
      <c r="B224" s="29">
        <f>holcik!C239</f>
        <v>0</v>
      </c>
      <c r="C224" s="29">
        <f>fory!C239</f>
        <v>0</v>
      </c>
      <c r="D224" s="32">
        <f t="shared" si="2"/>
        <v>0</v>
      </c>
    </row>
    <row r="225" spans="1:4">
      <c r="A225" s="27">
        <f>holcik!F240</f>
        <v>41633.147916667149</v>
      </c>
      <c r="B225" s="29">
        <f>holcik!C240</f>
        <v>0</v>
      </c>
      <c r="C225" s="29">
        <f>fory!C240</f>
        <v>0</v>
      </c>
      <c r="D225" s="32">
        <f t="shared" si="2"/>
        <v>0</v>
      </c>
    </row>
    <row r="226" spans="1:4">
      <c r="A226" s="27">
        <f>holcik!F241</f>
        <v>41633.148611111596</v>
      </c>
      <c r="B226" s="29">
        <f>holcik!C241</f>
        <v>0</v>
      </c>
      <c r="C226" s="29">
        <f>fory!C241</f>
        <v>0</v>
      </c>
      <c r="D226" s="32">
        <f t="shared" si="2"/>
        <v>0</v>
      </c>
    </row>
    <row r="227" spans="1:4">
      <c r="A227" s="27">
        <f>holcik!F242</f>
        <v>41633.149305556042</v>
      </c>
      <c r="B227" s="29">
        <f>holcik!C242</f>
        <v>0</v>
      </c>
      <c r="C227" s="29">
        <f>fory!C242</f>
        <v>0</v>
      </c>
      <c r="D227" s="32">
        <f t="shared" si="2"/>
        <v>0</v>
      </c>
    </row>
    <row r="228" spans="1:4">
      <c r="A228" s="27">
        <f>holcik!F243</f>
        <v>41633.150000000489</v>
      </c>
      <c r="B228" s="29">
        <f>holcik!C243</f>
        <v>0</v>
      </c>
      <c r="C228" s="29">
        <f>fory!C243</f>
        <v>0</v>
      </c>
      <c r="D228" s="32">
        <f t="shared" si="2"/>
        <v>0</v>
      </c>
    </row>
    <row r="229" spans="1:4">
      <c r="A229" s="27">
        <f>holcik!F244</f>
        <v>41633.150694444936</v>
      </c>
      <c r="B229" s="29">
        <f>holcik!C244</f>
        <v>0</v>
      </c>
      <c r="C229" s="29">
        <f>fory!C244</f>
        <v>0</v>
      </c>
      <c r="D229" s="32">
        <f t="shared" si="2"/>
        <v>0</v>
      </c>
    </row>
    <row r="230" spans="1:4">
      <c r="A230" s="27">
        <f>holcik!F245</f>
        <v>41633.151388889382</v>
      </c>
      <c r="B230" s="29">
        <f>holcik!C245</f>
        <v>0</v>
      </c>
      <c r="C230" s="29">
        <f>fory!C245</f>
        <v>0</v>
      </c>
      <c r="D230" s="32">
        <f t="shared" si="2"/>
        <v>0</v>
      </c>
    </row>
    <row r="231" spans="1:4">
      <c r="A231" s="27">
        <f>holcik!F246</f>
        <v>41633.152083333829</v>
      </c>
      <c r="B231" s="29">
        <f>holcik!C246</f>
        <v>0</v>
      </c>
      <c r="C231" s="29">
        <f>fory!C246</f>
        <v>0</v>
      </c>
      <c r="D231" s="32">
        <f t="shared" si="2"/>
        <v>0</v>
      </c>
    </row>
    <row r="232" spans="1:4">
      <c r="A232" s="27">
        <f>holcik!F247</f>
        <v>41633.152777778276</v>
      </c>
      <c r="B232" s="29">
        <f>holcik!C247</f>
        <v>0</v>
      </c>
      <c r="C232" s="29">
        <f>fory!C247</f>
        <v>0</v>
      </c>
      <c r="D232" s="32">
        <f t="shared" si="2"/>
        <v>0</v>
      </c>
    </row>
    <row r="233" spans="1:4">
      <c r="A233" s="27">
        <f>holcik!F248</f>
        <v>41633.153472222722</v>
      </c>
      <c r="B233" s="29">
        <f>holcik!C248</f>
        <v>0</v>
      </c>
      <c r="C233" s="29">
        <f>fory!C248</f>
        <v>0</v>
      </c>
      <c r="D233" s="32">
        <f t="shared" ref="D233:D296" si="3">B233-C233</f>
        <v>0</v>
      </c>
    </row>
    <row r="234" spans="1:4">
      <c r="A234" s="27">
        <f>holcik!F249</f>
        <v>41633.154166667169</v>
      </c>
      <c r="B234" s="29">
        <f>holcik!C249</f>
        <v>0</v>
      </c>
      <c r="C234" s="29">
        <f>fory!C249</f>
        <v>0</v>
      </c>
      <c r="D234" s="32">
        <f t="shared" si="3"/>
        <v>0</v>
      </c>
    </row>
    <row r="235" spans="1:4">
      <c r="A235" s="27">
        <f>holcik!F250</f>
        <v>41633.154861111616</v>
      </c>
      <c r="B235" s="29">
        <f>holcik!C250</f>
        <v>0</v>
      </c>
      <c r="C235" s="29">
        <f>fory!C250</f>
        <v>0</v>
      </c>
      <c r="D235" s="32">
        <f t="shared" si="3"/>
        <v>0</v>
      </c>
    </row>
    <row r="236" spans="1:4">
      <c r="A236" s="27">
        <f>holcik!F251</f>
        <v>41633.155555556063</v>
      </c>
      <c r="B236" s="29">
        <f>holcik!C251</f>
        <v>0</v>
      </c>
      <c r="C236" s="29">
        <f>fory!C251</f>
        <v>0</v>
      </c>
      <c r="D236" s="32">
        <f t="shared" si="3"/>
        <v>0</v>
      </c>
    </row>
    <row r="237" spans="1:4">
      <c r="A237" s="27">
        <f>holcik!F252</f>
        <v>41633.156250000509</v>
      </c>
      <c r="B237" s="29">
        <f>holcik!C252</f>
        <v>0</v>
      </c>
      <c r="C237" s="29">
        <f>fory!C252</f>
        <v>0</v>
      </c>
      <c r="D237" s="32">
        <f t="shared" si="3"/>
        <v>0</v>
      </c>
    </row>
    <row r="238" spans="1:4">
      <c r="A238" s="27">
        <f>holcik!F253</f>
        <v>41633.156944444956</v>
      </c>
      <c r="B238" s="29">
        <f>holcik!C253</f>
        <v>0</v>
      </c>
      <c r="C238" s="29">
        <f>fory!C253</f>
        <v>0</v>
      </c>
      <c r="D238" s="32">
        <f t="shared" si="3"/>
        <v>0</v>
      </c>
    </row>
    <row r="239" spans="1:4">
      <c r="A239" s="27">
        <f>holcik!F254</f>
        <v>41633.157638889403</v>
      </c>
      <c r="B239" s="29">
        <f>holcik!C254</f>
        <v>0</v>
      </c>
      <c r="C239" s="29">
        <f>fory!C254</f>
        <v>0</v>
      </c>
      <c r="D239" s="32">
        <f t="shared" si="3"/>
        <v>0</v>
      </c>
    </row>
    <row r="240" spans="1:4">
      <c r="A240" s="27">
        <f>holcik!F255</f>
        <v>41633.158333333849</v>
      </c>
      <c r="B240" s="29">
        <f>holcik!C255</f>
        <v>0</v>
      </c>
      <c r="C240" s="29">
        <f>fory!C255</f>
        <v>0</v>
      </c>
      <c r="D240" s="32">
        <f t="shared" si="3"/>
        <v>0</v>
      </c>
    </row>
    <row r="241" spans="1:4">
      <c r="A241" s="27">
        <f>holcik!F256</f>
        <v>41633.159027778296</v>
      </c>
      <c r="B241" s="29">
        <f>holcik!C256</f>
        <v>0</v>
      </c>
      <c r="C241" s="29">
        <f>fory!C256</f>
        <v>0</v>
      </c>
      <c r="D241" s="32">
        <f t="shared" si="3"/>
        <v>0</v>
      </c>
    </row>
    <row r="242" spans="1:4">
      <c r="A242" s="27">
        <f>holcik!F257</f>
        <v>41633.159722222743</v>
      </c>
      <c r="B242" s="29">
        <f>holcik!C257</f>
        <v>0</v>
      </c>
      <c r="C242" s="29">
        <f>fory!C257</f>
        <v>0</v>
      </c>
      <c r="D242" s="32">
        <f t="shared" si="3"/>
        <v>0</v>
      </c>
    </row>
    <row r="243" spans="1:4">
      <c r="A243" s="27">
        <f>holcik!F258</f>
        <v>41633.16041666719</v>
      </c>
      <c r="B243" s="29">
        <f>holcik!C258</f>
        <v>0</v>
      </c>
      <c r="C243" s="29">
        <f>fory!C258</f>
        <v>0</v>
      </c>
      <c r="D243" s="32">
        <f t="shared" si="3"/>
        <v>0</v>
      </c>
    </row>
    <row r="244" spans="1:4">
      <c r="A244" s="27">
        <f>holcik!F259</f>
        <v>41633.161111111636</v>
      </c>
      <c r="B244" s="29">
        <f>holcik!C259</f>
        <v>0</v>
      </c>
      <c r="C244" s="29">
        <f>fory!C259</f>
        <v>0</v>
      </c>
      <c r="D244" s="32">
        <f t="shared" si="3"/>
        <v>0</v>
      </c>
    </row>
    <row r="245" spans="1:4">
      <c r="A245" s="27">
        <f>holcik!F260</f>
        <v>41633.161805556083</v>
      </c>
      <c r="B245" s="29">
        <f>holcik!C260</f>
        <v>0</v>
      </c>
      <c r="C245" s="29">
        <f>fory!C260</f>
        <v>0</v>
      </c>
      <c r="D245" s="32">
        <f t="shared" si="3"/>
        <v>0</v>
      </c>
    </row>
    <row r="246" spans="1:4">
      <c r="A246" s="27">
        <f>holcik!F261</f>
        <v>41633.16250000053</v>
      </c>
      <c r="B246" s="29">
        <f>holcik!C261</f>
        <v>0</v>
      </c>
      <c r="C246" s="29">
        <f>fory!C261</f>
        <v>0</v>
      </c>
      <c r="D246" s="32">
        <f t="shared" si="3"/>
        <v>0</v>
      </c>
    </row>
    <row r="247" spans="1:4">
      <c r="A247" s="27">
        <f>holcik!F262</f>
        <v>41633.163194444976</v>
      </c>
      <c r="B247" s="29">
        <f>holcik!C262</f>
        <v>0</v>
      </c>
      <c r="C247" s="29">
        <f>fory!C262</f>
        <v>0</v>
      </c>
      <c r="D247" s="32">
        <f t="shared" si="3"/>
        <v>0</v>
      </c>
    </row>
    <row r="248" spans="1:4">
      <c r="A248" s="27">
        <f>holcik!F263</f>
        <v>41633.163888889423</v>
      </c>
      <c r="B248" s="29">
        <f>holcik!C263</f>
        <v>0</v>
      </c>
      <c r="C248" s="29">
        <f>fory!C263</f>
        <v>0</v>
      </c>
      <c r="D248" s="32">
        <f t="shared" si="3"/>
        <v>0</v>
      </c>
    </row>
    <row r="249" spans="1:4">
      <c r="A249" s="27">
        <f>holcik!F264</f>
        <v>41633.16458333387</v>
      </c>
      <c r="B249" s="29">
        <f>holcik!C264</f>
        <v>0</v>
      </c>
      <c r="C249" s="29">
        <f>fory!C264</f>
        <v>0</v>
      </c>
      <c r="D249" s="32">
        <f t="shared" si="3"/>
        <v>0</v>
      </c>
    </row>
    <row r="250" spans="1:4">
      <c r="A250" s="27">
        <f>holcik!F265</f>
        <v>41633.165277778317</v>
      </c>
      <c r="B250" s="29">
        <f>holcik!C265</f>
        <v>0</v>
      </c>
      <c r="C250" s="29">
        <f>fory!C265</f>
        <v>0</v>
      </c>
      <c r="D250" s="32">
        <f t="shared" si="3"/>
        <v>0</v>
      </c>
    </row>
    <row r="251" spans="1:4">
      <c r="A251" s="27">
        <f>holcik!F266</f>
        <v>41633.165972222763</v>
      </c>
      <c r="B251" s="29">
        <f>holcik!C266</f>
        <v>0</v>
      </c>
      <c r="C251" s="29">
        <f>fory!C266</f>
        <v>0</v>
      </c>
      <c r="D251" s="32">
        <f t="shared" si="3"/>
        <v>0</v>
      </c>
    </row>
    <row r="252" spans="1:4">
      <c r="A252" s="27">
        <f>holcik!F267</f>
        <v>41633.16666666721</v>
      </c>
      <c r="B252" s="29">
        <f>holcik!C267</f>
        <v>0</v>
      </c>
      <c r="C252" s="29">
        <f>fory!C267</f>
        <v>0</v>
      </c>
      <c r="D252" s="32">
        <f t="shared" si="3"/>
        <v>0</v>
      </c>
    </row>
    <row r="253" spans="1:4">
      <c r="A253" s="27">
        <f>holcik!F268</f>
        <v>41633.167361111657</v>
      </c>
      <c r="B253" s="29">
        <f>holcik!C268</f>
        <v>0</v>
      </c>
      <c r="C253" s="29">
        <f>fory!C268</f>
        <v>0</v>
      </c>
      <c r="D253" s="32">
        <f t="shared" si="3"/>
        <v>0</v>
      </c>
    </row>
    <row r="254" spans="1:4">
      <c r="A254" s="27">
        <f>holcik!F269</f>
        <v>41633.168055556103</v>
      </c>
      <c r="B254" s="29">
        <f>holcik!C269</f>
        <v>0</v>
      </c>
      <c r="C254" s="29">
        <f>fory!C269</f>
        <v>0</v>
      </c>
      <c r="D254" s="32">
        <f t="shared" si="3"/>
        <v>0</v>
      </c>
    </row>
    <row r="255" spans="1:4">
      <c r="A255" s="27">
        <f>holcik!F270</f>
        <v>41633.16875000055</v>
      </c>
      <c r="B255" s="29">
        <f>holcik!C270</f>
        <v>0</v>
      </c>
      <c r="C255" s="29">
        <f>fory!C270</f>
        <v>0</v>
      </c>
      <c r="D255" s="32">
        <f t="shared" si="3"/>
        <v>0</v>
      </c>
    </row>
    <row r="256" spans="1:4">
      <c r="A256" s="27">
        <f>holcik!F271</f>
        <v>41633.169444444997</v>
      </c>
      <c r="B256" s="29">
        <f>holcik!C271</f>
        <v>0</v>
      </c>
      <c r="C256" s="29">
        <f>fory!C271</f>
        <v>0</v>
      </c>
      <c r="D256" s="32">
        <f t="shared" si="3"/>
        <v>0</v>
      </c>
    </row>
    <row r="257" spans="1:4">
      <c r="A257" s="27">
        <f>holcik!F272</f>
        <v>41633.170138889443</v>
      </c>
      <c r="B257" s="29">
        <f>holcik!C272</f>
        <v>0</v>
      </c>
      <c r="C257" s="29">
        <f>fory!C272</f>
        <v>0</v>
      </c>
      <c r="D257" s="32">
        <f t="shared" si="3"/>
        <v>0</v>
      </c>
    </row>
    <row r="258" spans="1:4">
      <c r="A258" s="27">
        <f>holcik!F273</f>
        <v>41633.17083333389</v>
      </c>
      <c r="B258" s="29">
        <f>holcik!C273</f>
        <v>0</v>
      </c>
      <c r="C258" s="29">
        <f>fory!C273</f>
        <v>0</v>
      </c>
      <c r="D258" s="32">
        <f t="shared" si="3"/>
        <v>0</v>
      </c>
    </row>
    <row r="259" spans="1:4">
      <c r="A259" s="27">
        <f>holcik!F274</f>
        <v>41633.171527778337</v>
      </c>
      <c r="B259" s="29">
        <f>holcik!C274</f>
        <v>0</v>
      </c>
      <c r="C259" s="29">
        <f>fory!C274</f>
        <v>0</v>
      </c>
      <c r="D259" s="32">
        <f t="shared" si="3"/>
        <v>0</v>
      </c>
    </row>
    <row r="260" spans="1:4">
      <c r="A260" s="27">
        <f>holcik!F275</f>
        <v>41633.172222222784</v>
      </c>
      <c r="B260" s="29">
        <f>holcik!C275</f>
        <v>0</v>
      </c>
      <c r="C260" s="29">
        <f>fory!C275</f>
        <v>0</v>
      </c>
      <c r="D260" s="32">
        <f t="shared" si="3"/>
        <v>0</v>
      </c>
    </row>
    <row r="261" spans="1:4">
      <c r="A261" s="27">
        <f>holcik!F276</f>
        <v>41633.17291666723</v>
      </c>
      <c r="B261" s="29">
        <f>holcik!C276</f>
        <v>0</v>
      </c>
      <c r="C261" s="29">
        <f>fory!C276</f>
        <v>0</v>
      </c>
      <c r="D261" s="32">
        <f t="shared" si="3"/>
        <v>0</v>
      </c>
    </row>
    <row r="262" spans="1:4">
      <c r="A262" s="27">
        <f>holcik!F277</f>
        <v>41633.173611111677</v>
      </c>
      <c r="B262" s="29">
        <f>holcik!C277</f>
        <v>0</v>
      </c>
      <c r="C262" s="29">
        <f>fory!C277</f>
        <v>0</v>
      </c>
      <c r="D262" s="32">
        <f t="shared" si="3"/>
        <v>0</v>
      </c>
    </row>
    <row r="263" spans="1:4">
      <c r="A263" s="27">
        <f>holcik!F278</f>
        <v>41633.174305556124</v>
      </c>
      <c r="B263" s="29">
        <f>holcik!C278</f>
        <v>0</v>
      </c>
      <c r="C263" s="29">
        <f>fory!C278</f>
        <v>0</v>
      </c>
      <c r="D263" s="32">
        <f t="shared" si="3"/>
        <v>0</v>
      </c>
    </row>
    <row r="264" spans="1:4">
      <c r="A264" s="27">
        <f>holcik!F279</f>
        <v>41633.17500000057</v>
      </c>
      <c r="B264" s="29">
        <f>holcik!C279</f>
        <v>0</v>
      </c>
      <c r="C264" s="29">
        <f>fory!C279</f>
        <v>0</v>
      </c>
      <c r="D264" s="32">
        <f t="shared" si="3"/>
        <v>0</v>
      </c>
    </row>
    <row r="265" spans="1:4">
      <c r="A265" s="27">
        <f>holcik!F280</f>
        <v>41633.175694445017</v>
      </c>
      <c r="B265" s="29">
        <f>holcik!C280</f>
        <v>0</v>
      </c>
      <c r="C265" s="29">
        <f>fory!C280</f>
        <v>0</v>
      </c>
      <c r="D265" s="32">
        <f t="shared" si="3"/>
        <v>0</v>
      </c>
    </row>
    <row r="266" spans="1:4">
      <c r="A266" s="27">
        <f>holcik!F281</f>
        <v>41633.176388889464</v>
      </c>
      <c r="B266" s="29">
        <f>holcik!C281</f>
        <v>0</v>
      </c>
      <c r="C266" s="29">
        <f>fory!C281</f>
        <v>0</v>
      </c>
      <c r="D266" s="32">
        <f t="shared" si="3"/>
        <v>0</v>
      </c>
    </row>
    <row r="267" spans="1:4">
      <c r="A267" s="27">
        <f>holcik!F282</f>
        <v>41633.177083333911</v>
      </c>
      <c r="B267" s="29">
        <f>holcik!C282</f>
        <v>0</v>
      </c>
      <c r="C267" s="29">
        <f>fory!C282</f>
        <v>0</v>
      </c>
      <c r="D267" s="32">
        <f t="shared" si="3"/>
        <v>0</v>
      </c>
    </row>
    <row r="268" spans="1:4">
      <c r="A268" s="27">
        <f>holcik!F283</f>
        <v>41633.177777778357</v>
      </c>
      <c r="B268" s="29">
        <f>holcik!C283</f>
        <v>0</v>
      </c>
      <c r="C268" s="29">
        <f>fory!C283</f>
        <v>0</v>
      </c>
      <c r="D268" s="32">
        <f t="shared" si="3"/>
        <v>0</v>
      </c>
    </row>
    <row r="269" spans="1:4">
      <c r="A269" s="27">
        <f>holcik!F284</f>
        <v>41633.178472222804</v>
      </c>
      <c r="B269" s="29">
        <f>holcik!C284</f>
        <v>0</v>
      </c>
      <c r="C269" s="29">
        <f>fory!C284</f>
        <v>0</v>
      </c>
      <c r="D269" s="32">
        <f t="shared" si="3"/>
        <v>0</v>
      </c>
    </row>
    <row r="270" spans="1:4">
      <c r="A270" s="27">
        <f>holcik!F285</f>
        <v>41633.179166667251</v>
      </c>
      <c r="B270" s="29">
        <f>holcik!C285</f>
        <v>0</v>
      </c>
      <c r="C270" s="29">
        <f>fory!C285</f>
        <v>0</v>
      </c>
      <c r="D270" s="32">
        <f t="shared" si="3"/>
        <v>0</v>
      </c>
    </row>
    <row r="271" spans="1:4">
      <c r="A271" s="27">
        <f>holcik!F286</f>
        <v>41633.179861111697</v>
      </c>
      <c r="B271" s="29">
        <f>holcik!C286</f>
        <v>0</v>
      </c>
      <c r="C271" s="29">
        <f>fory!C286</f>
        <v>0</v>
      </c>
      <c r="D271" s="32">
        <f t="shared" si="3"/>
        <v>0</v>
      </c>
    </row>
    <row r="272" spans="1:4">
      <c r="A272" s="27">
        <f>holcik!F287</f>
        <v>41633.180555556144</v>
      </c>
      <c r="B272" s="29">
        <f>holcik!C287</f>
        <v>0</v>
      </c>
      <c r="C272" s="29">
        <f>fory!C287</f>
        <v>0</v>
      </c>
      <c r="D272" s="32">
        <f t="shared" si="3"/>
        <v>0</v>
      </c>
    </row>
    <row r="273" spans="1:4">
      <c r="A273" s="27">
        <f>holcik!F288</f>
        <v>41633.181250000591</v>
      </c>
      <c r="B273" s="29">
        <f>holcik!C288</f>
        <v>0</v>
      </c>
      <c r="C273" s="29">
        <f>fory!C288</f>
        <v>0</v>
      </c>
      <c r="D273" s="32">
        <f t="shared" si="3"/>
        <v>0</v>
      </c>
    </row>
    <row r="274" spans="1:4">
      <c r="A274" s="27">
        <f>holcik!F289</f>
        <v>41633.181944445038</v>
      </c>
      <c r="B274" s="29">
        <f>holcik!C289</f>
        <v>0</v>
      </c>
      <c r="C274" s="29">
        <f>fory!C289</f>
        <v>0</v>
      </c>
      <c r="D274" s="32">
        <f t="shared" si="3"/>
        <v>0</v>
      </c>
    </row>
    <row r="275" spans="1:4">
      <c r="A275" s="27">
        <f>holcik!F290</f>
        <v>41633.182638889484</v>
      </c>
      <c r="B275" s="29">
        <f>holcik!C290</f>
        <v>0</v>
      </c>
      <c r="C275" s="29">
        <f>fory!C290</f>
        <v>0</v>
      </c>
      <c r="D275" s="32">
        <f t="shared" si="3"/>
        <v>0</v>
      </c>
    </row>
    <row r="276" spans="1:4">
      <c r="A276" s="27">
        <f>holcik!F291</f>
        <v>41633.183333333931</v>
      </c>
      <c r="B276" s="29">
        <f>holcik!C291</f>
        <v>0</v>
      </c>
      <c r="C276" s="29">
        <f>fory!C291</f>
        <v>0</v>
      </c>
      <c r="D276" s="32">
        <f t="shared" si="3"/>
        <v>0</v>
      </c>
    </row>
    <row r="277" spans="1:4">
      <c r="A277" s="27">
        <f>holcik!F292</f>
        <v>41633.184027778378</v>
      </c>
      <c r="B277" s="29">
        <f>holcik!C292</f>
        <v>0</v>
      </c>
      <c r="C277" s="29">
        <f>fory!C292</f>
        <v>0</v>
      </c>
      <c r="D277" s="32">
        <f t="shared" si="3"/>
        <v>0</v>
      </c>
    </row>
    <row r="278" spans="1:4">
      <c r="A278" s="27">
        <f>holcik!F293</f>
        <v>41633.184722222824</v>
      </c>
      <c r="B278" s="29">
        <f>holcik!C293</f>
        <v>0</v>
      </c>
      <c r="C278" s="29">
        <f>fory!C293</f>
        <v>0</v>
      </c>
      <c r="D278" s="32">
        <f t="shared" si="3"/>
        <v>0</v>
      </c>
    </row>
    <row r="279" spans="1:4">
      <c r="A279" s="27">
        <f>holcik!F294</f>
        <v>41633.185416667271</v>
      </c>
      <c r="B279" s="29">
        <f>holcik!C294</f>
        <v>0</v>
      </c>
      <c r="C279" s="29">
        <f>fory!C294</f>
        <v>0</v>
      </c>
      <c r="D279" s="32">
        <f t="shared" si="3"/>
        <v>0</v>
      </c>
    </row>
    <row r="280" spans="1:4">
      <c r="A280" s="27">
        <f>holcik!F295</f>
        <v>41633.186111111718</v>
      </c>
      <c r="B280" s="29">
        <f>holcik!C295</f>
        <v>0</v>
      </c>
      <c r="C280" s="29">
        <f>fory!C295</f>
        <v>0</v>
      </c>
      <c r="D280" s="32">
        <f t="shared" si="3"/>
        <v>0</v>
      </c>
    </row>
    <row r="281" spans="1:4">
      <c r="A281" s="27">
        <f>holcik!F296</f>
        <v>41633.186805556164</v>
      </c>
      <c r="B281" s="29">
        <f>holcik!C296</f>
        <v>0</v>
      </c>
      <c r="C281" s="29">
        <f>fory!C296</f>
        <v>0</v>
      </c>
      <c r="D281" s="32">
        <f t="shared" si="3"/>
        <v>0</v>
      </c>
    </row>
    <row r="282" spans="1:4">
      <c r="A282" s="27">
        <f>holcik!F297</f>
        <v>41633.187500000611</v>
      </c>
      <c r="B282" s="29">
        <f>holcik!C297</f>
        <v>0</v>
      </c>
      <c r="C282" s="29">
        <f>fory!C297</f>
        <v>0</v>
      </c>
      <c r="D282" s="32">
        <f t="shared" si="3"/>
        <v>0</v>
      </c>
    </row>
    <row r="283" spans="1:4">
      <c r="A283" s="27">
        <f>holcik!F298</f>
        <v>41633.188194445058</v>
      </c>
      <c r="B283" s="29">
        <f>holcik!C298</f>
        <v>0</v>
      </c>
      <c r="C283" s="29">
        <f>fory!C298</f>
        <v>0</v>
      </c>
      <c r="D283" s="32">
        <f t="shared" si="3"/>
        <v>0</v>
      </c>
    </row>
    <row r="284" spans="1:4">
      <c r="A284" s="27">
        <f>holcik!F299</f>
        <v>41633.188888889505</v>
      </c>
      <c r="B284" s="29">
        <f>holcik!C299</f>
        <v>0</v>
      </c>
      <c r="C284" s="29">
        <f>fory!C299</f>
        <v>0</v>
      </c>
      <c r="D284" s="32">
        <f t="shared" si="3"/>
        <v>0</v>
      </c>
    </row>
    <row r="285" spans="1:4">
      <c r="A285" s="27">
        <f>holcik!F300</f>
        <v>41633.189583333951</v>
      </c>
      <c r="B285" s="29">
        <f>holcik!C300</f>
        <v>0</v>
      </c>
      <c r="C285" s="29">
        <f>fory!C300</f>
        <v>0</v>
      </c>
      <c r="D285" s="32">
        <f t="shared" si="3"/>
        <v>0</v>
      </c>
    </row>
    <row r="286" spans="1:4">
      <c r="A286" s="27">
        <f>holcik!F301</f>
        <v>41633.190277778398</v>
      </c>
      <c r="B286" s="29">
        <f>holcik!C301</f>
        <v>0</v>
      </c>
      <c r="C286" s="29">
        <f>fory!C301</f>
        <v>0</v>
      </c>
      <c r="D286" s="32">
        <f t="shared" si="3"/>
        <v>0</v>
      </c>
    </row>
    <row r="287" spans="1:4">
      <c r="A287" s="27">
        <f>holcik!F302</f>
        <v>41633.190972222845</v>
      </c>
      <c r="B287" s="29">
        <f>holcik!C302</f>
        <v>0</v>
      </c>
      <c r="C287" s="29">
        <f>fory!C302</f>
        <v>0</v>
      </c>
      <c r="D287" s="32">
        <f t="shared" si="3"/>
        <v>0</v>
      </c>
    </row>
    <row r="288" spans="1:4">
      <c r="A288" s="27">
        <f>holcik!F303</f>
        <v>41633.191666667291</v>
      </c>
      <c r="B288" s="29">
        <f>holcik!C303</f>
        <v>0</v>
      </c>
      <c r="C288" s="29">
        <f>fory!C303</f>
        <v>0</v>
      </c>
      <c r="D288" s="32">
        <f t="shared" si="3"/>
        <v>0</v>
      </c>
    </row>
    <row r="289" spans="1:4">
      <c r="A289" s="27">
        <f>holcik!F304</f>
        <v>41633.192361111738</v>
      </c>
      <c r="B289" s="29">
        <f>holcik!C304</f>
        <v>0</v>
      </c>
      <c r="C289" s="29">
        <f>fory!C304</f>
        <v>0</v>
      </c>
      <c r="D289" s="32">
        <f t="shared" si="3"/>
        <v>0</v>
      </c>
    </row>
    <row r="290" spans="1:4">
      <c r="A290" s="27">
        <f>holcik!F305</f>
        <v>41633.193055556185</v>
      </c>
      <c r="B290" s="29">
        <f>holcik!C305</f>
        <v>0</v>
      </c>
      <c r="C290" s="29">
        <f>fory!C305</f>
        <v>0</v>
      </c>
      <c r="D290" s="32">
        <f t="shared" si="3"/>
        <v>0</v>
      </c>
    </row>
    <row r="291" spans="1:4">
      <c r="A291" s="27">
        <f>holcik!F306</f>
        <v>41633.193750000632</v>
      </c>
      <c r="B291" s="29">
        <f>holcik!C306</f>
        <v>0</v>
      </c>
      <c r="C291" s="29">
        <f>fory!C306</f>
        <v>0</v>
      </c>
      <c r="D291" s="32">
        <f t="shared" si="3"/>
        <v>0</v>
      </c>
    </row>
    <row r="292" spans="1:4">
      <c r="A292" s="27">
        <f>holcik!F307</f>
        <v>41633.194444445078</v>
      </c>
      <c r="B292" s="29">
        <f>holcik!C307</f>
        <v>0</v>
      </c>
      <c r="C292" s="29">
        <f>fory!C307</f>
        <v>0</v>
      </c>
      <c r="D292" s="32">
        <f t="shared" si="3"/>
        <v>0</v>
      </c>
    </row>
    <row r="293" spans="1:4">
      <c r="A293" s="27">
        <f>holcik!F308</f>
        <v>41633.195138889525</v>
      </c>
      <c r="B293" s="29">
        <f>holcik!C308</f>
        <v>0</v>
      </c>
      <c r="C293" s="29">
        <f>fory!C308</f>
        <v>0</v>
      </c>
      <c r="D293" s="32">
        <f t="shared" si="3"/>
        <v>0</v>
      </c>
    </row>
    <row r="294" spans="1:4">
      <c r="A294" s="27">
        <f>holcik!F309</f>
        <v>41633.195833333972</v>
      </c>
      <c r="B294" s="29">
        <f>holcik!C309</f>
        <v>0</v>
      </c>
      <c r="C294" s="29">
        <f>fory!C309</f>
        <v>0</v>
      </c>
      <c r="D294" s="32">
        <f t="shared" si="3"/>
        <v>0</v>
      </c>
    </row>
    <row r="295" spans="1:4">
      <c r="A295" s="27">
        <f>holcik!F310</f>
        <v>41633.196527778418</v>
      </c>
      <c r="B295" s="29">
        <f>holcik!C310</f>
        <v>0</v>
      </c>
      <c r="C295" s="29">
        <f>fory!C310</f>
        <v>0</v>
      </c>
      <c r="D295" s="32">
        <f t="shared" si="3"/>
        <v>0</v>
      </c>
    </row>
    <row r="296" spans="1:4">
      <c r="A296" s="27">
        <f>holcik!F311</f>
        <v>41633.197222222865</v>
      </c>
      <c r="B296" s="29">
        <f>holcik!C311</f>
        <v>0</v>
      </c>
      <c r="C296" s="29">
        <f>fory!C311</f>
        <v>0</v>
      </c>
      <c r="D296" s="32">
        <f t="shared" si="3"/>
        <v>0</v>
      </c>
    </row>
    <row r="297" spans="1:4">
      <c r="A297" s="27">
        <f>holcik!F312</f>
        <v>41633.197916667312</v>
      </c>
      <c r="B297" s="29">
        <f>holcik!C312</f>
        <v>0</v>
      </c>
      <c r="C297" s="29">
        <f>fory!C312</f>
        <v>0</v>
      </c>
      <c r="D297" s="32">
        <f t="shared" ref="D297:D360" si="4">B297-C297</f>
        <v>0</v>
      </c>
    </row>
    <row r="298" spans="1:4">
      <c r="A298" s="27">
        <f>holcik!F313</f>
        <v>41633.198611111759</v>
      </c>
      <c r="B298" s="29">
        <f>holcik!C313</f>
        <v>0</v>
      </c>
      <c r="C298" s="29">
        <f>fory!C313</f>
        <v>0</v>
      </c>
      <c r="D298" s="32">
        <f t="shared" si="4"/>
        <v>0</v>
      </c>
    </row>
    <row r="299" spans="1:4">
      <c r="A299" s="27">
        <f>holcik!F314</f>
        <v>41633.199305556205</v>
      </c>
      <c r="B299" s="29">
        <f>holcik!C314</f>
        <v>0</v>
      </c>
      <c r="C299" s="29">
        <f>fory!C314</f>
        <v>0</v>
      </c>
      <c r="D299" s="32">
        <f t="shared" si="4"/>
        <v>0</v>
      </c>
    </row>
    <row r="300" spans="1:4">
      <c r="A300" s="27">
        <f>holcik!F315</f>
        <v>41633.200000000652</v>
      </c>
      <c r="B300" s="29">
        <f>holcik!C315</f>
        <v>0</v>
      </c>
      <c r="C300" s="29">
        <f>fory!C315</f>
        <v>0</v>
      </c>
      <c r="D300" s="32">
        <f t="shared" si="4"/>
        <v>0</v>
      </c>
    </row>
    <row r="301" spans="1:4">
      <c r="A301" s="27">
        <f>holcik!F316</f>
        <v>41633.200694445099</v>
      </c>
      <c r="B301" s="29">
        <f>holcik!C316</f>
        <v>0</v>
      </c>
      <c r="C301" s="29">
        <f>fory!C316</f>
        <v>0</v>
      </c>
      <c r="D301" s="32">
        <f t="shared" si="4"/>
        <v>0</v>
      </c>
    </row>
    <row r="302" spans="1:4">
      <c r="A302" s="27">
        <f>holcik!F317</f>
        <v>41633.201388889545</v>
      </c>
      <c r="B302" s="29">
        <f>holcik!C317</f>
        <v>0</v>
      </c>
      <c r="C302" s="29">
        <f>fory!C317</f>
        <v>0</v>
      </c>
      <c r="D302" s="32">
        <f t="shared" si="4"/>
        <v>0</v>
      </c>
    </row>
    <row r="303" spans="1:4">
      <c r="A303" s="27">
        <f>holcik!F318</f>
        <v>41633.202083333992</v>
      </c>
      <c r="B303" s="29">
        <f>holcik!C318</f>
        <v>0</v>
      </c>
      <c r="C303" s="29">
        <f>fory!C318</f>
        <v>0</v>
      </c>
      <c r="D303" s="32">
        <f t="shared" si="4"/>
        <v>0</v>
      </c>
    </row>
    <row r="304" spans="1:4">
      <c r="A304" s="27">
        <f>holcik!F319</f>
        <v>41633.202777778439</v>
      </c>
      <c r="B304" s="29">
        <f>holcik!C319</f>
        <v>0</v>
      </c>
      <c r="C304" s="29">
        <f>fory!C319</f>
        <v>0</v>
      </c>
      <c r="D304" s="32">
        <f t="shared" si="4"/>
        <v>0</v>
      </c>
    </row>
    <row r="305" spans="1:4">
      <c r="A305" s="27">
        <f>holcik!F320</f>
        <v>41633.203472222885</v>
      </c>
      <c r="B305" s="29">
        <f>holcik!C320</f>
        <v>0</v>
      </c>
      <c r="C305" s="29">
        <f>fory!C320</f>
        <v>0</v>
      </c>
      <c r="D305" s="32">
        <f t="shared" si="4"/>
        <v>0</v>
      </c>
    </row>
    <row r="306" spans="1:4">
      <c r="A306" s="27">
        <f>holcik!F321</f>
        <v>41633.204166667332</v>
      </c>
      <c r="B306" s="29">
        <f>holcik!C321</f>
        <v>0</v>
      </c>
      <c r="C306" s="29">
        <f>fory!C321</f>
        <v>0</v>
      </c>
      <c r="D306" s="32">
        <f t="shared" si="4"/>
        <v>0</v>
      </c>
    </row>
    <row r="307" spans="1:4">
      <c r="A307" s="27">
        <f>holcik!F322</f>
        <v>41633.204861111779</v>
      </c>
      <c r="B307" s="29">
        <f>holcik!C322</f>
        <v>0</v>
      </c>
      <c r="C307" s="29">
        <f>fory!C322</f>
        <v>0</v>
      </c>
      <c r="D307" s="32">
        <f t="shared" si="4"/>
        <v>0</v>
      </c>
    </row>
    <row r="308" spans="1:4">
      <c r="A308" s="27">
        <f>holcik!F323</f>
        <v>41633.205555556226</v>
      </c>
      <c r="B308" s="29">
        <f>holcik!C323</f>
        <v>0</v>
      </c>
      <c r="C308" s="29">
        <f>fory!C323</f>
        <v>0</v>
      </c>
      <c r="D308" s="32">
        <f t="shared" si="4"/>
        <v>0</v>
      </c>
    </row>
    <row r="309" spans="1:4">
      <c r="A309" s="27">
        <f>holcik!F324</f>
        <v>41633.206250000672</v>
      </c>
      <c r="B309" s="29">
        <f>holcik!C324</f>
        <v>0</v>
      </c>
      <c r="C309" s="29">
        <f>fory!C324</f>
        <v>0</v>
      </c>
      <c r="D309" s="32">
        <f t="shared" si="4"/>
        <v>0</v>
      </c>
    </row>
    <row r="310" spans="1:4">
      <c r="A310" s="27">
        <f>holcik!F325</f>
        <v>41633.206944445119</v>
      </c>
      <c r="B310" s="29">
        <f>holcik!C325</f>
        <v>0</v>
      </c>
      <c r="C310" s="29">
        <f>fory!C325</f>
        <v>0</v>
      </c>
      <c r="D310" s="32">
        <f t="shared" si="4"/>
        <v>0</v>
      </c>
    </row>
    <row r="311" spans="1:4">
      <c r="A311" s="27">
        <f>holcik!F326</f>
        <v>41633.207638889566</v>
      </c>
      <c r="B311" s="29">
        <f>holcik!C326</f>
        <v>0</v>
      </c>
      <c r="C311" s="29">
        <f>fory!C326</f>
        <v>0</v>
      </c>
      <c r="D311" s="32">
        <f t="shared" si="4"/>
        <v>0</v>
      </c>
    </row>
    <row r="312" spans="1:4">
      <c r="A312" s="27">
        <f>holcik!F327</f>
        <v>41633.208333334012</v>
      </c>
      <c r="B312" s="29">
        <f>holcik!C327</f>
        <v>0</v>
      </c>
      <c r="C312" s="29">
        <f>fory!C327</f>
        <v>0</v>
      </c>
      <c r="D312" s="32">
        <f t="shared" si="4"/>
        <v>0</v>
      </c>
    </row>
    <row r="313" spans="1:4">
      <c r="A313" s="27">
        <f>holcik!F328</f>
        <v>41633.209027778459</v>
      </c>
      <c r="B313" s="29">
        <f>holcik!C328</f>
        <v>0</v>
      </c>
      <c r="C313" s="29">
        <f>fory!C328</f>
        <v>0</v>
      </c>
      <c r="D313" s="32">
        <f t="shared" si="4"/>
        <v>0</v>
      </c>
    </row>
    <row r="314" spans="1:4">
      <c r="A314" s="27">
        <f>holcik!F329</f>
        <v>41633.209722222906</v>
      </c>
      <c r="B314" s="29">
        <f>holcik!C329</f>
        <v>0</v>
      </c>
      <c r="C314" s="29">
        <f>fory!C329</f>
        <v>0</v>
      </c>
      <c r="D314" s="32">
        <f t="shared" si="4"/>
        <v>0</v>
      </c>
    </row>
    <row r="315" spans="1:4">
      <c r="A315" s="27">
        <f>holcik!F330</f>
        <v>41633.210416667353</v>
      </c>
      <c r="B315" s="29">
        <f>holcik!C330</f>
        <v>0</v>
      </c>
      <c r="C315" s="29">
        <f>fory!C330</f>
        <v>0</v>
      </c>
      <c r="D315" s="32">
        <f t="shared" si="4"/>
        <v>0</v>
      </c>
    </row>
    <row r="316" spans="1:4">
      <c r="A316" s="27">
        <f>holcik!F331</f>
        <v>41633.211111111799</v>
      </c>
      <c r="B316" s="29">
        <f>holcik!C331</f>
        <v>0</v>
      </c>
      <c r="C316" s="29">
        <f>fory!C331</f>
        <v>0</v>
      </c>
      <c r="D316" s="32">
        <f t="shared" si="4"/>
        <v>0</v>
      </c>
    </row>
    <row r="317" spans="1:4">
      <c r="A317" s="27">
        <f>holcik!F332</f>
        <v>41633.211805556246</v>
      </c>
      <c r="B317" s="29">
        <f>holcik!C332</f>
        <v>0</v>
      </c>
      <c r="C317" s="29">
        <f>fory!C332</f>
        <v>0</v>
      </c>
      <c r="D317" s="32">
        <f t="shared" si="4"/>
        <v>0</v>
      </c>
    </row>
    <row r="318" spans="1:4">
      <c r="A318" s="27">
        <f>holcik!F333</f>
        <v>41633.212500000693</v>
      </c>
      <c r="B318" s="29">
        <f>holcik!C333</f>
        <v>0</v>
      </c>
      <c r="C318" s="29">
        <f>fory!C333</f>
        <v>0</v>
      </c>
      <c r="D318" s="32">
        <f t="shared" si="4"/>
        <v>0</v>
      </c>
    </row>
    <row r="319" spans="1:4">
      <c r="A319" s="27">
        <f>holcik!F334</f>
        <v>41633.213194445139</v>
      </c>
      <c r="B319" s="29">
        <f>holcik!C334</f>
        <v>0</v>
      </c>
      <c r="C319" s="29">
        <f>fory!C334</f>
        <v>0</v>
      </c>
      <c r="D319" s="32">
        <f t="shared" si="4"/>
        <v>0</v>
      </c>
    </row>
    <row r="320" spans="1:4">
      <c r="A320" s="27">
        <f>holcik!F335</f>
        <v>41633.213888889586</v>
      </c>
      <c r="B320" s="29">
        <f>holcik!C335</f>
        <v>0</v>
      </c>
      <c r="C320" s="29">
        <f>fory!C335</f>
        <v>0</v>
      </c>
      <c r="D320" s="32">
        <f t="shared" si="4"/>
        <v>0</v>
      </c>
    </row>
    <row r="321" spans="1:4">
      <c r="A321" s="27">
        <f>holcik!F336</f>
        <v>41633.214583334033</v>
      </c>
      <c r="B321" s="29">
        <f>holcik!C336</f>
        <v>0</v>
      </c>
      <c r="C321" s="29">
        <f>fory!C336</f>
        <v>0</v>
      </c>
      <c r="D321" s="32">
        <f t="shared" si="4"/>
        <v>0</v>
      </c>
    </row>
    <row r="322" spans="1:4">
      <c r="A322" s="27">
        <f>holcik!F337</f>
        <v>41633.21527777848</v>
      </c>
      <c r="B322" s="29">
        <f>holcik!C337</f>
        <v>0</v>
      </c>
      <c r="C322" s="29">
        <f>fory!C337</f>
        <v>0</v>
      </c>
      <c r="D322" s="32">
        <f t="shared" si="4"/>
        <v>0</v>
      </c>
    </row>
    <row r="323" spans="1:4">
      <c r="A323" s="27">
        <f>holcik!F338</f>
        <v>41633.215972222926</v>
      </c>
      <c r="B323" s="29">
        <f>holcik!C338</f>
        <v>0</v>
      </c>
      <c r="C323" s="29">
        <f>fory!C338</f>
        <v>0</v>
      </c>
      <c r="D323" s="32">
        <f t="shared" si="4"/>
        <v>0</v>
      </c>
    </row>
    <row r="324" spans="1:4">
      <c r="A324" s="27">
        <f>holcik!F339</f>
        <v>41633.216666667373</v>
      </c>
      <c r="B324" s="29">
        <f>holcik!C339</f>
        <v>0</v>
      </c>
      <c r="C324" s="29">
        <f>fory!C339</f>
        <v>0</v>
      </c>
      <c r="D324" s="32">
        <f t="shared" si="4"/>
        <v>0</v>
      </c>
    </row>
    <row r="325" spans="1:4">
      <c r="A325" s="27">
        <f>holcik!F340</f>
        <v>41633.21736111182</v>
      </c>
      <c r="B325" s="29">
        <f>holcik!C340</f>
        <v>0</v>
      </c>
      <c r="C325" s="29">
        <f>fory!C340</f>
        <v>0</v>
      </c>
      <c r="D325" s="32">
        <f t="shared" si="4"/>
        <v>0</v>
      </c>
    </row>
    <row r="326" spans="1:4">
      <c r="A326" s="27">
        <f>holcik!F341</f>
        <v>41633.218055556266</v>
      </c>
      <c r="B326" s="29">
        <f>holcik!C341</f>
        <v>0</v>
      </c>
      <c r="C326" s="29">
        <f>fory!C341</f>
        <v>0</v>
      </c>
      <c r="D326" s="32">
        <f t="shared" si="4"/>
        <v>0</v>
      </c>
    </row>
    <row r="327" spans="1:4">
      <c r="A327" s="27">
        <f>holcik!F342</f>
        <v>41633.218750000713</v>
      </c>
      <c r="B327" s="29">
        <f>holcik!C342</f>
        <v>0</v>
      </c>
      <c r="C327" s="29">
        <f>fory!C342</f>
        <v>0</v>
      </c>
      <c r="D327" s="32">
        <f t="shared" si="4"/>
        <v>0</v>
      </c>
    </row>
    <row r="328" spans="1:4">
      <c r="A328" s="27">
        <f>holcik!F343</f>
        <v>41633.21944444516</v>
      </c>
      <c r="B328" s="29">
        <f>holcik!C343</f>
        <v>0</v>
      </c>
      <c r="C328" s="29">
        <f>fory!C343</f>
        <v>0</v>
      </c>
      <c r="D328" s="32">
        <f t="shared" si="4"/>
        <v>0</v>
      </c>
    </row>
    <row r="329" spans="1:4">
      <c r="A329" s="27">
        <f>holcik!F344</f>
        <v>41633.220138889606</v>
      </c>
      <c r="B329" s="29">
        <f>holcik!C344</f>
        <v>0</v>
      </c>
      <c r="C329" s="29">
        <f>fory!C344</f>
        <v>0</v>
      </c>
      <c r="D329" s="32">
        <f t="shared" si="4"/>
        <v>0</v>
      </c>
    </row>
    <row r="330" spans="1:4">
      <c r="A330" s="27">
        <f>holcik!F345</f>
        <v>41633.220833334053</v>
      </c>
      <c r="B330" s="29">
        <f>holcik!C345</f>
        <v>0</v>
      </c>
      <c r="C330" s="29">
        <f>fory!C345</f>
        <v>0</v>
      </c>
      <c r="D330" s="32">
        <f t="shared" si="4"/>
        <v>0</v>
      </c>
    </row>
    <row r="331" spans="1:4">
      <c r="A331" s="27">
        <f>holcik!F346</f>
        <v>41633.2215277785</v>
      </c>
      <c r="B331" s="29">
        <f>holcik!C346</f>
        <v>0</v>
      </c>
      <c r="C331" s="29">
        <f>fory!C346</f>
        <v>0</v>
      </c>
      <c r="D331" s="32">
        <f t="shared" si="4"/>
        <v>0</v>
      </c>
    </row>
    <row r="332" spans="1:4">
      <c r="A332" s="27">
        <f>holcik!F347</f>
        <v>41633.222222222947</v>
      </c>
      <c r="B332" s="29">
        <f>holcik!C347</f>
        <v>0</v>
      </c>
      <c r="C332" s="29">
        <f>fory!C347</f>
        <v>0</v>
      </c>
      <c r="D332" s="32">
        <f t="shared" si="4"/>
        <v>0</v>
      </c>
    </row>
    <row r="333" spans="1:4">
      <c r="A333" s="27">
        <f>holcik!F348</f>
        <v>41633.222916667393</v>
      </c>
      <c r="B333" s="29">
        <f>holcik!C348</f>
        <v>0</v>
      </c>
      <c r="C333" s="29">
        <f>fory!C348</f>
        <v>0</v>
      </c>
      <c r="D333" s="32">
        <f t="shared" si="4"/>
        <v>0</v>
      </c>
    </row>
    <row r="334" spans="1:4">
      <c r="A334" s="27">
        <f>holcik!F349</f>
        <v>41633.22361111184</v>
      </c>
      <c r="B334" s="29">
        <f>holcik!C349</f>
        <v>0</v>
      </c>
      <c r="C334" s="29">
        <f>fory!C349</f>
        <v>0</v>
      </c>
      <c r="D334" s="32">
        <f t="shared" si="4"/>
        <v>0</v>
      </c>
    </row>
    <row r="335" spans="1:4">
      <c r="A335" s="27">
        <f>holcik!F350</f>
        <v>41633.224305556287</v>
      </c>
      <c r="B335" s="29">
        <f>holcik!C350</f>
        <v>0</v>
      </c>
      <c r="C335" s="29">
        <f>fory!C350</f>
        <v>0</v>
      </c>
      <c r="D335" s="32">
        <f t="shared" si="4"/>
        <v>0</v>
      </c>
    </row>
    <row r="336" spans="1:4">
      <c r="A336" s="27">
        <f>holcik!F351</f>
        <v>41633.225000000733</v>
      </c>
      <c r="B336" s="29">
        <f>holcik!C351</f>
        <v>0</v>
      </c>
      <c r="C336" s="29">
        <f>fory!C351</f>
        <v>0</v>
      </c>
      <c r="D336" s="32">
        <f t="shared" si="4"/>
        <v>0</v>
      </c>
    </row>
    <row r="337" spans="1:4">
      <c r="A337" s="27">
        <f>holcik!F352</f>
        <v>41633.22569444518</v>
      </c>
      <c r="B337" s="29">
        <f>holcik!C352</f>
        <v>0</v>
      </c>
      <c r="C337" s="29">
        <f>fory!C352</f>
        <v>0</v>
      </c>
      <c r="D337" s="32">
        <f t="shared" si="4"/>
        <v>0</v>
      </c>
    </row>
    <row r="338" spans="1:4">
      <c r="A338" s="27">
        <f>holcik!F353</f>
        <v>41633.226388889627</v>
      </c>
      <c r="B338" s="29">
        <f>holcik!C353</f>
        <v>0</v>
      </c>
      <c r="C338" s="29">
        <f>fory!C353</f>
        <v>0</v>
      </c>
      <c r="D338" s="32">
        <f t="shared" si="4"/>
        <v>0</v>
      </c>
    </row>
    <row r="339" spans="1:4">
      <c r="A339" s="27">
        <f>holcik!F354</f>
        <v>41633.227083334074</v>
      </c>
      <c r="B339" s="29">
        <f>holcik!C354</f>
        <v>0</v>
      </c>
      <c r="C339" s="29">
        <f>fory!C354</f>
        <v>0</v>
      </c>
      <c r="D339" s="32">
        <f t="shared" si="4"/>
        <v>0</v>
      </c>
    </row>
    <row r="340" spans="1:4">
      <c r="A340" s="27">
        <f>holcik!F355</f>
        <v>41633.22777777852</v>
      </c>
      <c r="B340" s="29">
        <f>holcik!C355</f>
        <v>0</v>
      </c>
      <c r="C340" s="29">
        <f>fory!C355</f>
        <v>0</v>
      </c>
      <c r="D340" s="32">
        <f t="shared" si="4"/>
        <v>0</v>
      </c>
    </row>
    <row r="341" spans="1:4">
      <c r="A341" s="27">
        <f>holcik!F356</f>
        <v>41633.228472222967</v>
      </c>
      <c r="B341" s="29">
        <f>holcik!C356</f>
        <v>0</v>
      </c>
      <c r="C341" s="29">
        <f>fory!C356</f>
        <v>0</v>
      </c>
      <c r="D341" s="32">
        <f t="shared" si="4"/>
        <v>0</v>
      </c>
    </row>
    <row r="342" spans="1:4">
      <c r="A342" s="27">
        <f>holcik!F357</f>
        <v>41633.229166667414</v>
      </c>
      <c r="B342" s="29">
        <f>holcik!C357</f>
        <v>0</v>
      </c>
      <c r="C342" s="29">
        <f>fory!C357</f>
        <v>0</v>
      </c>
      <c r="D342" s="32">
        <f t="shared" si="4"/>
        <v>0</v>
      </c>
    </row>
    <row r="343" spans="1:4">
      <c r="A343" s="27">
        <f>holcik!F358</f>
        <v>41633.22986111186</v>
      </c>
      <c r="B343" s="29">
        <f>holcik!C358</f>
        <v>0</v>
      </c>
      <c r="C343" s="29">
        <f>fory!C358</f>
        <v>0</v>
      </c>
      <c r="D343" s="32">
        <f t="shared" si="4"/>
        <v>0</v>
      </c>
    </row>
    <row r="344" spans="1:4">
      <c r="A344" s="27">
        <f>holcik!F359</f>
        <v>41633.230555556307</v>
      </c>
      <c r="B344" s="29">
        <f>holcik!C359</f>
        <v>0</v>
      </c>
      <c r="C344" s="29">
        <f>fory!C359</f>
        <v>0</v>
      </c>
      <c r="D344" s="32">
        <f t="shared" si="4"/>
        <v>0</v>
      </c>
    </row>
    <row r="345" spans="1:4">
      <c r="A345" s="27">
        <f>holcik!F360</f>
        <v>41633.231250000754</v>
      </c>
      <c r="B345" s="29">
        <f>holcik!C360</f>
        <v>0</v>
      </c>
      <c r="C345" s="29">
        <f>fory!C360</f>
        <v>0</v>
      </c>
      <c r="D345" s="32">
        <f t="shared" si="4"/>
        <v>0</v>
      </c>
    </row>
    <row r="346" spans="1:4">
      <c r="A346" s="27">
        <f>holcik!F361</f>
        <v>41633.2319444452</v>
      </c>
      <c r="B346" s="29">
        <f>holcik!C361</f>
        <v>0</v>
      </c>
      <c r="C346" s="29">
        <f>fory!C361</f>
        <v>0</v>
      </c>
      <c r="D346" s="32">
        <f t="shared" si="4"/>
        <v>0</v>
      </c>
    </row>
    <row r="347" spans="1:4">
      <c r="A347" s="27">
        <f>holcik!F362</f>
        <v>41633.232638889647</v>
      </c>
      <c r="B347" s="29">
        <f>holcik!C362</f>
        <v>0</v>
      </c>
      <c r="C347" s="29">
        <f>fory!C362</f>
        <v>0</v>
      </c>
      <c r="D347" s="32">
        <f t="shared" si="4"/>
        <v>0</v>
      </c>
    </row>
    <row r="348" spans="1:4">
      <c r="A348" s="27">
        <f>holcik!F363</f>
        <v>41633.233333334094</v>
      </c>
      <c r="B348" s="29">
        <f>holcik!C363</f>
        <v>0</v>
      </c>
      <c r="C348" s="29">
        <f>fory!C363</f>
        <v>0</v>
      </c>
      <c r="D348" s="32">
        <f t="shared" si="4"/>
        <v>0</v>
      </c>
    </row>
    <row r="349" spans="1:4">
      <c r="A349" s="27">
        <f>holcik!F364</f>
        <v>41633.234027778541</v>
      </c>
      <c r="B349" s="29">
        <f>holcik!C364</f>
        <v>0</v>
      </c>
      <c r="C349" s="29">
        <f>fory!C364</f>
        <v>0</v>
      </c>
      <c r="D349" s="32">
        <f t="shared" si="4"/>
        <v>0</v>
      </c>
    </row>
    <row r="350" spans="1:4">
      <c r="A350" s="27">
        <f>holcik!F365</f>
        <v>41633.234722222987</v>
      </c>
      <c r="B350" s="29">
        <f>holcik!C365</f>
        <v>0</v>
      </c>
      <c r="C350" s="29">
        <f>fory!C365</f>
        <v>0</v>
      </c>
      <c r="D350" s="32">
        <f t="shared" si="4"/>
        <v>0</v>
      </c>
    </row>
    <row r="351" spans="1:4">
      <c r="A351" s="27">
        <f>holcik!F366</f>
        <v>41633.235416667434</v>
      </c>
      <c r="B351" s="29">
        <f>holcik!C366</f>
        <v>0</v>
      </c>
      <c r="C351" s="29">
        <f>fory!C366</f>
        <v>0</v>
      </c>
      <c r="D351" s="32">
        <f t="shared" si="4"/>
        <v>0</v>
      </c>
    </row>
    <row r="352" spans="1:4">
      <c r="A352" s="27">
        <f>holcik!F367</f>
        <v>41633.236111111881</v>
      </c>
      <c r="B352" s="29">
        <f>holcik!C367</f>
        <v>0</v>
      </c>
      <c r="C352" s="29">
        <f>fory!C367</f>
        <v>0</v>
      </c>
      <c r="D352" s="32">
        <f t="shared" si="4"/>
        <v>0</v>
      </c>
    </row>
    <row r="353" spans="1:4">
      <c r="A353" s="27">
        <f>holcik!F368</f>
        <v>41633.236805556327</v>
      </c>
      <c r="B353" s="29">
        <f>holcik!C368</f>
        <v>0</v>
      </c>
      <c r="C353" s="29">
        <f>fory!C368</f>
        <v>0</v>
      </c>
      <c r="D353" s="32">
        <f t="shared" si="4"/>
        <v>0</v>
      </c>
    </row>
    <row r="354" spans="1:4">
      <c r="A354" s="27">
        <f>holcik!F369</f>
        <v>41633.237500000774</v>
      </c>
      <c r="B354" s="29">
        <f>holcik!C369</f>
        <v>0</v>
      </c>
      <c r="C354" s="29">
        <f>fory!C369</f>
        <v>0</v>
      </c>
      <c r="D354" s="32">
        <f t="shared" si="4"/>
        <v>0</v>
      </c>
    </row>
    <row r="355" spans="1:4">
      <c r="A355" s="27">
        <f>holcik!F370</f>
        <v>41633.238194445221</v>
      </c>
      <c r="B355" s="29">
        <f>holcik!C370</f>
        <v>0</v>
      </c>
      <c r="C355" s="29">
        <f>fory!C370</f>
        <v>0</v>
      </c>
      <c r="D355" s="32">
        <f t="shared" si="4"/>
        <v>0</v>
      </c>
    </row>
    <row r="356" spans="1:4">
      <c r="A356" s="27">
        <f>holcik!F371</f>
        <v>41633.238888889668</v>
      </c>
      <c r="B356" s="29">
        <f>holcik!C371</f>
        <v>0</v>
      </c>
      <c r="C356" s="29">
        <f>fory!C371</f>
        <v>0</v>
      </c>
      <c r="D356" s="32">
        <f t="shared" si="4"/>
        <v>0</v>
      </c>
    </row>
    <row r="357" spans="1:4">
      <c r="A357" s="27">
        <f>holcik!F372</f>
        <v>41633.239583334114</v>
      </c>
      <c r="B357" s="29">
        <f>holcik!C372</f>
        <v>0</v>
      </c>
      <c r="C357" s="29">
        <f>fory!C372</f>
        <v>0</v>
      </c>
      <c r="D357" s="32">
        <f t="shared" si="4"/>
        <v>0</v>
      </c>
    </row>
    <row r="358" spans="1:4">
      <c r="A358" s="27">
        <f>holcik!F373</f>
        <v>41633.240277778561</v>
      </c>
      <c r="B358" s="29">
        <f>holcik!C373</f>
        <v>0</v>
      </c>
      <c r="C358" s="29">
        <f>fory!C373</f>
        <v>0</v>
      </c>
      <c r="D358" s="32">
        <f t="shared" si="4"/>
        <v>0</v>
      </c>
    </row>
    <row r="359" spans="1:4">
      <c r="A359" s="27">
        <f>holcik!F374</f>
        <v>41633.240972223008</v>
      </c>
      <c r="B359" s="29">
        <f>holcik!C374</f>
        <v>0</v>
      </c>
      <c r="C359" s="29">
        <f>fory!C374</f>
        <v>0</v>
      </c>
      <c r="D359" s="32">
        <f t="shared" si="4"/>
        <v>0</v>
      </c>
    </row>
    <row r="360" spans="1:4">
      <c r="A360" s="27">
        <f>holcik!F375</f>
        <v>41633.241666667454</v>
      </c>
      <c r="B360" s="29">
        <f>holcik!C375</f>
        <v>0</v>
      </c>
      <c r="C360" s="29">
        <f>fory!C375</f>
        <v>0</v>
      </c>
      <c r="D360" s="32">
        <f t="shared" si="4"/>
        <v>0</v>
      </c>
    </row>
    <row r="361" spans="1:4">
      <c r="A361" s="27">
        <f>holcik!F376</f>
        <v>41633.242361111901</v>
      </c>
      <c r="B361" s="29">
        <f>holcik!C376</f>
        <v>0</v>
      </c>
      <c r="C361" s="29">
        <f>fory!C376</f>
        <v>0</v>
      </c>
      <c r="D361" s="32">
        <f t="shared" ref="D361:D424" si="5">B361-C361</f>
        <v>0</v>
      </c>
    </row>
    <row r="362" spans="1:4">
      <c r="A362" s="27">
        <f>holcik!F377</f>
        <v>41633.243055556348</v>
      </c>
      <c r="B362" s="29">
        <f>holcik!C377</f>
        <v>0</v>
      </c>
      <c r="C362" s="29">
        <f>fory!C377</f>
        <v>0</v>
      </c>
      <c r="D362" s="32">
        <f t="shared" si="5"/>
        <v>0</v>
      </c>
    </row>
    <row r="363" spans="1:4">
      <c r="A363" s="27">
        <f>holcik!F378</f>
        <v>41633.243750000795</v>
      </c>
      <c r="B363" s="29">
        <f>holcik!C378</f>
        <v>0</v>
      </c>
      <c r="C363" s="29">
        <f>fory!C378</f>
        <v>0</v>
      </c>
      <c r="D363" s="32">
        <f t="shared" si="5"/>
        <v>0</v>
      </c>
    </row>
    <row r="364" spans="1:4">
      <c r="A364" s="27">
        <f>holcik!F379</f>
        <v>41633.244444445241</v>
      </c>
      <c r="B364" s="29">
        <f>holcik!C379</f>
        <v>0</v>
      </c>
      <c r="C364" s="29">
        <f>fory!C379</f>
        <v>0</v>
      </c>
      <c r="D364" s="32">
        <f t="shared" si="5"/>
        <v>0</v>
      </c>
    </row>
    <row r="365" spans="1:4">
      <c r="A365" s="27">
        <f>holcik!F380</f>
        <v>41633.245138889688</v>
      </c>
      <c r="B365" s="29">
        <f>holcik!C380</f>
        <v>0</v>
      </c>
      <c r="C365" s="29">
        <f>fory!C380</f>
        <v>0</v>
      </c>
      <c r="D365" s="32">
        <f t="shared" si="5"/>
        <v>0</v>
      </c>
    </row>
    <row r="366" spans="1:4">
      <c r="A366" s="27">
        <f>holcik!F381</f>
        <v>41633.245833334135</v>
      </c>
      <c r="B366" s="29">
        <f>holcik!C381</f>
        <v>0</v>
      </c>
      <c r="C366" s="29">
        <f>fory!C381</f>
        <v>0</v>
      </c>
      <c r="D366" s="32">
        <f t="shared" si="5"/>
        <v>0</v>
      </c>
    </row>
    <row r="367" spans="1:4">
      <c r="A367" s="27">
        <f>holcik!F382</f>
        <v>41633.246527778581</v>
      </c>
      <c r="B367" s="29">
        <f>holcik!C382</f>
        <v>0</v>
      </c>
      <c r="C367" s="29">
        <f>fory!C382</f>
        <v>0</v>
      </c>
      <c r="D367" s="32">
        <f t="shared" si="5"/>
        <v>0</v>
      </c>
    </row>
    <row r="368" spans="1:4">
      <c r="A368" s="27">
        <f>holcik!F383</f>
        <v>41633.247222223028</v>
      </c>
      <c r="B368" s="29">
        <f>holcik!C383</f>
        <v>0</v>
      </c>
      <c r="C368" s="29">
        <f>fory!C383</f>
        <v>0</v>
      </c>
      <c r="D368" s="32">
        <f t="shared" si="5"/>
        <v>0</v>
      </c>
    </row>
    <row r="369" spans="1:4">
      <c r="A369" s="27">
        <f>holcik!F384</f>
        <v>41633.247916667475</v>
      </c>
      <c r="B369" s="29">
        <f>holcik!C384</f>
        <v>0</v>
      </c>
      <c r="C369" s="29">
        <f>fory!C384</f>
        <v>0</v>
      </c>
      <c r="D369" s="32">
        <f t="shared" si="5"/>
        <v>0</v>
      </c>
    </row>
    <row r="370" spans="1:4">
      <c r="A370" s="27">
        <f>holcik!F385</f>
        <v>41633.248611111921</v>
      </c>
      <c r="B370" s="29">
        <f>holcik!C385</f>
        <v>0</v>
      </c>
      <c r="C370" s="29">
        <f>fory!C385</f>
        <v>0</v>
      </c>
      <c r="D370" s="32">
        <f t="shared" si="5"/>
        <v>0</v>
      </c>
    </row>
    <row r="371" spans="1:4">
      <c r="A371" s="27">
        <f>holcik!F386</f>
        <v>41633.249305556368</v>
      </c>
      <c r="B371" s="29">
        <f>holcik!C386</f>
        <v>0</v>
      </c>
      <c r="C371" s="29">
        <f>fory!C386</f>
        <v>0</v>
      </c>
      <c r="D371" s="32">
        <f t="shared" si="5"/>
        <v>0</v>
      </c>
    </row>
    <row r="372" spans="1:4">
      <c r="A372" s="27">
        <f>holcik!F387</f>
        <v>41633.250000000815</v>
      </c>
      <c r="B372" s="29">
        <f>holcik!C387</f>
        <v>0</v>
      </c>
      <c r="C372" s="29">
        <f>fory!C387</f>
        <v>0</v>
      </c>
      <c r="D372" s="32">
        <f t="shared" si="5"/>
        <v>0</v>
      </c>
    </row>
    <row r="373" spans="1:4">
      <c r="A373" s="27">
        <f>holcik!F388</f>
        <v>41633.250694445262</v>
      </c>
      <c r="B373" s="29">
        <f>holcik!C388</f>
        <v>0</v>
      </c>
      <c r="C373" s="29">
        <f>fory!C388</f>
        <v>0</v>
      </c>
      <c r="D373" s="32">
        <f t="shared" si="5"/>
        <v>0</v>
      </c>
    </row>
    <row r="374" spans="1:4">
      <c r="A374" s="27">
        <f>holcik!F389</f>
        <v>41633.251388889708</v>
      </c>
      <c r="B374" s="29">
        <f>holcik!C389</f>
        <v>0</v>
      </c>
      <c r="C374" s="29">
        <f>fory!C389</f>
        <v>0</v>
      </c>
      <c r="D374" s="32">
        <f t="shared" si="5"/>
        <v>0</v>
      </c>
    </row>
    <row r="375" spans="1:4">
      <c r="A375" s="27">
        <f>holcik!F390</f>
        <v>41633.252083334155</v>
      </c>
      <c r="B375" s="29">
        <f>holcik!C390</f>
        <v>0</v>
      </c>
      <c r="C375" s="29">
        <f>fory!C390</f>
        <v>0</v>
      </c>
      <c r="D375" s="32">
        <f t="shared" si="5"/>
        <v>0</v>
      </c>
    </row>
    <row r="376" spans="1:4">
      <c r="A376" s="27">
        <f>holcik!F391</f>
        <v>41633.252777778602</v>
      </c>
      <c r="B376" s="29">
        <f>holcik!C391</f>
        <v>0</v>
      </c>
      <c r="C376" s="29">
        <f>fory!C391</f>
        <v>0</v>
      </c>
      <c r="D376" s="32">
        <f t="shared" si="5"/>
        <v>0</v>
      </c>
    </row>
    <row r="377" spans="1:4">
      <c r="A377" s="27">
        <f>holcik!F392</f>
        <v>41633.253472223048</v>
      </c>
      <c r="B377" s="29">
        <f>holcik!C392</f>
        <v>0</v>
      </c>
      <c r="C377" s="29">
        <f>fory!C392</f>
        <v>0</v>
      </c>
      <c r="D377" s="32">
        <f t="shared" si="5"/>
        <v>0</v>
      </c>
    </row>
    <row r="378" spans="1:4">
      <c r="A378" s="27">
        <f>holcik!F393</f>
        <v>41633.254166667495</v>
      </c>
      <c r="B378" s="29">
        <f>holcik!C393</f>
        <v>0</v>
      </c>
      <c r="C378" s="29">
        <f>fory!C393</f>
        <v>0</v>
      </c>
      <c r="D378" s="32">
        <f t="shared" si="5"/>
        <v>0</v>
      </c>
    </row>
    <row r="379" spans="1:4">
      <c r="A379" s="27">
        <f>holcik!F394</f>
        <v>41633.254861111942</v>
      </c>
      <c r="B379" s="29">
        <f>holcik!C394</f>
        <v>0</v>
      </c>
      <c r="C379" s="29">
        <f>fory!C394</f>
        <v>0</v>
      </c>
      <c r="D379" s="32">
        <f t="shared" si="5"/>
        <v>0</v>
      </c>
    </row>
    <row r="380" spans="1:4">
      <c r="A380" s="27">
        <f>holcik!F395</f>
        <v>41633.255555556389</v>
      </c>
      <c r="B380" s="29">
        <f>holcik!C395</f>
        <v>0</v>
      </c>
      <c r="C380" s="29">
        <f>fory!C395</f>
        <v>0</v>
      </c>
      <c r="D380" s="32">
        <f t="shared" si="5"/>
        <v>0</v>
      </c>
    </row>
    <row r="381" spans="1:4">
      <c r="A381" s="27">
        <f>holcik!F396</f>
        <v>41633.256250000835</v>
      </c>
      <c r="B381" s="29">
        <f>holcik!C396</f>
        <v>0</v>
      </c>
      <c r="C381" s="29">
        <f>fory!C396</f>
        <v>0</v>
      </c>
      <c r="D381" s="32">
        <f t="shared" si="5"/>
        <v>0</v>
      </c>
    </row>
    <row r="382" spans="1:4">
      <c r="A382" s="27">
        <f>holcik!F397</f>
        <v>41633.256944445282</v>
      </c>
      <c r="B382" s="29">
        <f>holcik!C397</f>
        <v>0</v>
      </c>
      <c r="C382" s="29">
        <f>fory!C397</f>
        <v>0</v>
      </c>
      <c r="D382" s="32">
        <f t="shared" si="5"/>
        <v>0</v>
      </c>
    </row>
    <row r="383" spans="1:4">
      <c r="A383" s="27">
        <f>holcik!F398</f>
        <v>41633.257638889729</v>
      </c>
      <c r="B383" s="29">
        <f>holcik!C398</f>
        <v>0</v>
      </c>
      <c r="C383" s="29">
        <f>fory!C398</f>
        <v>0</v>
      </c>
      <c r="D383" s="32">
        <f t="shared" si="5"/>
        <v>0</v>
      </c>
    </row>
    <row r="384" spans="1:4">
      <c r="A384" s="27">
        <f>holcik!F399</f>
        <v>41633.258333334175</v>
      </c>
      <c r="B384" s="29">
        <f>holcik!C399</f>
        <v>0</v>
      </c>
      <c r="C384" s="29">
        <f>fory!C399</f>
        <v>0</v>
      </c>
      <c r="D384" s="32">
        <f t="shared" si="5"/>
        <v>0</v>
      </c>
    </row>
    <row r="385" spans="1:4">
      <c r="A385" s="27">
        <f>holcik!F400</f>
        <v>41633.259027778622</v>
      </c>
      <c r="B385" s="29">
        <f>holcik!C400</f>
        <v>0</v>
      </c>
      <c r="C385" s="29">
        <f>fory!C400</f>
        <v>0</v>
      </c>
      <c r="D385" s="32">
        <f t="shared" si="5"/>
        <v>0</v>
      </c>
    </row>
    <row r="386" spans="1:4">
      <c r="A386" s="27">
        <f>holcik!F401</f>
        <v>41633.259722223069</v>
      </c>
      <c r="B386" s="29">
        <f>holcik!C401</f>
        <v>0</v>
      </c>
      <c r="C386" s="29">
        <f>fory!C401</f>
        <v>0</v>
      </c>
      <c r="D386" s="32">
        <f t="shared" si="5"/>
        <v>0</v>
      </c>
    </row>
    <row r="387" spans="1:4">
      <c r="A387" s="27">
        <f>holcik!F402</f>
        <v>41633.260416667516</v>
      </c>
      <c r="B387" s="29">
        <f>holcik!C402</f>
        <v>0</v>
      </c>
      <c r="C387" s="29">
        <f>fory!C402</f>
        <v>0</v>
      </c>
      <c r="D387" s="32">
        <f t="shared" si="5"/>
        <v>0</v>
      </c>
    </row>
    <row r="388" spans="1:4">
      <c r="A388" s="27">
        <f>holcik!F403</f>
        <v>41633.261111111962</v>
      </c>
      <c r="B388" s="29">
        <f>holcik!C403</f>
        <v>0</v>
      </c>
      <c r="C388" s="29">
        <f>fory!C403</f>
        <v>0</v>
      </c>
      <c r="D388" s="32">
        <f t="shared" si="5"/>
        <v>0</v>
      </c>
    </row>
    <row r="389" spans="1:4">
      <c r="A389" s="27">
        <f>holcik!F404</f>
        <v>41633.261805556409</v>
      </c>
      <c r="B389" s="29">
        <f>holcik!C404</f>
        <v>0</v>
      </c>
      <c r="C389" s="29">
        <f>fory!C404</f>
        <v>0</v>
      </c>
      <c r="D389" s="32">
        <f t="shared" si="5"/>
        <v>0</v>
      </c>
    </row>
    <row r="390" spans="1:4">
      <c r="A390" s="27">
        <f>holcik!F405</f>
        <v>41633.262500000856</v>
      </c>
      <c r="B390" s="29">
        <f>holcik!C405</f>
        <v>0</v>
      </c>
      <c r="C390" s="29">
        <f>fory!C405</f>
        <v>0</v>
      </c>
      <c r="D390" s="32">
        <f t="shared" si="5"/>
        <v>0</v>
      </c>
    </row>
    <row r="391" spans="1:4">
      <c r="A391" s="27">
        <f>holcik!F406</f>
        <v>41633.263194445302</v>
      </c>
      <c r="B391" s="29">
        <f>holcik!C406</f>
        <v>0</v>
      </c>
      <c r="C391" s="29">
        <f>fory!C406</f>
        <v>0</v>
      </c>
      <c r="D391" s="32">
        <f t="shared" si="5"/>
        <v>0</v>
      </c>
    </row>
    <row r="392" spans="1:4">
      <c r="A392" s="27">
        <f>holcik!F407</f>
        <v>41633.263888889749</v>
      </c>
      <c r="B392" s="29">
        <f>holcik!C407</f>
        <v>0</v>
      </c>
      <c r="C392" s="29">
        <f>fory!C407</f>
        <v>0</v>
      </c>
      <c r="D392" s="32">
        <f t="shared" si="5"/>
        <v>0</v>
      </c>
    </row>
    <row r="393" spans="1:4">
      <c r="A393" s="27">
        <f>holcik!F408</f>
        <v>41633.264583334196</v>
      </c>
      <c r="B393" s="29">
        <f>holcik!C408</f>
        <v>0</v>
      </c>
      <c r="C393" s="29">
        <f>fory!C408</f>
        <v>0</v>
      </c>
      <c r="D393" s="32">
        <f t="shared" si="5"/>
        <v>0</v>
      </c>
    </row>
    <row r="394" spans="1:4">
      <c r="A394" s="27">
        <f>holcik!F409</f>
        <v>41633.265277778642</v>
      </c>
      <c r="B394" s="29">
        <f>holcik!C409</f>
        <v>0</v>
      </c>
      <c r="C394" s="29">
        <f>fory!C409</f>
        <v>0</v>
      </c>
      <c r="D394" s="32">
        <f t="shared" si="5"/>
        <v>0</v>
      </c>
    </row>
    <row r="395" spans="1:4">
      <c r="A395" s="27">
        <f>holcik!F410</f>
        <v>41633.265972223089</v>
      </c>
      <c r="B395" s="29">
        <f>holcik!C410</f>
        <v>0</v>
      </c>
      <c r="C395" s="29">
        <f>fory!C410</f>
        <v>0</v>
      </c>
      <c r="D395" s="32">
        <f t="shared" si="5"/>
        <v>0</v>
      </c>
    </row>
    <row r="396" spans="1:4">
      <c r="A396" s="27">
        <f>holcik!F411</f>
        <v>41633.266666667536</v>
      </c>
      <c r="B396" s="29">
        <f>holcik!C411</f>
        <v>0</v>
      </c>
      <c r="C396" s="29">
        <f>fory!C411</f>
        <v>0</v>
      </c>
      <c r="D396" s="32">
        <f t="shared" si="5"/>
        <v>0</v>
      </c>
    </row>
    <row r="397" spans="1:4">
      <c r="A397" s="27">
        <f>holcik!F412</f>
        <v>41633.267361111983</v>
      </c>
      <c r="B397" s="29">
        <f>holcik!C412</f>
        <v>0</v>
      </c>
      <c r="C397" s="29">
        <f>fory!C412</f>
        <v>0</v>
      </c>
      <c r="D397" s="32">
        <f t="shared" si="5"/>
        <v>0</v>
      </c>
    </row>
    <row r="398" spans="1:4">
      <c r="A398" s="27">
        <f>holcik!F413</f>
        <v>41633.268055556429</v>
      </c>
      <c r="B398" s="29">
        <f>holcik!C413</f>
        <v>0</v>
      </c>
      <c r="C398" s="29">
        <f>fory!C413</f>
        <v>0</v>
      </c>
      <c r="D398" s="32">
        <f t="shared" si="5"/>
        <v>0</v>
      </c>
    </row>
    <row r="399" spans="1:4">
      <c r="A399" s="27">
        <f>holcik!F414</f>
        <v>41633.268750000876</v>
      </c>
      <c r="B399" s="29">
        <f>holcik!C414</f>
        <v>0</v>
      </c>
      <c r="C399" s="29">
        <f>fory!C414</f>
        <v>0</v>
      </c>
      <c r="D399" s="32">
        <f t="shared" si="5"/>
        <v>0</v>
      </c>
    </row>
    <row r="400" spans="1:4">
      <c r="A400" s="27">
        <f>holcik!F415</f>
        <v>41633.269444445323</v>
      </c>
      <c r="B400" s="29">
        <f>holcik!C415</f>
        <v>0</v>
      </c>
      <c r="C400" s="29">
        <f>fory!C415</f>
        <v>0</v>
      </c>
      <c r="D400" s="32">
        <f t="shared" si="5"/>
        <v>0</v>
      </c>
    </row>
    <row r="401" spans="1:4">
      <c r="A401" s="27">
        <f>holcik!F416</f>
        <v>41633.270138889769</v>
      </c>
      <c r="B401" s="29">
        <f>holcik!C416</f>
        <v>0</v>
      </c>
      <c r="C401" s="29">
        <f>fory!C416</f>
        <v>0</v>
      </c>
      <c r="D401" s="32">
        <f t="shared" si="5"/>
        <v>0</v>
      </c>
    </row>
    <row r="402" spans="1:4">
      <c r="A402" s="27">
        <f>holcik!F417</f>
        <v>41633.270833334216</v>
      </c>
      <c r="B402" s="29">
        <f>holcik!C417</f>
        <v>0</v>
      </c>
      <c r="C402" s="29">
        <f>fory!C417</f>
        <v>0</v>
      </c>
      <c r="D402" s="32">
        <f t="shared" si="5"/>
        <v>0</v>
      </c>
    </row>
    <row r="403" spans="1:4">
      <c r="A403" s="27">
        <f>holcik!F418</f>
        <v>41633.271527778663</v>
      </c>
      <c r="B403" s="29">
        <f>holcik!C418</f>
        <v>0</v>
      </c>
      <c r="C403" s="29">
        <f>fory!C418</f>
        <v>0</v>
      </c>
      <c r="D403" s="32">
        <f t="shared" si="5"/>
        <v>0</v>
      </c>
    </row>
    <row r="404" spans="1:4">
      <c r="A404" s="27">
        <f>holcik!F419</f>
        <v>41633.27222222311</v>
      </c>
      <c r="B404" s="29">
        <f>holcik!C419</f>
        <v>0</v>
      </c>
      <c r="C404" s="29">
        <f>fory!C419</f>
        <v>0</v>
      </c>
      <c r="D404" s="32">
        <f t="shared" si="5"/>
        <v>0</v>
      </c>
    </row>
    <row r="405" spans="1:4">
      <c r="A405" s="27">
        <f>holcik!F420</f>
        <v>41633.272916667556</v>
      </c>
      <c r="B405" s="29">
        <f>holcik!C420</f>
        <v>0</v>
      </c>
      <c r="C405" s="29">
        <f>fory!C420</f>
        <v>0</v>
      </c>
      <c r="D405" s="32">
        <f t="shared" si="5"/>
        <v>0</v>
      </c>
    </row>
    <row r="406" spans="1:4">
      <c r="A406" s="27">
        <f>holcik!F421</f>
        <v>41633.273611112003</v>
      </c>
      <c r="B406" s="29">
        <f>holcik!C421</f>
        <v>0</v>
      </c>
      <c r="C406" s="29">
        <f>fory!C421</f>
        <v>0</v>
      </c>
      <c r="D406" s="32">
        <f t="shared" si="5"/>
        <v>0</v>
      </c>
    </row>
    <row r="407" spans="1:4">
      <c r="A407" s="27">
        <f>holcik!F422</f>
        <v>41633.27430555645</v>
      </c>
      <c r="B407" s="29">
        <f>holcik!C422</f>
        <v>0</v>
      </c>
      <c r="C407" s="29">
        <f>fory!C422</f>
        <v>0</v>
      </c>
      <c r="D407" s="32">
        <f t="shared" si="5"/>
        <v>0</v>
      </c>
    </row>
    <row r="408" spans="1:4">
      <c r="A408" s="27">
        <f>holcik!F423</f>
        <v>41633.275000000896</v>
      </c>
      <c r="B408" s="29">
        <f>holcik!C423</f>
        <v>0</v>
      </c>
      <c r="C408" s="29">
        <f>fory!C423</f>
        <v>0</v>
      </c>
      <c r="D408" s="32">
        <f t="shared" si="5"/>
        <v>0</v>
      </c>
    </row>
    <row r="409" spans="1:4">
      <c r="A409" s="27">
        <f>holcik!F424</f>
        <v>41633.275694445343</v>
      </c>
      <c r="B409" s="29">
        <f>holcik!C424</f>
        <v>0</v>
      </c>
      <c r="C409" s="29">
        <f>fory!C424</f>
        <v>0</v>
      </c>
      <c r="D409" s="32">
        <f t="shared" si="5"/>
        <v>0</v>
      </c>
    </row>
    <row r="410" spans="1:4">
      <c r="A410" s="27">
        <f>holcik!F425</f>
        <v>41633.27638888979</v>
      </c>
      <c r="B410" s="29">
        <f>holcik!C425</f>
        <v>0</v>
      </c>
      <c r="C410" s="29">
        <f>fory!C425</f>
        <v>0</v>
      </c>
      <c r="D410" s="32">
        <f t="shared" si="5"/>
        <v>0</v>
      </c>
    </row>
    <row r="411" spans="1:4">
      <c r="A411" s="27">
        <f>holcik!F426</f>
        <v>41633.277083334237</v>
      </c>
      <c r="B411" s="29">
        <f>holcik!C426</f>
        <v>0</v>
      </c>
      <c r="C411" s="29">
        <f>fory!C426</f>
        <v>0</v>
      </c>
      <c r="D411" s="32">
        <f t="shared" si="5"/>
        <v>0</v>
      </c>
    </row>
    <row r="412" spans="1:4">
      <c r="A412" s="27">
        <f>holcik!F427</f>
        <v>41633.277777778683</v>
      </c>
      <c r="B412" s="29">
        <f>holcik!C427</f>
        <v>0</v>
      </c>
      <c r="C412" s="29">
        <f>fory!C427</f>
        <v>0</v>
      </c>
      <c r="D412" s="32">
        <f t="shared" si="5"/>
        <v>0</v>
      </c>
    </row>
    <row r="413" spans="1:4">
      <c r="A413" s="27">
        <f>holcik!F428</f>
        <v>41633.27847222313</v>
      </c>
      <c r="B413" s="29">
        <f>holcik!C428</f>
        <v>0</v>
      </c>
      <c r="C413" s="29">
        <f>fory!C428</f>
        <v>0</v>
      </c>
      <c r="D413" s="32">
        <f t="shared" si="5"/>
        <v>0</v>
      </c>
    </row>
    <row r="414" spans="1:4">
      <c r="A414" s="27">
        <f>holcik!F429</f>
        <v>41633.279166667577</v>
      </c>
      <c r="B414" s="29">
        <f>holcik!C429</f>
        <v>0</v>
      </c>
      <c r="C414" s="29">
        <f>fory!C429</f>
        <v>0</v>
      </c>
      <c r="D414" s="32">
        <f t="shared" si="5"/>
        <v>0</v>
      </c>
    </row>
    <row r="415" spans="1:4">
      <c r="A415" s="27">
        <f>holcik!F430</f>
        <v>41633.279861112023</v>
      </c>
      <c r="B415" s="29">
        <f>holcik!C430</f>
        <v>0</v>
      </c>
      <c r="C415" s="29">
        <f>fory!C430</f>
        <v>0</v>
      </c>
      <c r="D415" s="32">
        <f t="shared" si="5"/>
        <v>0</v>
      </c>
    </row>
    <row r="416" spans="1:4">
      <c r="A416" s="27">
        <f>holcik!F431</f>
        <v>41633.28055555647</v>
      </c>
      <c r="B416" s="29">
        <f>holcik!C431</f>
        <v>0</v>
      </c>
      <c r="C416" s="29">
        <f>fory!C431</f>
        <v>0</v>
      </c>
      <c r="D416" s="32">
        <f t="shared" si="5"/>
        <v>0</v>
      </c>
    </row>
    <row r="417" spans="1:4">
      <c r="A417" s="27">
        <f>holcik!F432</f>
        <v>41633.281250000917</v>
      </c>
      <c r="B417" s="29">
        <f>holcik!C432</f>
        <v>0</v>
      </c>
      <c r="C417" s="29">
        <f>fory!C432</f>
        <v>0</v>
      </c>
      <c r="D417" s="32">
        <f t="shared" si="5"/>
        <v>0</v>
      </c>
    </row>
    <row r="418" spans="1:4">
      <c r="A418" s="27">
        <f>holcik!F433</f>
        <v>41633.281944445363</v>
      </c>
      <c r="B418" s="29">
        <f>holcik!C433</f>
        <v>0</v>
      </c>
      <c r="C418" s="29">
        <f>fory!C433</f>
        <v>0</v>
      </c>
      <c r="D418" s="32">
        <f t="shared" si="5"/>
        <v>0</v>
      </c>
    </row>
    <row r="419" spans="1:4">
      <c r="A419" s="27">
        <f>holcik!F434</f>
        <v>41633.28263888981</v>
      </c>
      <c r="B419" s="29">
        <f>holcik!C434</f>
        <v>0</v>
      </c>
      <c r="C419" s="29">
        <f>fory!C434</f>
        <v>0</v>
      </c>
      <c r="D419" s="32">
        <f t="shared" si="5"/>
        <v>0</v>
      </c>
    </row>
    <row r="420" spans="1:4">
      <c r="A420" s="27">
        <f>holcik!F435</f>
        <v>41633.283333334257</v>
      </c>
      <c r="B420" s="29">
        <f>holcik!C435</f>
        <v>0</v>
      </c>
      <c r="C420" s="29">
        <f>fory!C435</f>
        <v>0</v>
      </c>
      <c r="D420" s="32">
        <f t="shared" si="5"/>
        <v>0</v>
      </c>
    </row>
    <row r="421" spans="1:4">
      <c r="A421" s="27">
        <f>holcik!F436</f>
        <v>41633.284027778704</v>
      </c>
      <c r="B421" s="29">
        <f>holcik!C436</f>
        <v>0</v>
      </c>
      <c r="C421" s="29">
        <f>fory!C436</f>
        <v>0</v>
      </c>
      <c r="D421" s="32">
        <f t="shared" si="5"/>
        <v>0</v>
      </c>
    </row>
    <row r="422" spans="1:4">
      <c r="A422" s="27">
        <f>holcik!F437</f>
        <v>41633.28472222315</v>
      </c>
      <c r="B422" s="29">
        <f>holcik!C437</f>
        <v>0</v>
      </c>
      <c r="C422" s="29">
        <f>fory!C437</f>
        <v>0</v>
      </c>
      <c r="D422" s="32">
        <f t="shared" si="5"/>
        <v>0</v>
      </c>
    </row>
    <row r="423" spans="1:4">
      <c r="A423" s="27">
        <f>holcik!F438</f>
        <v>41633.285416667597</v>
      </c>
      <c r="B423" s="29">
        <f>holcik!C438</f>
        <v>0</v>
      </c>
      <c r="C423" s="29">
        <f>fory!C438</f>
        <v>0</v>
      </c>
      <c r="D423" s="32">
        <f t="shared" si="5"/>
        <v>0</v>
      </c>
    </row>
    <row r="424" spans="1:4">
      <c r="A424" s="27">
        <f>holcik!F439</f>
        <v>41633.286111112044</v>
      </c>
      <c r="B424" s="29">
        <f>holcik!C439</f>
        <v>0</v>
      </c>
      <c r="C424" s="29">
        <f>fory!C439</f>
        <v>0</v>
      </c>
      <c r="D424" s="32">
        <f t="shared" si="5"/>
        <v>0</v>
      </c>
    </row>
    <row r="425" spans="1:4">
      <c r="A425" s="27">
        <f>holcik!F440</f>
        <v>41633.28680555649</v>
      </c>
      <c r="B425" s="29">
        <f>holcik!C440</f>
        <v>0</v>
      </c>
      <c r="C425" s="29">
        <f>fory!C440</f>
        <v>0</v>
      </c>
      <c r="D425" s="32">
        <f t="shared" ref="D425:D488" si="6">B425-C425</f>
        <v>0</v>
      </c>
    </row>
    <row r="426" spans="1:4">
      <c r="A426" s="27">
        <f>holcik!F441</f>
        <v>41633.287500000937</v>
      </c>
      <c r="B426" s="29">
        <f>holcik!C441</f>
        <v>0</v>
      </c>
      <c r="C426" s="29">
        <f>fory!C441</f>
        <v>0</v>
      </c>
      <c r="D426" s="32">
        <f t="shared" si="6"/>
        <v>0</v>
      </c>
    </row>
    <row r="427" spans="1:4">
      <c r="A427" s="27">
        <f>holcik!F442</f>
        <v>41633.288194445384</v>
      </c>
      <c r="B427" s="29">
        <f>holcik!C442</f>
        <v>0</v>
      </c>
      <c r="C427" s="29">
        <f>fory!C442</f>
        <v>0</v>
      </c>
      <c r="D427" s="32">
        <f t="shared" si="6"/>
        <v>0</v>
      </c>
    </row>
    <row r="428" spans="1:4">
      <c r="A428" s="27">
        <f>holcik!F443</f>
        <v>41633.288888889831</v>
      </c>
      <c r="B428" s="29">
        <f>holcik!C443</f>
        <v>0</v>
      </c>
      <c r="C428" s="29">
        <f>fory!C443</f>
        <v>0</v>
      </c>
      <c r="D428" s="32">
        <f t="shared" si="6"/>
        <v>0</v>
      </c>
    </row>
    <row r="429" spans="1:4">
      <c r="A429" s="27">
        <f>holcik!F444</f>
        <v>41633.289583334277</v>
      </c>
      <c r="B429" s="29">
        <f>holcik!C444</f>
        <v>0</v>
      </c>
      <c r="C429" s="29">
        <f>fory!C444</f>
        <v>0</v>
      </c>
      <c r="D429" s="32">
        <f t="shared" si="6"/>
        <v>0</v>
      </c>
    </row>
    <row r="430" spans="1:4">
      <c r="A430" s="27">
        <f>holcik!F445</f>
        <v>41633.290277778724</v>
      </c>
      <c r="B430" s="29">
        <f>holcik!C445</f>
        <v>0</v>
      </c>
      <c r="C430" s="29">
        <f>fory!C445</f>
        <v>0</v>
      </c>
      <c r="D430" s="32">
        <f t="shared" si="6"/>
        <v>0</v>
      </c>
    </row>
    <row r="431" spans="1:4">
      <c r="A431" s="27">
        <f>holcik!F446</f>
        <v>41633.290972223171</v>
      </c>
      <c r="B431" s="29">
        <f>holcik!C446</f>
        <v>0</v>
      </c>
      <c r="C431" s="29">
        <f>fory!C446</f>
        <v>0</v>
      </c>
      <c r="D431" s="32">
        <f t="shared" si="6"/>
        <v>0</v>
      </c>
    </row>
    <row r="432" spans="1:4">
      <c r="A432" s="27">
        <f>holcik!F447</f>
        <v>41633.291666667617</v>
      </c>
      <c r="B432" s="29">
        <f>holcik!C447</f>
        <v>0</v>
      </c>
      <c r="C432" s="29">
        <f>fory!C447</f>
        <v>0</v>
      </c>
      <c r="D432" s="32">
        <f t="shared" si="6"/>
        <v>0</v>
      </c>
    </row>
    <row r="433" spans="1:4">
      <c r="A433" s="27">
        <f>holcik!F448</f>
        <v>41633.292361112064</v>
      </c>
      <c r="B433" s="29">
        <f>holcik!C448</f>
        <v>0</v>
      </c>
      <c r="C433" s="29">
        <f>fory!C448</f>
        <v>0</v>
      </c>
      <c r="D433" s="32">
        <f t="shared" si="6"/>
        <v>0</v>
      </c>
    </row>
    <row r="434" spans="1:4">
      <c r="A434" s="27">
        <f>holcik!F449</f>
        <v>41633.293055556511</v>
      </c>
      <c r="B434" s="29">
        <f>holcik!C449</f>
        <v>0</v>
      </c>
      <c r="C434" s="29">
        <f>fory!C449</f>
        <v>0</v>
      </c>
      <c r="D434" s="32">
        <f t="shared" si="6"/>
        <v>0</v>
      </c>
    </row>
    <row r="435" spans="1:4">
      <c r="A435" s="27">
        <f>holcik!F450</f>
        <v>41633.293750000958</v>
      </c>
      <c r="B435" s="29">
        <f>holcik!C450</f>
        <v>0</v>
      </c>
      <c r="C435" s="29">
        <f>fory!C450</f>
        <v>0</v>
      </c>
      <c r="D435" s="32">
        <f t="shared" si="6"/>
        <v>0</v>
      </c>
    </row>
    <row r="436" spans="1:4">
      <c r="A436" s="27">
        <f>holcik!F451</f>
        <v>41633.294444445404</v>
      </c>
      <c r="B436" s="29">
        <f>holcik!C451</f>
        <v>0</v>
      </c>
      <c r="C436" s="29">
        <f>fory!C451</f>
        <v>0</v>
      </c>
      <c r="D436" s="32">
        <f t="shared" si="6"/>
        <v>0</v>
      </c>
    </row>
    <row r="437" spans="1:4">
      <c r="A437" s="27">
        <f>holcik!F452</f>
        <v>41633.295138889851</v>
      </c>
      <c r="B437" s="29">
        <f>holcik!C452</f>
        <v>0</v>
      </c>
      <c r="C437" s="29">
        <f>fory!C452</f>
        <v>0</v>
      </c>
      <c r="D437" s="32">
        <f t="shared" si="6"/>
        <v>0</v>
      </c>
    </row>
    <row r="438" spans="1:4">
      <c r="A438" s="27">
        <f>holcik!F453</f>
        <v>41633.295833334298</v>
      </c>
      <c r="B438" s="29">
        <f>holcik!C453</f>
        <v>0</v>
      </c>
      <c r="C438" s="29">
        <f>fory!C453</f>
        <v>0</v>
      </c>
      <c r="D438" s="32">
        <f t="shared" si="6"/>
        <v>0</v>
      </c>
    </row>
    <row r="439" spans="1:4">
      <c r="A439" s="27">
        <f>holcik!F454</f>
        <v>41633.296527778744</v>
      </c>
      <c r="B439" s="29">
        <f>holcik!C454</f>
        <v>0</v>
      </c>
      <c r="C439" s="29">
        <f>fory!C454</f>
        <v>0</v>
      </c>
      <c r="D439" s="32">
        <f t="shared" si="6"/>
        <v>0</v>
      </c>
    </row>
    <row r="440" spans="1:4">
      <c r="A440" s="27">
        <f>holcik!F455</f>
        <v>41633.297222223191</v>
      </c>
      <c r="B440" s="29">
        <f>holcik!C455</f>
        <v>0</v>
      </c>
      <c r="C440" s="29">
        <f>fory!C455</f>
        <v>0</v>
      </c>
      <c r="D440" s="32">
        <f t="shared" si="6"/>
        <v>0</v>
      </c>
    </row>
    <row r="441" spans="1:4">
      <c r="A441" s="27">
        <f>holcik!F456</f>
        <v>41633.297916667638</v>
      </c>
      <c r="B441" s="29">
        <f>holcik!C456</f>
        <v>0</v>
      </c>
      <c r="C441" s="29">
        <f>fory!C456</f>
        <v>0</v>
      </c>
      <c r="D441" s="32">
        <f t="shared" si="6"/>
        <v>0</v>
      </c>
    </row>
    <row r="442" spans="1:4">
      <c r="A442" s="27">
        <f>holcik!F457</f>
        <v>41633.298611112084</v>
      </c>
      <c r="B442" s="29">
        <f>holcik!C457</f>
        <v>0</v>
      </c>
      <c r="C442" s="29">
        <f>fory!C457</f>
        <v>0</v>
      </c>
      <c r="D442" s="32">
        <f t="shared" si="6"/>
        <v>0</v>
      </c>
    </row>
    <row r="443" spans="1:4">
      <c r="A443" s="27">
        <f>holcik!F458</f>
        <v>41633.299305556531</v>
      </c>
      <c r="B443" s="29">
        <f>holcik!C458</f>
        <v>0</v>
      </c>
      <c r="C443" s="29">
        <f>fory!C458</f>
        <v>0</v>
      </c>
      <c r="D443" s="32">
        <f t="shared" si="6"/>
        <v>0</v>
      </c>
    </row>
    <row r="444" spans="1:4">
      <c r="A444" s="27">
        <f>holcik!F459</f>
        <v>41633.300000000978</v>
      </c>
      <c r="B444" s="29">
        <f>holcik!C459</f>
        <v>0</v>
      </c>
      <c r="C444" s="29">
        <f>fory!C459</f>
        <v>0</v>
      </c>
      <c r="D444" s="32">
        <f t="shared" si="6"/>
        <v>0</v>
      </c>
    </row>
    <row r="445" spans="1:4">
      <c r="A445" s="27">
        <f>holcik!F460</f>
        <v>41633.300694445425</v>
      </c>
      <c r="B445" s="29">
        <f>holcik!C460</f>
        <v>0</v>
      </c>
      <c r="C445" s="29">
        <f>fory!C460</f>
        <v>0</v>
      </c>
      <c r="D445" s="32">
        <f t="shared" si="6"/>
        <v>0</v>
      </c>
    </row>
    <row r="446" spans="1:4">
      <c r="A446" s="27">
        <f>holcik!F461</f>
        <v>41633.301388889871</v>
      </c>
      <c r="B446" s="29">
        <f>holcik!C461</f>
        <v>0</v>
      </c>
      <c r="C446" s="29">
        <f>fory!C461</f>
        <v>0</v>
      </c>
      <c r="D446" s="32">
        <f t="shared" si="6"/>
        <v>0</v>
      </c>
    </row>
    <row r="447" spans="1:4">
      <c r="A447" s="27">
        <f>holcik!F462</f>
        <v>41633.302083334318</v>
      </c>
      <c r="B447" s="29">
        <f>holcik!C462</f>
        <v>0</v>
      </c>
      <c r="C447" s="29">
        <f>fory!C462</f>
        <v>0</v>
      </c>
      <c r="D447" s="32">
        <f t="shared" si="6"/>
        <v>0</v>
      </c>
    </row>
    <row r="448" spans="1:4">
      <c r="A448" s="27">
        <f>holcik!F463</f>
        <v>41633.302777778765</v>
      </c>
      <c r="B448" s="29">
        <f>holcik!C463</f>
        <v>0</v>
      </c>
      <c r="C448" s="29">
        <f>fory!C463</f>
        <v>0</v>
      </c>
      <c r="D448" s="32">
        <f t="shared" si="6"/>
        <v>0</v>
      </c>
    </row>
    <row r="449" spans="1:4">
      <c r="A449" s="27">
        <f>holcik!F464</f>
        <v>41633.303472223211</v>
      </c>
      <c r="B449" s="29">
        <f>holcik!C464</f>
        <v>0</v>
      </c>
      <c r="C449" s="29">
        <f>fory!C464</f>
        <v>0</v>
      </c>
      <c r="D449" s="32">
        <f t="shared" si="6"/>
        <v>0</v>
      </c>
    </row>
    <row r="450" spans="1:4">
      <c r="A450" s="27">
        <f>holcik!F465</f>
        <v>41633.304166667658</v>
      </c>
      <c r="B450" s="29">
        <f>holcik!C465</f>
        <v>0</v>
      </c>
      <c r="C450" s="29">
        <f>fory!C465</f>
        <v>0</v>
      </c>
      <c r="D450" s="32">
        <f t="shared" si="6"/>
        <v>0</v>
      </c>
    </row>
    <row r="451" spans="1:4">
      <c r="A451" s="27">
        <f>holcik!F466</f>
        <v>41633.304861112105</v>
      </c>
      <c r="B451" s="29">
        <f>holcik!C466</f>
        <v>0</v>
      </c>
      <c r="C451" s="29">
        <f>fory!C466</f>
        <v>0</v>
      </c>
      <c r="D451" s="32">
        <f t="shared" si="6"/>
        <v>0</v>
      </c>
    </row>
    <row r="452" spans="1:4">
      <c r="A452" s="27">
        <f>holcik!F467</f>
        <v>41633.305555556552</v>
      </c>
      <c r="B452" s="29">
        <f>holcik!C467</f>
        <v>0</v>
      </c>
      <c r="C452" s="29">
        <f>fory!C467</f>
        <v>0</v>
      </c>
      <c r="D452" s="32">
        <f t="shared" si="6"/>
        <v>0</v>
      </c>
    </row>
    <row r="453" spans="1:4">
      <c r="A453" s="27">
        <f>holcik!F468</f>
        <v>41633.306250000998</v>
      </c>
      <c r="B453" s="29">
        <f>holcik!C468</f>
        <v>0</v>
      </c>
      <c r="C453" s="29">
        <f>fory!C468</f>
        <v>0</v>
      </c>
      <c r="D453" s="32">
        <f t="shared" si="6"/>
        <v>0</v>
      </c>
    </row>
    <row r="454" spans="1:4">
      <c r="A454" s="27">
        <f>holcik!F469</f>
        <v>41633.306944445445</v>
      </c>
      <c r="B454" s="29">
        <f>holcik!C469</f>
        <v>0</v>
      </c>
      <c r="C454" s="29">
        <f>fory!C469</f>
        <v>0</v>
      </c>
      <c r="D454" s="32">
        <f t="shared" si="6"/>
        <v>0</v>
      </c>
    </row>
    <row r="455" spans="1:4">
      <c r="A455" s="27">
        <f>holcik!F470</f>
        <v>41633.307638889892</v>
      </c>
      <c r="B455" s="29">
        <f>holcik!C470</f>
        <v>0</v>
      </c>
      <c r="C455" s="29">
        <f>fory!C470</f>
        <v>0</v>
      </c>
      <c r="D455" s="32">
        <f t="shared" si="6"/>
        <v>0</v>
      </c>
    </row>
    <row r="456" spans="1:4">
      <c r="A456" s="27">
        <f>holcik!F471</f>
        <v>41633.308333334338</v>
      </c>
      <c r="B456" s="29">
        <f>holcik!C471</f>
        <v>0</v>
      </c>
      <c r="C456" s="29">
        <f>fory!C471</f>
        <v>0</v>
      </c>
      <c r="D456" s="32">
        <f t="shared" si="6"/>
        <v>0</v>
      </c>
    </row>
    <row r="457" spans="1:4">
      <c r="A457" s="27">
        <f>holcik!F472</f>
        <v>41633.309027778785</v>
      </c>
      <c r="B457" s="29">
        <f>holcik!C472</f>
        <v>0</v>
      </c>
      <c r="C457" s="29">
        <f>fory!C472</f>
        <v>0</v>
      </c>
      <c r="D457" s="32">
        <f t="shared" si="6"/>
        <v>0</v>
      </c>
    </row>
    <row r="458" spans="1:4">
      <c r="A458" s="27">
        <f>holcik!F473</f>
        <v>41633.309722223232</v>
      </c>
      <c r="B458" s="29">
        <f>holcik!C473</f>
        <v>0</v>
      </c>
      <c r="C458" s="29">
        <f>fory!C473</f>
        <v>0</v>
      </c>
      <c r="D458" s="32">
        <f t="shared" si="6"/>
        <v>0</v>
      </c>
    </row>
    <row r="459" spans="1:4">
      <c r="A459" s="27">
        <f>holcik!F474</f>
        <v>41633.310416667679</v>
      </c>
      <c r="B459" s="29">
        <f>holcik!C474</f>
        <v>0</v>
      </c>
      <c r="C459" s="29">
        <f>fory!C474</f>
        <v>0</v>
      </c>
      <c r="D459" s="32">
        <f t="shared" si="6"/>
        <v>0</v>
      </c>
    </row>
    <row r="460" spans="1:4">
      <c r="A460" s="27">
        <f>holcik!F475</f>
        <v>41633.311111112125</v>
      </c>
      <c r="B460" s="29">
        <f>holcik!C475</f>
        <v>0</v>
      </c>
      <c r="C460" s="29">
        <f>fory!C475</f>
        <v>0</v>
      </c>
      <c r="D460" s="32">
        <f t="shared" si="6"/>
        <v>0</v>
      </c>
    </row>
    <row r="461" spans="1:4">
      <c r="A461" s="27">
        <f>holcik!F476</f>
        <v>41633.311805556572</v>
      </c>
      <c r="B461" s="29">
        <f>holcik!C476</f>
        <v>0</v>
      </c>
      <c r="C461" s="29">
        <f>fory!C476</f>
        <v>0</v>
      </c>
      <c r="D461" s="32">
        <f t="shared" si="6"/>
        <v>0</v>
      </c>
    </row>
    <row r="462" spans="1:4">
      <c r="A462" s="27">
        <f>holcik!F477</f>
        <v>41633.312500001019</v>
      </c>
      <c r="B462" s="29">
        <f>holcik!C477</f>
        <v>0</v>
      </c>
      <c r="C462" s="29">
        <f>fory!C477</f>
        <v>0</v>
      </c>
      <c r="D462" s="32">
        <f t="shared" si="6"/>
        <v>0</v>
      </c>
    </row>
    <row r="463" spans="1:4">
      <c r="A463" s="27">
        <f>holcik!F478</f>
        <v>41633.313194445465</v>
      </c>
      <c r="B463" s="29">
        <f>holcik!C478</f>
        <v>0</v>
      </c>
      <c r="C463" s="29">
        <f>fory!C478</f>
        <v>0</v>
      </c>
      <c r="D463" s="32">
        <f t="shared" si="6"/>
        <v>0</v>
      </c>
    </row>
    <row r="464" spans="1:4">
      <c r="A464" s="27">
        <f>holcik!F479</f>
        <v>41633.313888889912</v>
      </c>
      <c r="B464" s="29">
        <f>holcik!C479</f>
        <v>0</v>
      </c>
      <c r="C464" s="29">
        <f>fory!C479</f>
        <v>0</v>
      </c>
      <c r="D464" s="32">
        <f t="shared" si="6"/>
        <v>0</v>
      </c>
    </row>
    <row r="465" spans="1:4">
      <c r="A465" s="27">
        <f>holcik!F480</f>
        <v>41633.314583334359</v>
      </c>
      <c r="B465" s="29">
        <f>holcik!C480</f>
        <v>0</v>
      </c>
      <c r="C465" s="29">
        <f>fory!C480</f>
        <v>0</v>
      </c>
      <c r="D465" s="32">
        <f t="shared" si="6"/>
        <v>0</v>
      </c>
    </row>
    <row r="466" spans="1:4">
      <c r="A466" s="27">
        <f>holcik!F481</f>
        <v>41633.315277778805</v>
      </c>
      <c r="B466" s="29">
        <f>holcik!C481</f>
        <v>0</v>
      </c>
      <c r="C466" s="29">
        <f>fory!C481</f>
        <v>0</v>
      </c>
      <c r="D466" s="32">
        <f t="shared" si="6"/>
        <v>0</v>
      </c>
    </row>
    <row r="467" spans="1:4">
      <c r="A467" s="27">
        <f>holcik!F482</f>
        <v>41633.315972223252</v>
      </c>
      <c r="B467" s="29">
        <f>holcik!C482</f>
        <v>0</v>
      </c>
      <c r="C467" s="29">
        <f>fory!C482</f>
        <v>0</v>
      </c>
      <c r="D467" s="32">
        <f t="shared" si="6"/>
        <v>0</v>
      </c>
    </row>
    <row r="468" spans="1:4">
      <c r="A468" s="27">
        <f>holcik!F483</f>
        <v>41633.316666667699</v>
      </c>
      <c r="B468" s="29">
        <f>holcik!C483</f>
        <v>0</v>
      </c>
      <c r="C468" s="29">
        <f>fory!C483</f>
        <v>0</v>
      </c>
      <c r="D468" s="32">
        <f t="shared" si="6"/>
        <v>0</v>
      </c>
    </row>
    <row r="469" spans="1:4">
      <c r="A469" s="27">
        <f>holcik!F484</f>
        <v>41633.317361112146</v>
      </c>
      <c r="B469" s="29">
        <f>holcik!C484</f>
        <v>0</v>
      </c>
      <c r="C469" s="29">
        <f>fory!C484</f>
        <v>0</v>
      </c>
      <c r="D469" s="32">
        <f t="shared" si="6"/>
        <v>0</v>
      </c>
    </row>
    <row r="470" spans="1:4">
      <c r="A470" s="27">
        <f>holcik!F485</f>
        <v>41633.318055556592</v>
      </c>
      <c r="B470" s="29">
        <f>holcik!C485</f>
        <v>0</v>
      </c>
      <c r="C470" s="29">
        <f>fory!C485</f>
        <v>0</v>
      </c>
      <c r="D470" s="32">
        <f t="shared" si="6"/>
        <v>0</v>
      </c>
    </row>
    <row r="471" spans="1:4">
      <c r="A471" s="27">
        <f>holcik!F486</f>
        <v>41633.318750001039</v>
      </c>
      <c r="B471" s="29">
        <f>holcik!C486</f>
        <v>0</v>
      </c>
      <c r="C471" s="29">
        <f>fory!C486</f>
        <v>0</v>
      </c>
      <c r="D471" s="32">
        <f t="shared" si="6"/>
        <v>0</v>
      </c>
    </row>
    <row r="472" spans="1:4">
      <c r="A472" s="27">
        <f>holcik!F487</f>
        <v>41633.319444445486</v>
      </c>
      <c r="B472" s="29">
        <f>holcik!C487</f>
        <v>0</v>
      </c>
      <c r="C472" s="29">
        <f>fory!C487</f>
        <v>0</v>
      </c>
      <c r="D472" s="32">
        <f t="shared" si="6"/>
        <v>0</v>
      </c>
    </row>
    <row r="473" spans="1:4">
      <c r="A473" s="27">
        <f>holcik!F488</f>
        <v>41633.320138889932</v>
      </c>
      <c r="B473" s="29">
        <f>holcik!C488</f>
        <v>0</v>
      </c>
      <c r="C473" s="29">
        <f>fory!C488</f>
        <v>0</v>
      </c>
      <c r="D473" s="32">
        <f t="shared" si="6"/>
        <v>0</v>
      </c>
    </row>
    <row r="474" spans="1:4">
      <c r="A474" s="27">
        <f>holcik!F489</f>
        <v>41633.320833334379</v>
      </c>
      <c r="B474" s="29">
        <f>holcik!C489</f>
        <v>0</v>
      </c>
      <c r="C474" s="29">
        <f>fory!C489</f>
        <v>0</v>
      </c>
      <c r="D474" s="32">
        <f t="shared" si="6"/>
        <v>0</v>
      </c>
    </row>
    <row r="475" spans="1:4">
      <c r="A475" s="27">
        <f>holcik!F490</f>
        <v>41633.321527778826</v>
      </c>
      <c r="B475" s="29">
        <f>holcik!C490</f>
        <v>0</v>
      </c>
      <c r="C475" s="29">
        <f>fory!C490</f>
        <v>0</v>
      </c>
      <c r="D475" s="32">
        <f t="shared" si="6"/>
        <v>0</v>
      </c>
    </row>
    <row r="476" spans="1:4">
      <c r="A476" s="27">
        <f>holcik!F491</f>
        <v>41633.322222223273</v>
      </c>
      <c r="B476" s="29">
        <f>holcik!C491</f>
        <v>0</v>
      </c>
      <c r="C476" s="29">
        <f>fory!C491</f>
        <v>0</v>
      </c>
      <c r="D476" s="32">
        <f t="shared" si="6"/>
        <v>0</v>
      </c>
    </row>
    <row r="477" spans="1:4">
      <c r="A477" s="27">
        <f>holcik!F492</f>
        <v>41633.322916667719</v>
      </c>
      <c r="B477" s="29">
        <f>holcik!C492</f>
        <v>0</v>
      </c>
      <c r="C477" s="29">
        <f>fory!C492</f>
        <v>0</v>
      </c>
      <c r="D477" s="32">
        <f t="shared" si="6"/>
        <v>0</v>
      </c>
    </row>
    <row r="478" spans="1:4">
      <c r="A478" s="27">
        <f>holcik!F493</f>
        <v>41633.323611112166</v>
      </c>
      <c r="B478" s="29">
        <f>holcik!C493</f>
        <v>0</v>
      </c>
      <c r="C478" s="29">
        <f>fory!C493</f>
        <v>0</v>
      </c>
      <c r="D478" s="32">
        <f t="shared" si="6"/>
        <v>0</v>
      </c>
    </row>
    <row r="479" spans="1:4">
      <c r="A479" s="27">
        <f>holcik!F494</f>
        <v>41633.324305556613</v>
      </c>
      <c r="B479" s="29">
        <f>holcik!C494</f>
        <v>0</v>
      </c>
      <c r="C479" s="29">
        <f>fory!C494</f>
        <v>0</v>
      </c>
      <c r="D479" s="32">
        <f t="shared" si="6"/>
        <v>0</v>
      </c>
    </row>
    <row r="480" spans="1:4">
      <c r="A480" s="27">
        <f>holcik!F495</f>
        <v>41633.325000001059</v>
      </c>
      <c r="B480" s="29">
        <f>holcik!C495</f>
        <v>0</v>
      </c>
      <c r="C480" s="29">
        <f>fory!C495</f>
        <v>0</v>
      </c>
      <c r="D480" s="32">
        <f t="shared" si="6"/>
        <v>0</v>
      </c>
    </row>
    <row r="481" spans="1:4">
      <c r="A481" s="27">
        <f>holcik!F496</f>
        <v>41633.325694445506</v>
      </c>
      <c r="B481" s="29">
        <f>holcik!C496</f>
        <v>0</v>
      </c>
      <c r="C481" s="29">
        <f>fory!C496</f>
        <v>0</v>
      </c>
      <c r="D481" s="32">
        <f t="shared" si="6"/>
        <v>0</v>
      </c>
    </row>
    <row r="482" spans="1:4">
      <c r="A482" s="27">
        <f>holcik!F497</f>
        <v>41633.326388889953</v>
      </c>
      <c r="B482" s="29">
        <f>holcik!C497</f>
        <v>0</v>
      </c>
      <c r="C482" s="29">
        <f>fory!C497</f>
        <v>0</v>
      </c>
      <c r="D482" s="32">
        <f t="shared" si="6"/>
        <v>0</v>
      </c>
    </row>
    <row r="483" spans="1:4">
      <c r="A483" s="27">
        <f>holcik!F498</f>
        <v>41633.3270833344</v>
      </c>
      <c r="B483" s="29">
        <f>holcik!C498</f>
        <v>0</v>
      </c>
      <c r="C483" s="29">
        <f>fory!C498</f>
        <v>0</v>
      </c>
      <c r="D483" s="32">
        <f t="shared" si="6"/>
        <v>0</v>
      </c>
    </row>
    <row r="484" spans="1:4">
      <c r="A484" s="27">
        <f>holcik!F499</f>
        <v>41633.327777778846</v>
      </c>
      <c r="B484" s="29">
        <f>holcik!C499</f>
        <v>0</v>
      </c>
      <c r="C484" s="29">
        <f>fory!C499</f>
        <v>0</v>
      </c>
      <c r="D484" s="32">
        <f t="shared" si="6"/>
        <v>0</v>
      </c>
    </row>
    <row r="485" spans="1:4">
      <c r="A485" s="27">
        <f>holcik!F500</f>
        <v>41633.328472223293</v>
      </c>
      <c r="B485" s="29">
        <f>holcik!C500</f>
        <v>0</v>
      </c>
      <c r="C485" s="29">
        <f>fory!C500</f>
        <v>0</v>
      </c>
      <c r="D485" s="32">
        <f t="shared" si="6"/>
        <v>0</v>
      </c>
    </row>
    <row r="486" spans="1:4">
      <c r="A486" s="27">
        <f>holcik!F501</f>
        <v>41633.32916666774</v>
      </c>
      <c r="B486" s="29">
        <f>holcik!C501</f>
        <v>0</v>
      </c>
      <c r="C486" s="29">
        <f>fory!C501</f>
        <v>0</v>
      </c>
      <c r="D486" s="32">
        <f t="shared" si="6"/>
        <v>0</v>
      </c>
    </row>
    <row r="487" spans="1:4">
      <c r="A487" s="27">
        <f>holcik!F502</f>
        <v>41633.329861112186</v>
      </c>
      <c r="B487" s="29">
        <f>holcik!C502</f>
        <v>0</v>
      </c>
      <c r="C487" s="29">
        <f>fory!C502</f>
        <v>0</v>
      </c>
      <c r="D487" s="32">
        <f t="shared" si="6"/>
        <v>0</v>
      </c>
    </row>
    <row r="488" spans="1:4">
      <c r="A488" s="27">
        <f>holcik!F503</f>
        <v>41633.330555556633</v>
      </c>
      <c r="B488" s="29">
        <f>holcik!C503</f>
        <v>0</v>
      </c>
      <c r="C488" s="29">
        <f>fory!C503</f>
        <v>0</v>
      </c>
      <c r="D488" s="32">
        <f t="shared" si="6"/>
        <v>0</v>
      </c>
    </row>
    <row r="489" spans="1:4">
      <c r="A489" s="27">
        <f>holcik!F504</f>
        <v>41633.33125000108</v>
      </c>
      <c r="B489" s="29">
        <f>holcik!C504</f>
        <v>0</v>
      </c>
      <c r="C489" s="29">
        <f>fory!C504</f>
        <v>0</v>
      </c>
      <c r="D489" s="32">
        <f t="shared" ref="D489:D552" si="7">B489-C489</f>
        <v>0</v>
      </c>
    </row>
    <row r="490" spans="1:4">
      <c r="A490" s="27">
        <f>holcik!F505</f>
        <v>41633.331944445526</v>
      </c>
      <c r="B490" s="29">
        <f>holcik!C505</f>
        <v>0</v>
      </c>
      <c r="C490" s="29">
        <f>fory!C505</f>
        <v>0</v>
      </c>
      <c r="D490" s="32">
        <f t="shared" si="7"/>
        <v>0</v>
      </c>
    </row>
    <row r="491" spans="1:4">
      <c r="A491" s="27">
        <f>holcik!F506</f>
        <v>41633.332638889973</v>
      </c>
      <c r="B491" s="29">
        <f>holcik!C506</f>
        <v>0</v>
      </c>
      <c r="C491" s="29">
        <f>fory!C506</f>
        <v>0</v>
      </c>
      <c r="D491" s="32">
        <f t="shared" si="7"/>
        <v>0</v>
      </c>
    </row>
    <row r="492" spans="1:4">
      <c r="A492" s="27">
        <f>holcik!F507</f>
        <v>41633.33333333442</v>
      </c>
      <c r="B492" s="29">
        <f>holcik!C507</f>
        <v>0</v>
      </c>
      <c r="C492" s="29">
        <f>fory!C507</f>
        <v>0</v>
      </c>
      <c r="D492" s="32">
        <f t="shared" si="7"/>
        <v>0</v>
      </c>
    </row>
    <row r="493" spans="1:4">
      <c r="A493" s="27">
        <f>holcik!F508</f>
        <v>41633.334027778867</v>
      </c>
      <c r="B493" s="29">
        <f>holcik!C508</f>
        <v>0</v>
      </c>
      <c r="C493" s="29">
        <f>fory!C508</f>
        <v>0</v>
      </c>
      <c r="D493" s="32">
        <f t="shared" si="7"/>
        <v>0</v>
      </c>
    </row>
    <row r="494" spans="1:4">
      <c r="A494" s="27">
        <f>holcik!F509</f>
        <v>41633.334722223313</v>
      </c>
      <c r="B494" s="29">
        <f>holcik!C509</f>
        <v>0</v>
      </c>
      <c r="C494" s="29">
        <f>fory!C509</f>
        <v>0</v>
      </c>
      <c r="D494" s="32">
        <f t="shared" si="7"/>
        <v>0</v>
      </c>
    </row>
    <row r="495" spans="1:4">
      <c r="A495" s="27">
        <f>holcik!F510</f>
        <v>41633.33541666776</v>
      </c>
      <c r="B495" s="29">
        <f>holcik!C510</f>
        <v>0</v>
      </c>
      <c r="C495" s="29">
        <f>fory!C510</f>
        <v>0</v>
      </c>
      <c r="D495" s="32">
        <f t="shared" si="7"/>
        <v>0</v>
      </c>
    </row>
    <row r="496" spans="1:4">
      <c r="A496" s="27">
        <f>holcik!F511</f>
        <v>41633.336111112207</v>
      </c>
      <c r="B496" s="29">
        <f>holcik!C511</f>
        <v>0</v>
      </c>
      <c r="C496" s="29">
        <f>fory!C511</f>
        <v>0</v>
      </c>
      <c r="D496" s="32">
        <f t="shared" si="7"/>
        <v>0</v>
      </c>
    </row>
    <row r="497" spans="1:4">
      <c r="A497" s="27">
        <f>holcik!F512</f>
        <v>41633.336805556653</v>
      </c>
      <c r="B497" s="29">
        <f>holcik!C512</f>
        <v>0</v>
      </c>
      <c r="C497" s="29">
        <f>fory!C512</f>
        <v>0</v>
      </c>
      <c r="D497" s="32">
        <f t="shared" si="7"/>
        <v>0</v>
      </c>
    </row>
    <row r="498" spans="1:4">
      <c r="A498" s="27">
        <f>holcik!F513</f>
        <v>41633.3375000011</v>
      </c>
      <c r="B498" s="29">
        <f>holcik!C513</f>
        <v>0</v>
      </c>
      <c r="C498" s="29">
        <f>fory!C513</f>
        <v>0</v>
      </c>
      <c r="D498" s="32">
        <f t="shared" si="7"/>
        <v>0</v>
      </c>
    </row>
    <row r="499" spans="1:4">
      <c r="A499" s="27">
        <f>holcik!F514</f>
        <v>41633.338194445547</v>
      </c>
      <c r="B499" s="29">
        <f>holcik!C514</f>
        <v>0</v>
      </c>
      <c r="C499" s="29">
        <f>fory!C514</f>
        <v>0</v>
      </c>
      <c r="D499" s="32">
        <f t="shared" si="7"/>
        <v>0</v>
      </c>
    </row>
    <row r="500" spans="1:4">
      <c r="A500" s="27">
        <f>holcik!F515</f>
        <v>41633.338888889994</v>
      </c>
      <c r="B500" s="29">
        <f>holcik!C515</f>
        <v>0</v>
      </c>
      <c r="C500" s="29">
        <f>fory!C515</f>
        <v>0</v>
      </c>
      <c r="D500" s="32">
        <f t="shared" si="7"/>
        <v>0</v>
      </c>
    </row>
    <row r="501" spans="1:4">
      <c r="A501" s="27">
        <f>holcik!F516</f>
        <v>41633.33958333444</v>
      </c>
      <c r="B501" s="29">
        <f>holcik!C516</f>
        <v>0</v>
      </c>
      <c r="C501" s="29">
        <f>fory!C516</f>
        <v>0</v>
      </c>
      <c r="D501" s="32">
        <f t="shared" si="7"/>
        <v>0</v>
      </c>
    </row>
    <row r="502" spans="1:4">
      <c r="A502" s="27">
        <f>holcik!F517</f>
        <v>41633.340277778887</v>
      </c>
      <c r="B502" s="29">
        <f>holcik!C517</f>
        <v>0</v>
      </c>
      <c r="C502" s="29">
        <f>fory!C517</f>
        <v>0</v>
      </c>
      <c r="D502" s="32">
        <f t="shared" si="7"/>
        <v>0</v>
      </c>
    </row>
    <row r="503" spans="1:4">
      <c r="A503" s="27">
        <f>holcik!F518</f>
        <v>41633.340972223334</v>
      </c>
      <c r="B503" s="29">
        <f>holcik!C518</f>
        <v>0</v>
      </c>
      <c r="C503" s="29">
        <f>fory!C518</f>
        <v>0</v>
      </c>
      <c r="D503" s="32">
        <f t="shared" si="7"/>
        <v>0</v>
      </c>
    </row>
    <row r="504" spans="1:4">
      <c r="A504" s="27">
        <f>holcik!F519</f>
        <v>41633.34166666778</v>
      </c>
      <c r="B504" s="29">
        <f>holcik!C519</f>
        <v>0</v>
      </c>
      <c r="C504" s="29">
        <f>fory!C519</f>
        <v>0</v>
      </c>
      <c r="D504" s="32">
        <f t="shared" si="7"/>
        <v>0</v>
      </c>
    </row>
    <row r="505" spans="1:4">
      <c r="A505" s="27">
        <f>holcik!F520</f>
        <v>41633.342361112227</v>
      </c>
      <c r="B505" s="29">
        <f>holcik!C520</f>
        <v>3700.572743405859</v>
      </c>
      <c r="C505" s="29">
        <f>fory!C520</f>
        <v>0</v>
      </c>
      <c r="D505" s="32">
        <f t="shared" si="7"/>
        <v>3700.572743405859</v>
      </c>
    </row>
    <row r="506" spans="1:4">
      <c r="A506" s="27">
        <f>holcik!F521</f>
        <v>41633.343055556674</v>
      </c>
      <c r="B506" s="29">
        <f>holcik!C521</f>
        <v>3713.6359674236155</v>
      </c>
      <c r="C506" s="29">
        <f>fory!C521</f>
        <v>0</v>
      </c>
      <c r="D506" s="32">
        <f t="shared" si="7"/>
        <v>3713.6359674236155</v>
      </c>
    </row>
    <row r="507" spans="1:4">
      <c r="A507" s="27">
        <f>holcik!F522</f>
        <v>41633.34375000112</v>
      </c>
      <c r="B507" s="29">
        <f>holcik!C522</f>
        <v>3726.6003731041951</v>
      </c>
      <c r="C507" s="29">
        <f>fory!C522</f>
        <v>0</v>
      </c>
      <c r="D507" s="32">
        <f t="shared" si="7"/>
        <v>3726.6003731041951</v>
      </c>
    </row>
    <row r="508" spans="1:4">
      <c r="A508" s="27">
        <f>holcik!F523</f>
        <v>41633.344444445567</v>
      </c>
      <c r="B508" s="29">
        <f>holcik!C523</f>
        <v>3739.4657260385002</v>
      </c>
      <c r="C508" s="29">
        <f>fory!C523</f>
        <v>0</v>
      </c>
      <c r="D508" s="32">
        <f t="shared" si="7"/>
        <v>3739.4657260385002</v>
      </c>
    </row>
    <row r="509" spans="1:4">
      <c r="A509" s="27">
        <f>holcik!F524</f>
        <v>41633.345138890014</v>
      </c>
      <c r="B509" s="29">
        <f>holcik!C524</f>
        <v>3752.2317975716446</v>
      </c>
      <c r="C509" s="29">
        <f>fory!C524</f>
        <v>0</v>
      </c>
      <c r="D509" s="32">
        <f t="shared" si="7"/>
        <v>3752.2317975716446</v>
      </c>
    </row>
    <row r="510" spans="1:4">
      <c r="A510" s="27">
        <f>holcik!F525</f>
        <v>41633.345833334461</v>
      </c>
      <c r="B510" s="29">
        <f>holcik!C525</f>
        <v>3764.8983647903051</v>
      </c>
      <c r="C510" s="29">
        <f>fory!C525</f>
        <v>0</v>
      </c>
      <c r="D510" s="32">
        <f t="shared" si="7"/>
        <v>3764.8983647903051</v>
      </c>
    </row>
    <row r="511" spans="1:4">
      <c r="A511" s="27">
        <f>holcik!F526</f>
        <v>41633.346527778907</v>
      </c>
      <c r="B511" s="29">
        <f>holcik!C526</f>
        <v>3777.4652105094251</v>
      </c>
      <c r="C511" s="29">
        <f>fory!C526</f>
        <v>0</v>
      </c>
      <c r="D511" s="32">
        <f t="shared" si="7"/>
        <v>3777.4652105094251</v>
      </c>
    </row>
    <row r="512" spans="1:4">
      <c r="A512" s="27">
        <f>holcik!F527</f>
        <v>41633.347222223354</v>
      </c>
      <c r="B512" s="29">
        <f>holcik!C527</f>
        <v>3789.9321232582788</v>
      </c>
      <c r="C512" s="29">
        <f>fory!C527</f>
        <v>0</v>
      </c>
      <c r="D512" s="32">
        <f t="shared" si="7"/>
        <v>3789.9321232582788</v>
      </c>
    </row>
    <row r="513" spans="1:4">
      <c r="A513" s="27">
        <f>holcik!F528</f>
        <v>41633.347916667801</v>
      </c>
      <c r="B513" s="29">
        <f>holcik!C528</f>
        <v>3802.2988972658873</v>
      </c>
      <c r="C513" s="29">
        <f>fory!C528</f>
        <v>0</v>
      </c>
      <c r="D513" s="32">
        <f t="shared" si="7"/>
        <v>3802.2988972658873</v>
      </c>
    </row>
    <row r="514" spans="1:4">
      <c r="A514" s="27">
        <f>holcik!F529</f>
        <v>41633.348611112247</v>
      </c>
      <c r="B514" s="29">
        <f>holcik!C529</f>
        <v>3814.5653324458094</v>
      </c>
      <c r="C514" s="29">
        <f>fory!C529</f>
        <v>0</v>
      </c>
      <c r="D514" s="32">
        <f t="shared" si="7"/>
        <v>3814.5653324458094</v>
      </c>
    </row>
    <row r="515" spans="1:4">
      <c r="A515" s="27">
        <f>holcik!F530</f>
        <v>41633.349305556694</v>
      </c>
      <c r="B515" s="29">
        <f>holcik!C530</f>
        <v>3826.7312343802814</v>
      </c>
      <c r="C515" s="29">
        <f>fory!C530</f>
        <v>0</v>
      </c>
      <c r="D515" s="32">
        <f t="shared" si="7"/>
        <v>3826.7312343802814</v>
      </c>
    </row>
    <row r="516" spans="1:4">
      <c r="A516" s="27">
        <f>holcik!F531</f>
        <v>41633.350000001141</v>
      </c>
      <c r="B516" s="29">
        <f>holcik!C531</f>
        <v>3838.7964143037398</v>
      </c>
      <c r="C516" s="29">
        <f>fory!C531</f>
        <v>0</v>
      </c>
      <c r="D516" s="32">
        <f t="shared" si="7"/>
        <v>3838.7964143037398</v>
      </c>
    </row>
    <row r="517" spans="1:4">
      <c r="A517" s="27">
        <f>holcik!F532</f>
        <v>41633.350694445588</v>
      </c>
      <c r="B517" s="29">
        <f>holcik!C532</f>
        <v>3850.7606890856832</v>
      </c>
      <c r="C517" s="29">
        <f>fory!C532</f>
        <v>0</v>
      </c>
      <c r="D517" s="32">
        <f t="shared" si="7"/>
        <v>3850.7606890856832</v>
      </c>
    </row>
    <row r="518" spans="1:4">
      <c r="A518" s="27">
        <f>holcik!F533</f>
        <v>41633.351388890034</v>
      </c>
      <c r="B518" s="29">
        <f>holcik!C533</f>
        <v>3862.6238812129272</v>
      </c>
      <c r="C518" s="29">
        <f>fory!C533</f>
        <v>0</v>
      </c>
      <c r="D518" s="32">
        <f t="shared" si="7"/>
        <v>3862.6238812129272</v>
      </c>
    </row>
    <row r="519" spans="1:4">
      <c r="A519" s="27">
        <f>holcik!F534</f>
        <v>41633.352083334481</v>
      </c>
      <c r="B519" s="29">
        <f>holcik!C534</f>
        <v>3874.3858187712126</v>
      </c>
      <c r="C519" s="29">
        <f>fory!C534</f>
        <v>0</v>
      </c>
      <c r="D519" s="32">
        <f t="shared" si="7"/>
        <v>3874.3858187712126</v>
      </c>
    </row>
    <row r="520" spans="1:4">
      <c r="A520" s="27">
        <f>holcik!F535</f>
        <v>41633.352777778928</v>
      </c>
      <c r="B520" s="29">
        <f>holcik!C535</f>
        <v>3886.0463354261983</v>
      </c>
      <c r="C520" s="29">
        <f>fory!C535</f>
        <v>0</v>
      </c>
      <c r="D520" s="32">
        <f t="shared" si="7"/>
        <v>3886.0463354261983</v>
      </c>
    </row>
    <row r="521" spans="1:4">
      <c r="A521" s="27">
        <f>holcik!F536</f>
        <v>41633.353472223374</v>
      </c>
      <c r="B521" s="29">
        <f>holcik!C536</f>
        <v>3897.6052704038107</v>
      </c>
      <c r="C521" s="29">
        <f>fory!C536</f>
        <v>0</v>
      </c>
      <c r="D521" s="32">
        <f t="shared" si="7"/>
        <v>3897.6052704038107</v>
      </c>
    </row>
    <row r="522" spans="1:4">
      <c r="A522" s="27">
        <f>holcik!F537</f>
        <v>41633.354166667821</v>
      </c>
      <c r="B522" s="29">
        <f>holcik!C537</f>
        <v>3909.0624684699856</v>
      </c>
      <c r="C522" s="29">
        <f>fory!C537</f>
        <v>0</v>
      </c>
      <c r="D522" s="32">
        <f t="shared" si="7"/>
        <v>3909.0624684699856</v>
      </c>
    </row>
    <row r="523" spans="1:4">
      <c r="A523" s="27">
        <f>holcik!F538</f>
        <v>41633.354861112268</v>
      </c>
      <c r="B523" s="29">
        <f>holcik!C538</f>
        <v>3920.4177799097724</v>
      </c>
      <c r="C523" s="29">
        <f>fory!C538</f>
        <v>0</v>
      </c>
      <c r="D523" s="32">
        <f t="shared" si="7"/>
        <v>3920.4177799097724</v>
      </c>
    </row>
    <row r="524" spans="1:4">
      <c r="A524" s="27">
        <f>holcik!F539</f>
        <v>41633.355555556715</v>
      </c>
      <c r="B524" s="29">
        <f>holcik!C539</f>
        <v>3931.6710605058306</v>
      </c>
      <c r="C524" s="29">
        <f>fory!C539</f>
        <v>0</v>
      </c>
      <c r="D524" s="32">
        <f t="shared" si="7"/>
        <v>3931.6710605058306</v>
      </c>
    </row>
    <row r="525" spans="1:4">
      <c r="A525" s="27">
        <f>holcik!F540</f>
        <v>41633.356250001161</v>
      </c>
      <c r="B525" s="29">
        <f>holcik!C540</f>
        <v>3942.8221715163031</v>
      </c>
      <c r="C525" s="29">
        <f>fory!C540</f>
        <v>0</v>
      </c>
      <c r="D525" s="32">
        <f t="shared" si="7"/>
        <v>3942.8221715163031</v>
      </c>
    </row>
    <row r="526" spans="1:4">
      <c r="A526" s="27">
        <f>holcik!F541</f>
        <v>41633.356944445608</v>
      </c>
      <c r="B526" s="29">
        <f>holcik!C541</f>
        <v>3953.8709796520689</v>
      </c>
      <c r="C526" s="29">
        <f>fory!C541</f>
        <v>0</v>
      </c>
      <c r="D526" s="32">
        <f t="shared" si="7"/>
        <v>3953.8709796520689</v>
      </c>
    </row>
    <row r="527" spans="1:4">
      <c r="A527" s="27">
        <f>holcik!F542</f>
        <v>41633.357638890055</v>
      </c>
      <c r="B527" s="29">
        <f>holcik!C542</f>
        <v>3964.8173570533954</v>
      </c>
      <c r="C527" s="29">
        <f>fory!C542</f>
        <v>0</v>
      </c>
      <c r="D527" s="32">
        <f t="shared" si="7"/>
        <v>3964.8173570533954</v>
      </c>
    </row>
    <row r="528" spans="1:4">
      <c r="A528" s="27">
        <f>holcik!F543</f>
        <v>41633.358333334501</v>
      </c>
      <c r="B528" s="29">
        <f>holcik!C543</f>
        <v>3975.6611812659635</v>
      </c>
      <c r="C528" s="29">
        <f>fory!C543</f>
        <v>0</v>
      </c>
      <c r="D528" s="32">
        <f t="shared" si="7"/>
        <v>3975.6611812659635</v>
      </c>
    </row>
    <row r="529" spans="1:4">
      <c r="A529" s="27">
        <f>holcik!F544</f>
        <v>41633.359027778948</v>
      </c>
      <c r="B529" s="29">
        <f>holcik!C544</f>
        <v>3986.4023352163044</v>
      </c>
      <c r="C529" s="29">
        <f>fory!C544</f>
        <v>0</v>
      </c>
      <c r="D529" s="32">
        <f t="shared" si="7"/>
        <v>3986.4023352163044</v>
      </c>
    </row>
    <row r="530" spans="1:4">
      <c r="A530" s="27">
        <f>holcik!F545</f>
        <v>41633.359722223395</v>
      </c>
      <c r="B530" s="29">
        <f>holcik!C545</f>
        <v>3997.0407071866093</v>
      </c>
      <c r="C530" s="29">
        <f>fory!C545</f>
        <v>0</v>
      </c>
      <c r="D530" s="32">
        <f t="shared" si="7"/>
        <v>3997.0407071866093</v>
      </c>
    </row>
    <row r="531" spans="1:4">
      <c r="A531" s="27">
        <f>holcik!F546</f>
        <v>41633.360416667841</v>
      </c>
      <c r="B531" s="29">
        <f>holcik!C546</f>
        <v>4007.5761907889605</v>
      </c>
      <c r="C531" s="29">
        <f>fory!C546</f>
        <v>0</v>
      </c>
      <c r="D531" s="32">
        <f t="shared" si="7"/>
        <v>4007.5761907889605</v>
      </c>
    </row>
    <row r="532" spans="1:4">
      <c r="A532" s="27">
        <f>holcik!F547</f>
        <v>41633.361111112288</v>
      </c>
      <c r="B532" s="29">
        <f>holcik!C547</f>
        <v>4018.008684938944</v>
      </c>
      <c r="C532" s="29">
        <f>fory!C547</f>
        <v>0</v>
      </c>
      <c r="D532" s="32">
        <f t="shared" si="7"/>
        <v>4018.008684938944</v>
      </c>
    </row>
    <row r="533" spans="1:4">
      <c r="A533" s="27">
        <f>holcik!F548</f>
        <v>41633.361805556735</v>
      </c>
      <c r="B533" s="29">
        <f>holcik!C548</f>
        <v>4028.338093828675</v>
      </c>
      <c r="C533" s="29">
        <f>fory!C548</f>
        <v>0</v>
      </c>
      <c r="D533" s="32">
        <f t="shared" si="7"/>
        <v>4028.338093828675</v>
      </c>
    </row>
    <row r="534" spans="1:4">
      <c r="A534" s="27">
        <f>holcik!F549</f>
        <v>41633.362500001182</v>
      </c>
      <c r="B534" s="29">
        <f>holcik!C549</f>
        <v>4038.564326899228</v>
      </c>
      <c r="C534" s="29">
        <f>fory!C549</f>
        <v>0</v>
      </c>
      <c r="D534" s="32">
        <f t="shared" si="7"/>
        <v>4038.564326899228</v>
      </c>
    </row>
    <row r="535" spans="1:4">
      <c r="A535" s="27">
        <f>holcik!F550</f>
        <v>41633.363194445628</v>
      </c>
      <c r="B535" s="29">
        <f>holcik!C550</f>
        <v>4048.687298812486</v>
      </c>
      <c r="C535" s="29">
        <f>fory!C550</f>
        <v>0</v>
      </c>
      <c r="D535" s="32">
        <f t="shared" si="7"/>
        <v>4048.687298812486</v>
      </c>
    </row>
    <row r="536" spans="1:4">
      <c r="A536" s="27">
        <f>holcik!F551</f>
        <v>41633.363888890075</v>
      </c>
      <c r="B536" s="29">
        <f>holcik!C551</f>
        <v>4058.7069294223825</v>
      </c>
      <c r="C536" s="29">
        <f>fory!C551</f>
        <v>0</v>
      </c>
      <c r="D536" s="32">
        <f t="shared" si="7"/>
        <v>4058.7069294223825</v>
      </c>
    </row>
    <row r="537" spans="1:4">
      <c r="A537" s="27">
        <f>holcik!F552</f>
        <v>41633.364583334522</v>
      </c>
      <c r="B537" s="29">
        <f>holcik!C552</f>
        <v>4068.6231437455863</v>
      </c>
      <c r="C537" s="29">
        <f>fory!C552</f>
        <v>0</v>
      </c>
      <c r="D537" s="32">
        <f t="shared" si="7"/>
        <v>4068.6231437455863</v>
      </c>
    </row>
    <row r="538" spans="1:4">
      <c r="A538" s="27">
        <f>holcik!F553</f>
        <v>41633.365277778968</v>
      </c>
      <c r="B538" s="29">
        <f>holcik!C553</f>
        <v>4078.4358719315846</v>
      </c>
      <c r="C538" s="29">
        <f>fory!C553</f>
        <v>0</v>
      </c>
      <c r="D538" s="32">
        <f t="shared" si="7"/>
        <v>4078.4358719315846</v>
      </c>
    </row>
    <row r="539" spans="1:4">
      <c r="A539" s="27">
        <f>holcik!F554</f>
        <v>41633.365972223415</v>
      </c>
      <c r="B539" s="29">
        <f>holcik!C554</f>
        <v>4088.1450492322051</v>
      </c>
      <c r="C539" s="29">
        <f>fory!C554</f>
        <v>0</v>
      </c>
      <c r="D539" s="32">
        <f t="shared" si="7"/>
        <v>4088.1450492322051</v>
      </c>
    </row>
    <row r="540" spans="1:4">
      <c r="A540" s="27">
        <f>holcik!F555</f>
        <v>41633.366666667862</v>
      </c>
      <c r="B540" s="29">
        <f>holcik!C555</f>
        <v>4097.7506159705654</v>
      </c>
      <c r="C540" s="29">
        <f>fory!C555</f>
        <v>0</v>
      </c>
      <c r="D540" s="32">
        <f t="shared" si="7"/>
        <v>4097.7506159705654</v>
      </c>
    </row>
    <row r="541" spans="1:4">
      <c r="A541" s="27">
        <f>holcik!F556</f>
        <v>41633.367361112309</v>
      </c>
      <c r="B541" s="29">
        <f>holcik!C556</f>
        <v>4107.2525175094352</v>
      </c>
      <c r="C541" s="29">
        <f>fory!C556</f>
        <v>0</v>
      </c>
      <c r="D541" s="32">
        <f t="shared" si="7"/>
        <v>4107.2525175094352</v>
      </c>
    </row>
    <row r="542" spans="1:4">
      <c r="A542" s="27">
        <f>holcik!F557</f>
        <v>41633.368055556755</v>
      </c>
      <c r="B542" s="29">
        <f>holcik!C557</f>
        <v>4116.6507042190715</v>
      </c>
      <c r="C542" s="29">
        <f>fory!C557</f>
        <v>0</v>
      </c>
      <c r="D542" s="32">
        <f t="shared" si="7"/>
        <v>4116.6507042190715</v>
      </c>
    </row>
    <row r="543" spans="1:4">
      <c r="A543" s="27">
        <f>holcik!F558</f>
        <v>41633.368750001202</v>
      </c>
      <c r="B543" s="29">
        <f>holcik!C558</f>
        <v>4125.9451314444477</v>
      </c>
      <c r="C543" s="29">
        <f>fory!C558</f>
        <v>0</v>
      </c>
      <c r="D543" s="32">
        <f t="shared" si="7"/>
        <v>4125.9451314444477</v>
      </c>
    </row>
    <row r="544" spans="1:4">
      <c r="A544" s="27">
        <f>holcik!F559</f>
        <v>41633.369444445649</v>
      </c>
      <c r="B544" s="29">
        <f>holcik!C559</f>
        <v>4135.1357594719693</v>
      </c>
      <c r="C544" s="29">
        <f>fory!C559</f>
        <v>0</v>
      </c>
      <c r="D544" s="32">
        <f t="shared" si="7"/>
        <v>4135.1357594719693</v>
      </c>
    </row>
    <row r="545" spans="1:4">
      <c r="A545" s="27">
        <f>holcik!F560</f>
        <v>41633.370138890095</v>
      </c>
      <c r="B545" s="29">
        <f>holcik!C560</f>
        <v>4144.2225534956042</v>
      </c>
      <c r="C545" s="29">
        <f>fory!C560</f>
        <v>0</v>
      </c>
      <c r="D545" s="32">
        <f t="shared" si="7"/>
        <v>4144.2225534956042</v>
      </c>
    </row>
    <row r="546" spans="1:4">
      <c r="A546" s="27">
        <f>holcik!F561</f>
        <v>41633.370833334542</v>
      </c>
      <c r="B546" s="29">
        <f>holcik!C561</f>
        <v>4153.2054835824929</v>
      </c>
      <c r="C546" s="29">
        <f>fory!C561</f>
        <v>0</v>
      </c>
      <c r="D546" s="32">
        <f t="shared" si="7"/>
        <v>4153.2054835824929</v>
      </c>
    </row>
    <row r="547" spans="1:4">
      <c r="A547" s="27">
        <f>holcik!F562</f>
        <v>41633.371527778989</v>
      </c>
      <c r="B547" s="29">
        <f>holcik!C562</f>
        <v>4162.0845246379959</v>
      </c>
      <c r="C547" s="29">
        <f>fory!C562</f>
        <v>0</v>
      </c>
      <c r="D547" s="32">
        <f t="shared" si="7"/>
        <v>4162.0845246379959</v>
      </c>
    </row>
    <row r="548" spans="1:4">
      <c r="A548" s="27">
        <f>holcik!F563</f>
        <v>41633.372222223436</v>
      </c>
      <c r="B548" s="29">
        <f>holcik!C563</f>
        <v>4170.8596563702085</v>
      </c>
      <c r="C548" s="29">
        <f>fory!C563</f>
        <v>0</v>
      </c>
      <c r="D548" s="32">
        <f t="shared" si="7"/>
        <v>4170.8596563702085</v>
      </c>
    </row>
    <row r="549" spans="1:4">
      <c r="A549" s="27">
        <f>holcik!F564</f>
        <v>41633.372916667882</v>
      </c>
      <c r="B549" s="29">
        <f>holcik!C564</f>
        <v>4179.53086325395</v>
      </c>
      <c r="C549" s="29">
        <f>fory!C564</f>
        <v>0</v>
      </c>
      <c r="D549" s="32">
        <f t="shared" si="7"/>
        <v>4179.53086325395</v>
      </c>
    </row>
    <row r="550" spans="1:4">
      <c r="A550" s="27">
        <f>holcik!F565</f>
        <v>41633.373611112329</v>
      </c>
      <c r="B550" s="29">
        <f>holcik!C565</f>
        <v>4188.0981344942093</v>
      </c>
      <c r="C550" s="29">
        <f>fory!C565</f>
        <v>0</v>
      </c>
      <c r="D550" s="32">
        <f t="shared" si="7"/>
        <v>4188.0981344942093</v>
      </c>
    </row>
    <row r="551" spans="1:4">
      <c r="A551" s="27">
        <f>holcik!F566</f>
        <v>41633.374305556776</v>
      </c>
      <c r="B551" s="29">
        <f>holcik!C566</f>
        <v>4196.56146398908</v>
      </c>
      <c r="C551" s="29">
        <f>fory!C566</f>
        <v>0</v>
      </c>
      <c r="D551" s="32">
        <f t="shared" si="7"/>
        <v>4196.56146398908</v>
      </c>
    </row>
    <row r="552" spans="1:4">
      <c r="A552" s="27">
        <f>holcik!F567</f>
        <v>41633.375000001222</v>
      </c>
      <c r="B552" s="29">
        <f>holcik!C567</f>
        <v>4204.920850292172</v>
      </c>
      <c r="C552" s="29">
        <f>fory!C567</f>
        <v>0</v>
      </c>
      <c r="D552" s="32">
        <f t="shared" si="7"/>
        <v>4204.920850292172</v>
      </c>
    </row>
    <row r="553" spans="1:4">
      <c r="A553" s="27">
        <f>holcik!F568</f>
        <v>41633.375694445669</v>
      </c>
      <c r="B553" s="29">
        <f>holcik!C568</f>
        <v>4213.1762965745002</v>
      </c>
      <c r="C553" s="29">
        <f>fory!C568</f>
        <v>0.14016903395238939</v>
      </c>
      <c r="D553" s="32">
        <f t="shared" ref="D553:D616" si="8">B553-C553</f>
        <v>4213.0361275405476</v>
      </c>
    </row>
    <row r="554" spans="1:4">
      <c r="A554" s="27">
        <f>holcik!F569</f>
        <v>41633.376388890116</v>
      </c>
      <c r="B554" s="29">
        <f>holcik!C569</f>
        <v>4221.3278105858744</v>
      </c>
      <c r="C554" s="29">
        <f>fory!C569</f>
        <v>10.236202690865216</v>
      </c>
      <c r="D554" s="32">
        <f t="shared" si="8"/>
        <v>4211.0916078950095</v>
      </c>
    </row>
    <row r="555" spans="1:4">
      <c r="A555" s="27">
        <f>holcik!F570</f>
        <v>41633.377083334562</v>
      </c>
      <c r="B555" s="29">
        <f>holcik!C570</f>
        <v>4229.3754046157937</v>
      </c>
      <c r="C555" s="29">
        <f>fory!C570</f>
        <v>20.320193047523745</v>
      </c>
      <c r="D555" s="32">
        <f t="shared" si="8"/>
        <v>4209.0552115682704</v>
      </c>
    </row>
    <row r="556" spans="1:4">
      <c r="A556" s="27">
        <f>holcik!F571</f>
        <v>41633.377777779009</v>
      </c>
      <c r="B556" s="29">
        <f>holcik!C571</f>
        <v>4237.319095453815</v>
      </c>
      <c r="C556" s="29">
        <f>fory!C571</f>
        <v>30.391883033135286</v>
      </c>
      <c r="D556" s="32">
        <f t="shared" si="8"/>
        <v>4206.92721242068</v>
      </c>
    </row>
    <row r="557" spans="1:4">
      <c r="A557" s="27">
        <f>holcik!F572</f>
        <v>41633.378472223456</v>
      </c>
      <c r="B557" s="29">
        <f>holcik!C572</f>
        <v>4245.1589043494605</v>
      </c>
      <c r="C557" s="29">
        <f>fory!C572</f>
        <v>40.451017129761681</v>
      </c>
      <c r="D557" s="32">
        <f t="shared" si="8"/>
        <v>4204.7078872196989</v>
      </c>
    </row>
    <row r="558" spans="1:4">
      <c r="A558" s="27">
        <f>holcik!F573</f>
        <v>41633.379166667903</v>
      </c>
      <c r="B558" s="29">
        <f>holcik!C573</f>
        <v>4252.8948569716122</v>
      </c>
      <c r="C558" s="29">
        <f>fory!C573</f>
        <v>50.497341384049555</v>
      </c>
      <c r="D558" s="32">
        <f t="shared" si="8"/>
        <v>4202.3975155875623</v>
      </c>
    </row>
    <row r="559" spans="1:4">
      <c r="A559" s="27">
        <f>holcik!F574</f>
        <v>41633.379861112349</v>
      </c>
      <c r="B559" s="29">
        <f>holcik!C574</f>
        <v>4260.5269833674474</v>
      </c>
      <c r="C559" s="29">
        <f>fory!C574</f>
        <v>60.530603418745038</v>
      </c>
      <c r="D559" s="32">
        <f t="shared" si="8"/>
        <v>4199.9963799487023</v>
      </c>
    </row>
    <row r="560" spans="1:4">
      <c r="A560" s="27">
        <f>holcik!F575</f>
        <v>41633.380555556796</v>
      </c>
      <c r="B560" s="29">
        <f>holcik!C575</f>
        <v>4268.0553179208791</v>
      </c>
      <c r="C560" s="29">
        <f>fory!C575</f>
        <v>70.550552443923692</v>
      </c>
      <c r="D560" s="32">
        <f t="shared" si="8"/>
        <v>4197.5047654769551</v>
      </c>
    </row>
    <row r="561" spans="1:6">
      <c r="A561" s="27">
        <f>holcik!F576</f>
        <v>41633.381250001243</v>
      </c>
      <c r="B561" s="29">
        <f>holcik!C576</f>
        <v>4275.4798993105433</v>
      </c>
      <c r="C561" s="29">
        <f>fory!C576</f>
        <v>80.556939267994423</v>
      </c>
      <c r="D561" s="32">
        <f t="shared" si="8"/>
        <v>4194.9229600425488</v>
      </c>
    </row>
    <row r="562" spans="1:6">
      <c r="A562" s="27">
        <f>holcik!F577</f>
        <v>41633.381944445689</v>
      </c>
      <c r="B562" s="29">
        <f>holcik!C577</f>
        <v>4282.8007704673064</v>
      </c>
      <c r="C562" s="29">
        <f>fory!C577</f>
        <v>90.54951630842082</v>
      </c>
      <c r="D562" s="32">
        <f t="shared" si="8"/>
        <v>4192.2512541588858</v>
      </c>
    </row>
    <row r="563" spans="1:6">
      <c r="A563" s="27">
        <f>holcik!F578</f>
        <v>41633.382638890136</v>
      </c>
      <c r="B563" s="29">
        <f>holcik!C578</f>
        <v>4290.0179785313348</v>
      </c>
      <c r="C563" s="29">
        <f>fory!C578</f>
        <v>100.5280376022112</v>
      </c>
      <c r="D563" s="32">
        <f t="shared" si="8"/>
        <v>4189.4899409291238</v>
      </c>
    </row>
    <row r="564" spans="1:6">
      <c r="A564" s="27">
        <f>holcik!F579</f>
        <v>41633.383333334583</v>
      </c>
      <c r="B564" s="29">
        <f>holcik!C579</f>
        <v>4297.1315748086936</v>
      </c>
      <c r="C564" s="29">
        <f>fory!C579</f>
        <v>110.49225881611697</v>
      </c>
      <c r="D564" s="32">
        <f t="shared" si="8"/>
        <v>4186.6393159925765</v>
      </c>
    </row>
    <row r="565" spans="1:6">
      <c r="A565" s="27">
        <f>holcik!F580</f>
        <v>41633.38402777903</v>
      </c>
      <c r="B565" s="29">
        <f>holcik!C580</f>
        <v>4304.141614727514</v>
      </c>
      <c r="C565" s="29">
        <f>fory!C580</f>
        <v>120.44193725660476</v>
      </c>
      <c r="D565" s="32">
        <f t="shared" si="8"/>
        <v>4183.6996774709096</v>
      </c>
    </row>
    <row r="566" spans="1:6">
      <c r="A566" s="27">
        <f>holcik!F581</f>
        <v>41633.384722223476</v>
      </c>
      <c r="B566" s="29">
        <f>holcik!C581</f>
        <v>4311.0481577937198</v>
      </c>
      <c r="C566" s="29">
        <f>fory!C581</f>
        <v>130.37683187952948</v>
      </c>
      <c r="D566" s="32">
        <f t="shared" si="8"/>
        <v>4180.6713259141907</v>
      </c>
    </row>
    <row r="567" spans="1:6">
      <c r="A567" s="27">
        <f>holcik!F582</f>
        <v>41633.385416667923</v>
      </c>
      <c r="B567" s="29">
        <f>holcik!C582</f>
        <v>4317.8512675463207</v>
      </c>
      <c r="C567" s="29">
        <f>fory!C582</f>
        <v>140.29670329956829</v>
      </c>
      <c r="D567" s="32">
        <f t="shared" si="8"/>
        <v>4177.5545642467523</v>
      </c>
      <c r="E567" s="24">
        <v>2800</v>
      </c>
      <c r="F567" s="35">
        <f>E567/B567</f>
        <v>0.64847069213459474</v>
      </c>
    </row>
    <row r="568" spans="1:6">
      <c r="A568" s="27">
        <f>holcik!F583</f>
        <v>41633.38611111237</v>
      </c>
      <c r="B568" s="29">
        <f>holcik!C583</f>
        <v>4324.5510115122779</v>
      </c>
      <c r="C568" s="29">
        <f>fory!C583</f>
        <v>150.20131379937217</v>
      </c>
      <c r="D568" s="32">
        <f t="shared" si="8"/>
        <v>4174.3496977129062</v>
      </c>
    </row>
    <row r="569" spans="1:6">
      <c r="A569" s="27">
        <f>holcik!F584</f>
        <v>41633.386805556816</v>
      </c>
      <c r="B569" s="29">
        <f>holcik!C584</f>
        <v>4331.1474611609574</v>
      </c>
      <c r="C569" s="29">
        <f>fory!C584</f>
        <v>160.0904273384493</v>
      </c>
      <c r="D569" s="32">
        <f t="shared" si="8"/>
        <v>4171.0570338225079</v>
      </c>
    </row>
    <row r="570" spans="1:6">
      <c r="A570" s="27">
        <f>holcik!F585</f>
        <v>41633.387500001263</v>
      </c>
      <c r="B570" s="29">
        <f>holcik!C585</f>
        <v>4337.6406918581715</v>
      </c>
      <c r="C570" s="29">
        <f>fory!C585</f>
        <v>169.96380956179001</v>
      </c>
      <c r="D570" s="32">
        <f t="shared" si="8"/>
        <v>4167.6768822963813</v>
      </c>
    </row>
    <row r="571" spans="1:6">
      <c r="A571" s="27">
        <f>holcik!F586</f>
        <v>41633.38819444571</v>
      </c>
      <c r="B571" s="29">
        <f>holcik!C586</f>
        <v>4344.0307828198129</v>
      </c>
      <c r="C571" s="29">
        <f>fory!C586</f>
        <v>179.82122780819748</v>
      </c>
      <c r="D571" s="32">
        <f t="shared" si="8"/>
        <v>4164.2095550116155</v>
      </c>
    </row>
    <row r="572" spans="1:6">
      <c r="A572" s="27">
        <f>holcik!F587</f>
        <v>41633.388888890157</v>
      </c>
      <c r="B572" s="29">
        <f>holcik!C587</f>
        <v>4350.3178170650926</v>
      </c>
      <c r="C572" s="29">
        <f>fory!C587</f>
        <v>189.6624511183694</v>
      </c>
      <c r="D572" s="32">
        <f t="shared" si="8"/>
        <v>4160.6553659467236</v>
      </c>
    </row>
    <row r="573" spans="1:6">
      <c r="A573" s="27">
        <f>holcik!F588</f>
        <v>41633.389583334603</v>
      </c>
      <c r="B573" s="29">
        <f>holcik!C588</f>
        <v>4356.5018813693905</v>
      </c>
      <c r="C573" s="29">
        <f>fory!C588</f>
        <v>199.48725024267219</v>
      </c>
      <c r="D573" s="32">
        <f t="shared" si="8"/>
        <v>4157.0146311267181</v>
      </c>
    </row>
    <row r="574" spans="1:6">
      <c r="A574" s="27">
        <f>holcik!F589</f>
        <v>41633.39027777905</v>
      </c>
      <c r="B574" s="29">
        <f>holcik!C589</f>
        <v>4362.5830662167264</v>
      </c>
      <c r="C574" s="29">
        <f>fory!C589</f>
        <v>209.29539764867468</v>
      </c>
      <c r="D574" s="32">
        <f t="shared" si="8"/>
        <v>4153.2876685680512</v>
      </c>
    </row>
    <row r="575" spans="1:6">
      <c r="A575" s="27">
        <f>holcik!F590</f>
        <v>41633.390972223497</v>
      </c>
      <c r="B575" s="29">
        <f>holcik!C590</f>
        <v>4368.5614657518436</v>
      </c>
      <c r="C575" s="29">
        <f>fory!C590</f>
        <v>219.08666752836916</v>
      </c>
      <c r="D575" s="32">
        <f t="shared" si="8"/>
        <v>4149.4747982234749</v>
      </c>
    </row>
    <row r="576" spans="1:6">
      <c r="A576" s="27">
        <f>holcik!F591</f>
        <v>41633.391666667943</v>
      </c>
      <c r="B576" s="29">
        <f>holcik!C591</f>
        <v>4374.437177731942</v>
      </c>
      <c r="C576" s="29">
        <f>fory!C591</f>
        <v>228.86083580513454</v>
      </c>
      <c r="D576" s="32">
        <f t="shared" si="8"/>
        <v>4145.5763419268078</v>
      </c>
    </row>
    <row r="577" spans="1:6">
      <c r="A577" s="27">
        <f>holcik!F592</f>
        <v>41633.39236111239</v>
      </c>
      <c r="B577" s="29">
        <f>holcik!C592</f>
        <v>4380.2103034780448</v>
      </c>
      <c r="C577" s="29">
        <f>fory!C592</f>
        <v>238.61768014040288</v>
      </c>
      <c r="D577" s="32">
        <f t="shared" si="8"/>
        <v>4141.5926233376422</v>
      </c>
    </row>
    <row r="578" spans="1:6">
      <c r="A578" s="27">
        <f>holcik!F593</f>
        <v>41633.393055556837</v>
      </c>
      <c r="B578" s="29">
        <f>holcik!C593</f>
        <v>4385.8809478260064</v>
      </c>
      <c r="C578" s="29">
        <f>fory!C593</f>
        <v>248.35697994005383</v>
      </c>
      <c r="D578" s="32">
        <f t="shared" si="8"/>
        <v>4137.5239678859525</v>
      </c>
    </row>
    <row r="579" spans="1:6">
      <c r="A579" s="27">
        <f>holcik!F594</f>
        <v>41633.393750001283</v>
      </c>
      <c r="B579" s="29">
        <f>holcik!C594</f>
        <v>4391.4492190771889</v>
      </c>
      <c r="C579" s="29">
        <f>fory!C594</f>
        <v>258.07851636051288</v>
      </c>
      <c r="D579" s="32">
        <f t="shared" si="8"/>
        <v>4133.3707027166756</v>
      </c>
    </row>
    <row r="580" spans="1:6">
      <c r="A580" s="27">
        <f>holcik!F595</f>
        <v>41633.39444444573</v>
      </c>
      <c r="B580" s="29">
        <f>holcik!C595</f>
        <v>4396.9152289487929</v>
      </c>
      <c r="C580" s="29">
        <f>fory!C595</f>
        <v>267.78207231457611</v>
      </c>
      <c r="D580" s="32">
        <f t="shared" si="8"/>
        <v>4129.1331566342169</v>
      </c>
    </row>
    <row r="581" spans="1:6">
      <c r="A581" s="27">
        <f>holcik!F596</f>
        <v>41633.395138890177</v>
      </c>
      <c r="B581" s="29">
        <f>holcik!C596</f>
        <v>4402.2790925238696</v>
      </c>
      <c r="C581" s="29">
        <f>fory!C596</f>
        <v>277.4674324769357</v>
      </c>
      <c r="D581" s="32">
        <f t="shared" si="8"/>
        <v>4124.8116600469339</v>
      </c>
    </row>
    <row r="582" spans="1:6">
      <c r="A582" s="27">
        <f>holcik!F597</f>
        <v>41633.395833334624</v>
      </c>
      <c r="B582" s="29">
        <f>holcik!C597</f>
        <v>4407.5409282010078</v>
      </c>
      <c r="C582" s="29">
        <f>fory!C597</f>
        <v>287.13438328942203</v>
      </c>
      <c r="D582" s="32">
        <f t="shared" si="8"/>
        <v>4120.406544911586</v>
      </c>
    </row>
    <row r="583" spans="1:6">
      <c r="A583" s="27">
        <f>holcik!F598</f>
        <v>41633.39652777907</v>
      </c>
      <c r="B583" s="29">
        <f>holcik!C598</f>
        <v>4412.7008576437102</v>
      </c>
      <c r="C583" s="29">
        <f>fory!C598</f>
        <v>296.78271296595722</v>
      </c>
      <c r="D583" s="32">
        <f t="shared" si="8"/>
        <v>4115.9181446777529</v>
      </c>
    </row>
    <row r="584" spans="1:6">
      <c r="A584" s="27">
        <f>holcik!F599</f>
        <v>41633.397222223517</v>
      </c>
      <c r="B584" s="29">
        <f>holcik!C599</f>
        <v>4417.7590057294674</v>
      </c>
      <c r="C584" s="29">
        <f>fory!C599</f>
        <v>306.41221149721309</v>
      </c>
      <c r="D584" s="32">
        <f t="shared" si="8"/>
        <v>4111.3467942322541</v>
      </c>
    </row>
    <row r="585" spans="1:6">
      <c r="A585" s="27">
        <f>holcik!F600</f>
        <v>41633.397916667964</v>
      </c>
      <c r="B585" s="29">
        <f>holcik!C600</f>
        <v>4422.7155004985461</v>
      </c>
      <c r="C585" s="29">
        <f>fory!C600</f>
        <v>316.02267065498552</v>
      </c>
      <c r="D585" s="32">
        <f t="shared" si="8"/>
        <v>4106.6928298435605</v>
      </c>
      <c r="E585" s="24">
        <v>1952</v>
      </c>
      <c r="F585" s="35">
        <f>E585/B585</f>
        <v>0.44135780377009615</v>
      </c>
    </row>
    <row r="586" spans="1:6">
      <c r="A586" s="27">
        <f>holcik!F601</f>
        <v>41633.39861111241</v>
      </c>
      <c r="B586" s="29">
        <f>holcik!C601</f>
        <v>4427.5704731024762</v>
      </c>
      <c r="C586" s="29">
        <f>fory!C601</f>
        <v>325.61388399625736</v>
      </c>
      <c r="D586" s="32">
        <f t="shared" si="8"/>
        <v>4101.9565891062184</v>
      </c>
    </row>
    <row r="587" spans="1:6">
      <c r="A587" s="27">
        <f>holcik!F602</f>
        <v>41633.399305556857</v>
      </c>
      <c r="B587" s="29">
        <f>holcik!C602</f>
        <v>4432.3240577522802</v>
      </c>
      <c r="C587" s="29">
        <f>fory!C602</f>
        <v>335.18564686699591</v>
      </c>
      <c r="D587" s="32">
        <f t="shared" si="8"/>
        <v>4097.1384108852844</v>
      </c>
    </row>
    <row r="588" spans="1:6">
      <c r="A588" s="27">
        <f>holcik!F603</f>
        <v>41633.400000001304</v>
      </c>
      <c r="B588" s="29">
        <f>holcik!C603</f>
        <v>4436.976391666416</v>
      </c>
      <c r="C588" s="29">
        <f>fory!C603</f>
        <v>344.73775640562138</v>
      </c>
      <c r="D588" s="32">
        <f t="shared" si="8"/>
        <v>4092.2386352607946</v>
      </c>
    </row>
    <row r="589" spans="1:6">
      <c r="A589" s="27">
        <f>holcik!F604</f>
        <v>41633.400694445751</v>
      </c>
      <c r="B589" s="29">
        <f>holcik!C604</f>
        <v>4441.5276150184809</v>
      </c>
      <c r="C589" s="29">
        <f>fory!C604</f>
        <v>354.27001154621024</v>
      </c>
      <c r="D589" s="32">
        <f t="shared" si="8"/>
        <v>4087.2576034722706</v>
      </c>
      <c r="E589" s="24">
        <v>2089</v>
      </c>
      <c r="F589" s="35">
        <f>E589/B589</f>
        <v>0.47033367369737894</v>
      </c>
    </row>
    <row r="590" spans="1:6">
      <c r="A590" s="27">
        <f>holcik!F605</f>
        <v>41633.401388890197</v>
      </c>
      <c r="B590" s="29">
        <f>holcik!C605</f>
        <v>4445.977870884647</v>
      </c>
      <c r="C590" s="29">
        <f>fory!C605</f>
        <v>363.78221302137524</v>
      </c>
      <c r="D590" s="32">
        <f t="shared" si="8"/>
        <v>4082.1956578632717</v>
      </c>
    </row>
    <row r="591" spans="1:6">
      <c r="A591" s="27">
        <f>holcik!F606</f>
        <v>41633.402083334644</v>
      </c>
      <c r="B591" s="29">
        <f>holcik!C606</f>
        <v>4450.3273051908745</v>
      </c>
      <c r="C591" s="29">
        <f>fory!C606</f>
        <v>373.27416336487272</v>
      </c>
      <c r="D591" s="32">
        <f t="shared" si="8"/>
        <v>4077.0531418260016</v>
      </c>
    </row>
    <row r="592" spans="1:6">
      <c r="A592" s="27">
        <f>holcik!F607</f>
        <v>41633.402777779091</v>
      </c>
      <c r="B592" s="29">
        <f>holcik!C607</f>
        <v>4454.5760666598771</v>
      </c>
      <c r="C592" s="29">
        <f>fory!C607</f>
        <v>382.74566691388367</v>
      </c>
      <c r="D592" s="32">
        <f t="shared" si="8"/>
        <v>4071.8303997459934</v>
      </c>
    </row>
    <row r="593" spans="1:6">
      <c r="A593" s="27">
        <f>holcik!F608</f>
        <v>41633.403472223537</v>
      </c>
      <c r="B593" s="29">
        <f>holcik!C608</f>
        <v>4458.7243067578847</v>
      </c>
      <c r="C593" s="29">
        <f>fory!C608</f>
        <v>392.19652981102513</v>
      </c>
      <c r="D593" s="32">
        <f t="shared" si="8"/>
        <v>4066.5277769468594</v>
      </c>
    </row>
    <row r="594" spans="1:6">
      <c r="A594" s="27">
        <f>holcik!F609</f>
        <v>41633.404166667984</v>
      </c>
      <c r="B594" s="29">
        <f>holcik!C609</f>
        <v>4462.7721796411715</v>
      </c>
      <c r="C594" s="29">
        <f>fory!C609</f>
        <v>401.62656000603266</v>
      </c>
      <c r="D594" s="32">
        <f t="shared" si="8"/>
        <v>4061.1456196351387</v>
      </c>
      <c r="E594" s="24">
        <v>2124</v>
      </c>
      <c r="F594" s="35">
        <f>E594/B594</f>
        <v>0.47593735788027158</v>
      </c>
    </row>
    <row r="595" spans="1:6">
      <c r="A595" s="27">
        <f>holcik!F610</f>
        <v>41633.404861112431</v>
      </c>
      <c r="B595" s="29">
        <f>holcik!C610</f>
        <v>4466.7198421024059</v>
      </c>
      <c r="C595" s="29">
        <f>fory!C610</f>
        <v>411.03556725716783</v>
      </c>
      <c r="D595" s="32">
        <f t="shared" si="8"/>
        <v>4055.6842748452382</v>
      </c>
    </row>
    <row r="596" spans="1:6">
      <c r="A596" s="27">
        <f>holcik!F611</f>
        <v>41633.405555556878</v>
      </c>
      <c r="B596" s="29">
        <f>holcik!C611</f>
        <v>4470.5674535167882</v>
      </c>
      <c r="C596" s="29">
        <f>fory!C611</f>
        <v>420.42336313230248</v>
      </c>
      <c r="D596" s="32">
        <f t="shared" si="8"/>
        <v>4050.1440903844859</v>
      </c>
    </row>
    <row r="597" spans="1:6">
      <c r="A597" s="27">
        <f>holcik!F612</f>
        <v>41633.406250001324</v>
      </c>
      <c r="B597" s="29">
        <f>holcik!C612</f>
        <v>4474.3151757880159</v>
      </c>
      <c r="C597" s="29">
        <f>fory!C612</f>
        <v>429.78976100972079</v>
      </c>
      <c r="D597" s="32">
        <f t="shared" si="8"/>
        <v>4044.5254147782953</v>
      </c>
    </row>
    <row r="598" spans="1:6">
      <c r="A598" s="27">
        <f>holcik!F613</f>
        <v>41633.406944445771</v>
      </c>
      <c r="B598" s="29">
        <f>holcik!C613</f>
        <v>4477.9631732940761</v>
      </c>
      <c r="C598" s="29">
        <f>fory!C613</f>
        <v>439.13457607860386</v>
      </c>
      <c r="D598" s="32">
        <f t="shared" si="8"/>
        <v>4038.8285972154722</v>
      </c>
    </row>
    <row r="599" spans="1:6">
      <c r="A599" s="27">
        <f>holcik!F614</f>
        <v>41633.407638890218</v>
      </c>
      <c r="B599" s="29">
        <f>holcik!C614</f>
        <v>4481.51161283287</v>
      </c>
      <c r="C599" s="29">
        <f>fory!C614</f>
        <v>448.45762533921612</v>
      </c>
      <c r="D599" s="32">
        <f t="shared" si="8"/>
        <v>4033.0539874936539</v>
      </c>
    </row>
    <row r="600" spans="1:6">
      <c r="A600" s="27">
        <f>holcik!F615</f>
        <v>41633.408333334664</v>
      </c>
      <c r="B600" s="29">
        <f>holcik!C615</f>
        <v>4484.9606635676873</v>
      </c>
      <c r="C600" s="29">
        <f>fory!C615</f>
        <v>457.75872760280231</v>
      </c>
      <c r="D600" s="32">
        <f t="shared" si="8"/>
        <v>4027.2019359648848</v>
      </c>
    </row>
    <row r="601" spans="1:6">
      <c r="A601" s="27">
        <f>holcik!F616</f>
        <v>41633.409027779111</v>
      </c>
      <c r="B601" s="29">
        <f>holcik!C616</f>
        <v>4488.3104969725391</v>
      </c>
      <c r="C601" s="29">
        <f>fory!C616</f>
        <v>467.03770349115405</v>
      </c>
      <c r="D601" s="32">
        <f t="shared" si="8"/>
        <v>4021.2727934813852</v>
      </c>
    </row>
    <row r="602" spans="1:6">
      <c r="A602" s="27">
        <f>holcik!F617</f>
        <v>41633.409722223558</v>
      </c>
      <c r="B602" s="29">
        <f>holcik!C617</f>
        <v>4491.5612867773561</v>
      </c>
      <c r="C602" s="29">
        <f>fory!C617</f>
        <v>476.29437543590478</v>
      </c>
      <c r="D602" s="32">
        <f t="shared" si="8"/>
        <v>4015.2669113414513</v>
      </c>
    </row>
    <row r="603" spans="1:6">
      <c r="A603" s="27">
        <f>holcik!F618</f>
        <v>41633.410416668004</v>
      </c>
      <c r="B603" s="29">
        <f>holcik!C618</f>
        <v>4494.7132089130673</v>
      </c>
      <c r="C603" s="29">
        <f>fory!C618</f>
        <v>485.52856767749023</v>
      </c>
      <c r="D603" s="32">
        <f t="shared" si="8"/>
        <v>4009.1846412355771</v>
      </c>
    </row>
    <row r="604" spans="1:6">
      <c r="A604" s="27">
        <f>holcik!F619</f>
        <v>41633.411111112451</v>
      </c>
      <c r="B604" s="29">
        <f>holcik!C619</f>
        <v>4497.7664414565661</v>
      </c>
      <c r="C604" s="29">
        <f>fory!C619</f>
        <v>494.74010626383426</v>
      </c>
      <c r="D604" s="32">
        <f t="shared" si="8"/>
        <v>4003.0263351927319</v>
      </c>
    </row>
    <row r="605" spans="1:6">
      <c r="A605" s="27">
        <f>holcik!F620</f>
        <v>41633.411805556898</v>
      </c>
      <c r="B605" s="29">
        <f>holcik!C620</f>
        <v>4500.7211645755715</v>
      </c>
      <c r="C605" s="29">
        <f>fory!C620</f>
        <v>503.92881904870535</v>
      </c>
      <c r="D605" s="32">
        <f t="shared" si="8"/>
        <v>3996.792345526866</v>
      </c>
    </row>
    <row r="606" spans="1:6">
      <c r="A606" s="27">
        <f>holcik!F621</f>
        <v>41633.412500001345</v>
      </c>
      <c r="B606" s="29">
        <f>holcik!C621</f>
        <v>4503.5775604734108</v>
      </c>
      <c r="C606" s="29">
        <f>fory!C621</f>
        <v>513.09453568979382</v>
      </c>
      <c r="D606" s="32">
        <f t="shared" si="8"/>
        <v>3990.4830247836171</v>
      </c>
    </row>
    <row r="607" spans="1:6">
      <c r="A607" s="27">
        <f>holcik!F622</f>
        <v>41633.413194445791</v>
      </c>
      <c r="B607" s="29">
        <f>holcik!C622</f>
        <v>4506.3358133337042</v>
      </c>
      <c r="C607" s="29">
        <f>fory!C622</f>
        <v>522.23708764646165</v>
      </c>
      <c r="D607" s="32">
        <f t="shared" si="8"/>
        <v>3984.0987256872427</v>
      </c>
    </row>
    <row r="608" spans="1:6">
      <c r="A608" s="27">
        <f>holcik!F623</f>
        <v>41633.413888890238</v>
      </c>
      <c r="B608" s="29">
        <f>holcik!C623</f>
        <v>4508.9961092650037</v>
      </c>
      <c r="C608" s="29">
        <f>fory!C623</f>
        <v>531.35630817721199</v>
      </c>
      <c r="D608" s="32">
        <f t="shared" si="8"/>
        <v>3977.639801087792</v>
      </c>
    </row>
    <row r="609" spans="1:6">
      <c r="A609" s="27">
        <f>holcik!F624</f>
        <v>41633.414583334685</v>
      </c>
      <c r="B609" s="29">
        <f>holcik!C624</f>
        <v>4511.558636245346</v>
      </c>
      <c r="C609" s="29">
        <f>fory!C624</f>
        <v>540.45203233683389</v>
      </c>
      <c r="D609" s="32">
        <f t="shared" si="8"/>
        <v>3971.1066039085122</v>
      </c>
      <c r="E609" s="24">
        <v>2124</v>
      </c>
      <c r="F609" s="35">
        <f>E609/B609</f>
        <v>0.47079073359171864</v>
      </c>
    </row>
    <row r="610" spans="1:6">
      <c r="A610" s="27">
        <f>holcik!F625</f>
        <v>41633.415277779131</v>
      </c>
      <c r="B610" s="29">
        <f>holcik!C625</f>
        <v>4514.0235840667874</v>
      </c>
      <c r="C610" s="29">
        <f>fory!C625</f>
        <v>549.5240969732663</v>
      </c>
      <c r="D610" s="32">
        <f t="shared" si="8"/>
        <v>3964.4994870935211</v>
      </c>
    </row>
    <row r="611" spans="1:6">
      <c r="A611" s="27">
        <f>holcik!F626</f>
        <v>41633.415972223578</v>
      </c>
      <c r="B611" s="29">
        <f>holcik!C626</f>
        <v>4516.3911442798844</v>
      </c>
      <c r="C611" s="29">
        <f>fory!C626</f>
        <v>558.57234072413758</v>
      </c>
      <c r="D611" s="32">
        <f t="shared" si="8"/>
        <v>3957.8188035557469</v>
      </c>
    </row>
    <row r="612" spans="1:6">
      <c r="A612" s="27">
        <f>holcik!F627</f>
        <v>41633.416666668025</v>
      </c>
      <c r="B612" s="29">
        <f>holcik!C627</f>
        <v>4518.6615101381476</v>
      </c>
      <c r="C612" s="29">
        <f>fory!C627</f>
        <v>567.59660401302426</v>
      </c>
      <c r="D612" s="32">
        <f t="shared" si="8"/>
        <v>3951.0649061251233</v>
      </c>
    </row>
    <row r="613" spans="1:6">
      <c r="A613" s="27">
        <f>holcik!F628</f>
        <v>41633.417361112472</v>
      </c>
      <c r="B613" s="29">
        <f>holcik!C628</f>
        <v>4520.8348765424998</v>
      </c>
      <c r="C613" s="29">
        <f>fory!C628</f>
        <v>576.59672904539048</v>
      </c>
      <c r="D613" s="32">
        <f t="shared" si="8"/>
        <v>3944.2381474971094</v>
      </c>
    </row>
    <row r="614" spans="1:6">
      <c r="A614" s="27">
        <f>holcik!F629</f>
        <v>41633.418055556918</v>
      </c>
      <c r="B614" s="29">
        <f>holcik!C629</f>
        <v>4522.9114399857126</v>
      </c>
      <c r="C614" s="29">
        <f>fory!C629</f>
        <v>585.57255980423497</v>
      </c>
      <c r="D614" s="32">
        <f t="shared" si="8"/>
        <v>3937.3388801814776</v>
      </c>
      <c r="E614" s="24">
        <v>1986</v>
      </c>
      <c r="F614" s="35">
        <f>E614/B614</f>
        <v>0.4390976976560641</v>
      </c>
    </row>
    <row r="615" spans="1:6">
      <c r="A615" s="27">
        <f>holcik!F630</f>
        <v>41633.418750001365</v>
      </c>
      <c r="B615" s="29">
        <f>holcik!C630</f>
        <v>4524.8913984968603</v>
      </c>
      <c r="C615" s="29">
        <f>fory!C630</f>
        <v>594.5239420454451</v>
      </c>
      <c r="D615" s="32">
        <f t="shared" si="8"/>
        <v>3930.3674564514154</v>
      </c>
      <c r="F615" s="35">
        <f t="shared" ref="F615:F636" si="9">E615/B615</f>
        <v>0</v>
      </c>
    </row>
    <row r="616" spans="1:6">
      <c r="A616" s="27">
        <f>holcik!F631</f>
        <v>41633.419444445812</v>
      </c>
      <c r="B616" s="29">
        <f>holcik!C631</f>
        <v>4526.774951585795</v>
      </c>
      <c r="C616" s="29">
        <f>fory!C631</f>
        <v>603.45072329282959</v>
      </c>
      <c r="D616" s="32">
        <f t="shared" si="8"/>
        <v>3923.3242282929655</v>
      </c>
      <c r="F616" s="35">
        <f t="shared" si="9"/>
        <v>0</v>
      </c>
    </row>
    <row r="617" spans="1:6">
      <c r="A617" s="27">
        <f>holcik!F632</f>
        <v>41633.420138890258</v>
      </c>
      <c r="B617" s="29">
        <f>holcik!C632</f>
        <v>4528.562300187652</v>
      </c>
      <c r="C617" s="29">
        <f>fory!C632</f>
        <v>612.35275283288115</v>
      </c>
      <c r="D617" s="32">
        <f t="shared" ref="D617:D680" si="10">B617-C617</f>
        <v>3916.2095473547706</v>
      </c>
      <c r="E617" s="24">
        <v>2021</v>
      </c>
      <c r="F617" s="35">
        <f t="shared" si="9"/>
        <v>0.44627850210126402</v>
      </c>
    </row>
    <row r="618" spans="1:6">
      <c r="A618" s="27">
        <f>holcik!F633</f>
        <v>41633.420833334705</v>
      </c>
      <c r="B618" s="29">
        <f>holcik!C633</f>
        <v>4530.2536466073961</v>
      </c>
      <c r="C618" s="29">
        <f>fory!C633</f>
        <v>621.22988170921133</v>
      </c>
      <c r="D618" s="32">
        <f t="shared" si="10"/>
        <v>3909.0237648981847</v>
      </c>
      <c r="E618" s="24">
        <v>2089</v>
      </c>
      <c r="F618" s="35">
        <f t="shared" si="9"/>
        <v>0.46112208343221678</v>
      </c>
    </row>
    <row r="619" spans="1:6">
      <c r="A619" s="27">
        <f>holcik!F634</f>
        <v>41633.421527779152</v>
      </c>
      <c r="B619" s="29">
        <f>holcik!C634</f>
        <v>4531.8491944644247</v>
      </c>
      <c r="C619" s="29">
        <f>fory!C634</f>
        <v>630.08196271671818</v>
      </c>
      <c r="D619" s="32">
        <f t="shared" si="10"/>
        <v>3901.7672317477063</v>
      </c>
      <c r="E619" s="24">
        <v>2124</v>
      </c>
      <c r="F619" s="35">
        <f t="shared" si="9"/>
        <v>0.46868285083149486</v>
      </c>
    </row>
    <row r="620" spans="1:6">
      <c r="A620" s="27">
        <f>holcik!F635</f>
        <v>41633.422222223599</v>
      </c>
      <c r="B620" s="29">
        <f>holcik!C635</f>
        <v>4533.3491486372386</v>
      </c>
      <c r="C620" s="29">
        <f>fory!C635</f>
        <v>638.90885039542741</v>
      </c>
      <c r="D620" s="32">
        <f t="shared" si="10"/>
        <v>3894.4402982418114</v>
      </c>
      <c r="F620" s="35">
        <f t="shared" si="9"/>
        <v>0</v>
      </c>
    </row>
    <row r="621" spans="1:6">
      <c r="A621" s="27">
        <f>holcik!F636</f>
        <v>41633.422916668045</v>
      </c>
      <c r="B621" s="29">
        <f>holcik!C636</f>
        <v>4534.7537152081923</v>
      </c>
      <c r="C621" s="29">
        <f>fory!C636</f>
        <v>647.71040102407119</v>
      </c>
      <c r="D621" s="32">
        <f t="shared" si="10"/>
        <v>3887.0433141841213</v>
      </c>
      <c r="F621" s="35">
        <f t="shared" si="9"/>
        <v>0</v>
      </c>
    </row>
    <row r="622" spans="1:6">
      <c r="A622" s="27">
        <f>holcik!F637</f>
        <v>41633.423611112492</v>
      </c>
      <c r="B622" s="29">
        <f>holcik!C637</f>
        <v>4536.0631014083183</v>
      </c>
      <c r="C622" s="29">
        <f>fory!C637</f>
        <v>656.48647261333588</v>
      </c>
      <c r="D622" s="32">
        <f t="shared" si="10"/>
        <v>3879.5766287949823</v>
      </c>
      <c r="F622" s="35">
        <f t="shared" si="9"/>
        <v>0</v>
      </c>
    </row>
    <row r="623" spans="1:6">
      <c r="A623" s="27">
        <f>holcik!F638</f>
        <v>41633.424305556939</v>
      </c>
      <c r="B623" s="29">
        <f>holcik!C638</f>
        <v>4537.277515562283</v>
      </c>
      <c r="C623" s="29">
        <f>fory!C638</f>
        <v>665.23692489885616</v>
      </c>
      <c r="D623" s="32">
        <f t="shared" si="10"/>
        <v>3872.0405906634269</v>
      </c>
      <c r="F623" s="35">
        <f t="shared" si="9"/>
        <v>0</v>
      </c>
    </row>
    <row r="624" spans="1:6">
      <c r="A624" s="27">
        <f>holcik!F639</f>
        <v>41633.425000001385</v>
      </c>
      <c r="B624" s="29">
        <f>holcik!C639</f>
        <v>4538.3971670334267</v>
      </c>
      <c r="C624" s="29">
        <f>fory!C639</f>
        <v>673.96161933388419</v>
      </c>
      <c r="D624" s="32">
        <f t="shared" si="10"/>
        <v>3864.4355476995424</v>
      </c>
      <c r="F624" s="35">
        <f t="shared" si="9"/>
        <v>0</v>
      </c>
    </row>
    <row r="625" spans="1:6">
      <c r="A625" s="27">
        <f>holcik!F640</f>
        <v>41633.425694445832</v>
      </c>
      <c r="B625" s="29">
        <f>holcik!C640</f>
        <v>4539.422266168951</v>
      </c>
      <c r="C625" s="29">
        <f>fory!C640</f>
        <v>682.66041908169325</v>
      </c>
      <c r="D625" s="32">
        <f t="shared" si="10"/>
        <v>3856.7618470872576</v>
      </c>
      <c r="F625" s="35">
        <f t="shared" si="9"/>
        <v>0</v>
      </c>
    </row>
    <row r="626" spans="1:6">
      <c r="A626" s="27">
        <f>holcik!F641</f>
        <v>41633.426388890279</v>
      </c>
      <c r="B626" s="29">
        <f>holcik!C641</f>
        <v>4540.3530242452189</v>
      </c>
      <c r="C626" s="29">
        <f>fory!C641</f>
        <v>691.33318900767085</v>
      </c>
      <c r="D626" s="32">
        <f t="shared" si="10"/>
        <v>3849.0198352375483</v>
      </c>
      <c r="F626" s="35">
        <f t="shared" si="9"/>
        <v>0</v>
      </c>
    </row>
    <row r="627" spans="1:6">
      <c r="A627" s="27">
        <f>holcik!F642</f>
        <v>41633.427083334725</v>
      </c>
      <c r="B627" s="29">
        <f>holcik!C642</f>
        <v>4541.1896534132347</v>
      </c>
      <c r="C627" s="29">
        <f>fory!C642</f>
        <v>699.97979567115101</v>
      </c>
      <c r="D627" s="32">
        <f t="shared" si="10"/>
        <v>3841.2098577420838</v>
      </c>
      <c r="F627" s="35">
        <f t="shared" si="9"/>
        <v>0</v>
      </c>
    </row>
    <row r="628" spans="1:6">
      <c r="A628" s="27">
        <f>holcik!F643</f>
        <v>41633.427777779172</v>
      </c>
      <c r="B628" s="29">
        <f>holcik!C643</f>
        <v>4541.9323666442588</v>
      </c>
      <c r="C628" s="29">
        <f>fory!C643</f>
        <v>708.6001073169341</v>
      </c>
      <c r="D628" s="32">
        <f t="shared" si="10"/>
        <v>3833.3322593273247</v>
      </c>
      <c r="F628" s="35">
        <f t="shared" si="9"/>
        <v>0</v>
      </c>
    </row>
    <row r="629" spans="1:6">
      <c r="A629" s="27">
        <f>holcik!F644</f>
        <v>41633.428472223619</v>
      </c>
      <c r="B629" s="29">
        <f>holcik!C644</f>
        <v>4542.5813776756058</v>
      </c>
      <c r="C629" s="29">
        <f>fory!C644</f>
        <v>717.19399386653595</v>
      </c>
      <c r="D629" s="32">
        <f t="shared" si="10"/>
        <v>3825.3873838090699</v>
      </c>
      <c r="F629" s="35">
        <f t="shared" si="9"/>
        <v>0</v>
      </c>
    </row>
    <row r="630" spans="1:6">
      <c r="A630" s="27">
        <f>holcik!F645</f>
        <v>41633.429166668066</v>
      </c>
      <c r="B630" s="29">
        <f>holcik!C645</f>
        <v>4543.1369009566351</v>
      </c>
      <c r="C630" s="29">
        <f>fory!C645</f>
        <v>725.76132690916279</v>
      </c>
      <c r="D630" s="32">
        <f t="shared" si="10"/>
        <v>3817.3755740474726</v>
      </c>
      <c r="F630" s="35">
        <f t="shared" si="9"/>
        <v>0</v>
      </c>
    </row>
    <row r="631" spans="1:6">
      <c r="A631" s="27">
        <f>holcik!F646</f>
        <v>41633.429861112512</v>
      </c>
      <c r="B631" s="29">
        <f>holcik!C646</f>
        <v>4543.5991515949227</v>
      </c>
      <c r="C631" s="29">
        <f>fory!C646</f>
        <v>734.30197969238088</v>
      </c>
      <c r="D631" s="32">
        <f t="shared" si="10"/>
        <v>3809.2971719025418</v>
      </c>
      <c r="F631" s="35">
        <f t="shared" si="9"/>
        <v>0</v>
      </c>
    </row>
    <row r="632" spans="1:6">
      <c r="A632" s="27">
        <f>holcik!F647</f>
        <v>41633.430555556959</v>
      </c>
      <c r="B632" s="29">
        <f>holcik!C647</f>
        <v>4543.9683453026564</v>
      </c>
      <c r="C632" s="29">
        <f>fory!C647</f>
        <v>742.81582711253748</v>
      </c>
      <c r="D632" s="32">
        <f t="shared" si="10"/>
        <v>3801.1525181901188</v>
      </c>
      <c r="F632" s="35">
        <f t="shared" si="9"/>
        <v>0</v>
      </c>
    </row>
    <row r="633" spans="1:6" s="20" customFormat="1">
      <c r="A633" s="23">
        <f>holcik!F648</f>
        <v>41633.431250001406</v>
      </c>
      <c r="B633" s="31">
        <f>holcik!C648</f>
        <v>4544.2446983432465</v>
      </c>
      <c r="C633" s="31">
        <f>fory!C648</f>
        <v>751.30274570487916</v>
      </c>
      <c r="D633" s="21">
        <f t="shared" si="10"/>
        <v>3792.9419526383672</v>
      </c>
      <c r="E633" s="20" t="s">
        <v>47</v>
      </c>
      <c r="F633" s="24" t="e">
        <f t="shared" si="9"/>
        <v>#VALUE!</v>
      </c>
    </row>
    <row r="634" spans="1:6" s="20" customFormat="1">
      <c r="A634" s="23">
        <f>holcik!F649</f>
        <v>41633.431944445852</v>
      </c>
      <c r="B634" s="31">
        <f>holcik!C649</f>
        <v>4544.4284274781667</v>
      </c>
      <c r="C634" s="31">
        <f>fory!C649</f>
        <v>759.76261363341507</v>
      </c>
      <c r="D634" s="21">
        <f t="shared" si="10"/>
        <v>3784.6658138447515</v>
      </c>
      <c r="E634" s="20" t="s">
        <v>47</v>
      </c>
      <c r="F634" s="24" t="e">
        <f t="shared" si="9"/>
        <v>#VALUE!</v>
      </c>
    </row>
    <row r="635" spans="1:6" s="20" customFormat="1">
      <c r="A635" s="23">
        <f>holcik!F650</f>
        <v>41633.432638890299</v>
      </c>
      <c r="B635" s="31">
        <f>holcik!C650</f>
        <v>4544.5197499140513</v>
      </c>
      <c r="C635" s="31">
        <f>fory!C650</f>
        <v>768.19531068048934</v>
      </c>
      <c r="D635" s="21">
        <f t="shared" si="10"/>
        <v>3776.3244392335619</v>
      </c>
      <c r="E635" s="20" t="s">
        <v>47</v>
      </c>
      <c r="F635" s="24" t="e">
        <f t="shared" si="9"/>
        <v>#VALUE!</v>
      </c>
    </row>
    <row r="636" spans="1:6" s="20" customFormat="1">
      <c r="A636" s="23">
        <f>holcik!F651</f>
        <v>41633.433333334746</v>
      </c>
      <c r="B636" s="31">
        <f>holcik!C651</f>
        <v>4544.5188832500389</v>
      </c>
      <c r="C636" s="31">
        <f>fory!C651</f>
        <v>776.60071823610406</v>
      </c>
      <c r="D636" s="21">
        <f t="shared" si="10"/>
        <v>3767.9181650139349</v>
      </c>
      <c r="E636" s="20" t="s">
        <v>47</v>
      </c>
      <c r="F636" s="24" t="e">
        <f t="shared" si="9"/>
        <v>#VALUE!</v>
      </c>
    </row>
    <row r="637" spans="1:6">
      <c r="A637" s="27">
        <f>holcik!F652</f>
        <v>41633.434027779193</v>
      </c>
      <c r="B637" s="29">
        <f>holcik!C652</f>
        <v>4544.4260454253917</v>
      </c>
      <c r="C637" s="29">
        <f>fory!C652</f>
        <v>784.97871928694929</v>
      </c>
      <c r="D637" s="32">
        <f t="shared" si="10"/>
        <v>3759.4473261384423</v>
      </c>
    </row>
    <row r="638" spans="1:6">
      <c r="A638" s="27">
        <f>holcik!F653</f>
        <v>41633.434722223639</v>
      </c>
      <c r="B638" s="29">
        <f>holcik!C653</f>
        <v>4544.2414546674017</v>
      </c>
      <c r="C638" s="29">
        <f>fory!C653</f>
        <v>793.32919840519571</v>
      </c>
      <c r="D638" s="32">
        <f t="shared" si="10"/>
        <v>3750.912256262206</v>
      </c>
    </row>
    <row r="639" spans="1:6">
      <c r="A639" s="27">
        <f>holcik!F654</f>
        <v>41633.435416668086</v>
      </c>
      <c r="B639" s="29">
        <f>holcik!C654</f>
        <v>4543.9653294395766</v>
      </c>
      <c r="C639" s="29">
        <f>fory!C654</f>
        <v>801.65204173699135</v>
      </c>
      <c r="D639" s="32">
        <f t="shared" si="10"/>
        <v>3742.3132877025855</v>
      </c>
    </row>
    <row r="640" spans="1:6">
      <c r="A640" s="27">
        <f>holcik!F655</f>
        <v>41633.436111112533</v>
      </c>
      <c r="B640" s="29">
        <f>holcik!C655</f>
        <v>4543.5978883901516</v>
      </c>
      <c r="C640" s="29">
        <f>fory!C655</f>
        <v>809.94713699072815</v>
      </c>
      <c r="D640" s="32">
        <f t="shared" si="10"/>
        <v>3733.6507513994234</v>
      </c>
    </row>
    <row r="641" spans="1:4">
      <c r="A641" s="27">
        <f>holcik!F656</f>
        <v>41633.436805556979</v>
      </c>
      <c r="B641" s="29">
        <f>holcik!C656</f>
        <v>4543.1393503009049</v>
      </c>
      <c r="C641" s="29">
        <f>fory!C656</f>
        <v>818.21437342502611</v>
      </c>
      <c r="D641" s="32">
        <f t="shared" si="10"/>
        <v>3724.9249768758787</v>
      </c>
    </row>
    <row r="642" spans="1:4">
      <c r="A642" s="27">
        <f>holcik!F657</f>
        <v>41633.437500001426</v>
      </c>
      <c r="B642" s="29">
        <f>holcik!C657</f>
        <v>4542.5899340363121</v>
      </c>
      <c r="C642" s="29">
        <f>fory!C657</f>
        <v>826.45364183647894</v>
      </c>
      <c r="D642" s="32">
        <f t="shared" si="10"/>
        <v>3716.1362921998334</v>
      </c>
    </row>
    <row r="643" spans="1:4">
      <c r="A643" s="27">
        <f>holcik!F658</f>
        <v>41633.438194445873</v>
      </c>
      <c r="B643" s="29">
        <f>holcik!C658</f>
        <v>4541.9498584930361</v>
      </c>
      <c r="C643" s="29">
        <f>fory!C658</f>
        <v>834.66483454713364</v>
      </c>
      <c r="D643" s="32">
        <f t="shared" si="10"/>
        <v>3707.2850239459026</v>
      </c>
    </row>
    <row r="644" spans="1:4">
      <c r="A644" s="27">
        <f>holcik!F659</f>
        <v>41633.43888889032</v>
      </c>
      <c r="B644" s="29">
        <f>holcik!C659</f>
        <v>4541.2193425497862</v>
      </c>
      <c r="C644" s="29">
        <f>fory!C659</f>
        <v>842.8478453917221</v>
      </c>
      <c r="D644" s="32">
        <f t="shared" si="10"/>
        <v>3698.3714971580639</v>
      </c>
    </row>
    <row r="645" spans="1:4">
      <c r="A645" s="27">
        <f>holcik!F660</f>
        <v>41633.439583334766</v>
      </c>
      <c r="B645" s="29">
        <f>holcik!C660</f>
        <v>4540.3986050175263</v>
      </c>
      <c r="C645" s="29">
        <f>fory!C660</f>
        <v>851.00256970466023</v>
      </c>
      <c r="D645" s="32">
        <f t="shared" si="10"/>
        <v>3689.3960353128659</v>
      </c>
    </row>
    <row r="646" spans="1:4">
      <c r="A646" s="27">
        <f>holcik!F661</f>
        <v>41633.440277779213</v>
      </c>
      <c r="B646" s="29">
        <f>holcik!C661</f>
        <v>4539.4878645900781</v>
      </c>
      <c r="C646" s="29">
        <f>fory!C661</f>
        <v>859.12890430677112</v>
      </c>
      <c r="D646" s="32">
        <f t="shared" si="10"/>
        <v>3680.3589602833072</v>
      </c>
    </row>
    <row r="647" spans="1:4">
      <c r="A647" s="27">
        <f>holcik!F662</f>
        <v>41633.44097222366</v>
      </c>
      <c r="B647" s="29">
        <f>holcik!C662</f>
        <v>4538.4873397951051</v>
      </c>
      <c r="C647" s="29">
        <f>fory!C662</f>
        <v>867.22674749180271</v>
      </c>
      <c r="D647" s="32">
        <f t="shared" si="10"/>
        <v>3671.2605923033025</v>
      </c>
    </row>
    <row r="648" spans="1:4">
      <c r="A648" s="27">
        <f>holcik!F663</f>
        <v>41633.441666668106</v>
      </c>
      <c r="B648" s="29">
        <f>holcik!C663</f>
        <v>4537.3972489455073</v>
      </c>
      <c r="C648" s="29">
        <f>fory!C663</f>
        <v>875.29599901267375</v>
      </c>
      <c r="D648" s="32">
        <f t="shared" si="10"/>
        <v>3662.1012499328335</v>
      </c>
    </row>
    <row r="649" spans="1:4">
      <c r="A649" s="27">
        <f>holcik!F664</f>
        <v>41633.442361112553</v>
      </c>
      <c r="B649" s="29">
        <f>holcik!C664</f>
        <v>4536.2178100912261</v>
      </c>
      <c r="C649" s="29">
        <f>fory!C664</f>
        <v>883.33656006751573</v>
      </c>
      <c r="D649" s="32">
        <f t="shared" si="10"/>
        <v>3652.8812500237104</v>
      </c>
    </row>
    <row r="650" spans="1:4">
      <c r="A650" s="27">
        <f>holcik!F665</f>
        <v>41633.443055557</v>
      </c>
      <c r="B650" s="29">
        <f>holcik!C665</f>
        <v>4534.9492409714785</v>
      </c>
      <c r="C650" s="29">
        <f>fory!C665</f>
        <v>891.34833328544767</v>
      </c>
      <c r="D650" s="32">
        <f t="shared" si="10"/>
        <v>3643.600907686031</v>
      </c>
    </row>
    <row r="651" spans="1:4">
      <c r="A651" s="27">
        <f>holcik!F666</f>
        <v>41633.443750001446</v>
      </c>
      <c r="B651" s="29">
        <f>holcik!C666</f>
        <v>4533.5917589674318</v>
      </c>
      <c r="C651" s="29">
        <f>fory!C666</f>
        <v>899.33122271215871</v>
      </c>
      <c r="D651" s="32">
        <f t="shared" si="10"/>
        <v>3634.2605362552731</v>
      </c>
    </row>
    <row r="652" spans="1:4">
      <c r="A652" s="27">
        <f>holcik!F667</f>
        <v>41633.444444445893</v>
      </c>
      <c r="B652" s="29">
        <f>holcik!C667</f>
        <v>4532.1455810553289</v>
      </c>
      <c r="C652" s="29">
        <f>fory!C667</f>
        <v>907.2851337952319</v>
      </c>
      <c r="D652" s="32">
        <f t="shared" si="10"/>
        <v>3624.8604472600969</v>
      </c>
    </row>
    <row r="653" spans="1:4">
      <c r="A653" s="27">
        <f>holcik!F668</f>
        <v>41633.44513889034</v>
      </c>
      <c r="B653" s="29">
        <f>holcik!C668</f>
        <v>4530.6109237600704</v>
      </c>
      <c r="C653" s="29">
        <f>fory!C668</f>
        <v>915.20997336927269</v>
      </c>
      <c r="D653" s="32">
        <f t="shared" si="10"/>
        <v>3615.4009503907978</v>
      </c>
    </row>
    <row r="654" spans="1:4">
      <c r="A654" s="27">
        <f>holcik!F669</f>
        <v>41633.445833334787</v>
      </c>
      <c r="B654" s="29">
        <f>holcik!C669</f>
        <v>4528.9880031092825</v>
      </c>
      <c r="C654" s="29">
        <f>fory!C669</f>
        <v>923.10564964079322</v>
      </c>
      <c r="D654" s="32">
        <f t="shared" si="10"/>
        <v>3605.8823534684893</v>
      </c>
    </row>
    <row r="655" spans="1:4">
      <c r="A655" s="27">
        <f>holcik!F670</f>
        <v>41633.446527779233</v>
      </c>
      <c r="B655" s="29">
        <f>holcik!C670</f>
        <v>4527.2770345878625</v>
      </c>
      <c r="C655" s="29">
        <f>fory!C670</f>
        <v>930.97207217291361</v>
      </c>
      <c r="D655" s="32">
        <f t="shared" si="10"/>
        <v>3596.3049624149489</v>
      </c>
    </row>
    <row r="656" spans="1:4">
      <c r="A656" s="27">
        <f>holcik!F671</f>
        <v>41633.44722222368</v>
      </c>
      <c r="B656" s="29">
        <f>holcik!C671</f>
        <v>4525.4782330930211</v>
      </c>
      <c r="C656" s="29">
        <f>fory!C671</f>
        <v>938.8091518698086</v>
      </c>
      <c r="D656" s="32">
        <f t="shared" si="10"/>
        <v>3586.6690812232127</v>
      </c>
    </row>
    <row r="657" spans="1:6">
      <c r="A657" s="27">
        <f>holcik!F672</f>
        <v>41633.447916668127</v>
      </c>
      <c r="B657" s="29">
        <f>holcik!C672</f>
        <v>4523.5918128898456</v>
      </c>
      <c r="C657" s="29">
        <f>fory!C672</f>
        <v>946.61680096099735</v>
      </c>
      <c r="D657" s="32">
        <f t="shared" si="10"/>
        <v>3576.9750119288483</v>
      </c>
    </row>
    <row r="658" spans="1:6">
      <c r="A658" s="27">
        <f>holcik!F673</f>
        <v>41633.448611112573</v>
      </c>
      <c r="B658" s="29">
        <f>holcik!C673</f>
        <v>4521.6179875673624</v>
      </c>
      <c r="C658" s="29">
        <f>fory!C673</f>
        <v>954.39493298538321</v>
      </c>
      <c r="D658" s="32">
        <f t="shared" si="10"/>
        <v>3567.2230545819793</v>
      </c>
    </row>
    <row r="659" spans="1:6">
      <c r="A659" s="27">
        <f>holcik!F674</f>
        <v>41633.44930555702</v>
      </c>
      <c r="B659" s="29">
        <f>holcik!C674</f>
        <v>4519.5569699951611</v>
      </c>
      <c r="C659" s="29">
        <f>fory!C674</f>
        <v>962.14346277511652</v>
      </c>
      <c r="D659" s="32">
        <f t="shared" si="10"/>
        <v>3557.4135072200447</v>
      </c>
    </row>
    <row r="660" spans="1:6">
      <c r="A660" s="27">
        <f>holcik!F675</f>
        <v>41633.450000001467</v>
      </c>
      <c r="B660" s="29">
        <f>holcik!C675</f>
        <v>4517.4089722805302</v>
      </c>
      <c r="C660" s="29">
        <f>fory!C675</f>
        <v>969.86230643926865</v>
      </c>
      <c r="D660" s="32">
        <f t="shared" si="10"/>
        <v>3547.5466658412615</v>
      </c>
    </row>
    <row r="661" spans="1:6">
      <c r="A661" s="27">
        <f>holcik!F676</f>
        <v>41633.450694445914</v>
      </c>
      <c r="B661" s="29">
        <f>holcik!C676</f>
        <v>4515.1742057261727</v>
      </c>
      <c r="C661" s="29">
        <f>fory!C676</f>
        <v>977.55138134728816</v>
      </c>
      <c r="D661" s="32">
        <f t="shared" si="10"/>
        <v>3537.6228243788846</v>
      </c>
    </row>
    <row r="662" spans="1:6">
      <c r="A662" s="27">
        <f>holcik!F677</f>
        <v>41633.45138889036</v>
      </c>
      <c r="B662" s="29">
        <f>holcik!C677</f>
        <v>4512.8528807884741</v>
      </c>
      <c r="C662" s="29">
        <f>fory!C677</f>
        <v>985.21060611229643</v>
      </c>
      <c r="D662" s="32">
        <f t="shared" si="10"/>
        <v>3527.6422746761777</v>
      </c>
    </row>
    <row r="663" spans="1:6">
      <c r="A663" s="27">
        <f>holcik!F678</f>
        <v>41633.452083334807</v>
      </c>
      <c r="B663" s="29">
        <f>holcik!C678</f>
        <v>4510.4452070363495</v>
      </c>
      <c r="C663" s="29">
        <f>fory!C678</f>
        <v>992.83990057417486</v>
      </c>
      <c r="D663" s="32">
        <f t="shared" si="10"/>
        <v>3517.6053064621747</v>
      </c>
    </row>
    <row r="664" spans="1:6">
      <c r="A664" s="27">
        <f>holcik!F679</f>
        <v>41633.452777779254</v>
      </c>
      <c r="B664" s="29">
        <f>holcik!C679</f>
        <v>4507.9513931106785</v>
      </c>
      <c r="C664" s="29">
        <f>fory!C679</f>
        <v>1000.4391857824967</v>
      </c>
      <c r="D664" s="32">
        <f t="shared" si="10"/>
        <v>3507.5122073281818</v>
      </c>
    </row>
    <row r="665" spans="1:6">
      <c r="A665" s="27">
        <f>holcik!F680</f>
        <v>41633.4534722237</v>
      </c>
      <c r="B665" s="29">
        <f>holcik!C680</f>
        <v>4505.3716466843443</v>
      </c>
      <c r="C665" s="29">
        <f>fory!C680</f>
        <v>1008.0083839792582</v>
      </c>
      <c r="D665" s="32">
        <f t="shared" si="10"/>
        <v>3497.3632627050861</v>
      </c>
    </row>
    <row r="666" spans="1:6">
      <c r="A666" s="27">
        <f>holcik!F681</f>
        <v>41633.454166668147</v>
      </c>
      <c r="B666" s="29">
        <f>holcik!C681</f>
        <v>4502.7061744228658</v>
      </c>
      <c r="C666" s="29">
        <f>fory!C681</f>
        <v>1015.5474185814619</v>
      </c>
      <c r="D666" s="32">
        <f t="shared" si="10"/>
        <v>3487.1587558414039</v>
      </c>
    </row>
    <row r="667" spans="1:6">
      <c r="A667" s="27">
        <f>holcik!F682</f>
        <v>41633.454861112594</v>
      </c>
      <c r="B667" s="29">
        <f>holcik!C682</f>
        <v>4499.9551819456747</v>
      </c>
      <c r="C667" s="29">
        <f>fory!C682</f>
        <v>1023.0562141635144</v>
      </c>
      <c r="D667" s="32">
        <f t="shared" si="10"/>
        <v>3476.8989677821601</v>
      </c>
    </row>
    <row r="668" spans="1:6">
      <c r="A668" s="27">
        <f>holcik!F683</f>
        <v>41633.45555555704</v>
      </c>
      <c r="B668" s="29">
        <f>holcik!C683</f>
        <v>4497.1188737879947</v>
      </c>
      <c r="C668" s="29">
        <f>fory!C683</f>
        <v>1030.5346964394778</v>
      </c>
      <c r="D668" s="32">
        <f t="shared" si="10"/>
        <v>3466.5841773485172</v>
      </c>
    </row>
    <row r="669" spans="1:6">
      <c r="A669" s="27">
        <f>holcik!F684</f>
        <v>41633.456250001487</v>
      </c>
      <c r="B669" s="29">
        <f>holcik!C684</f>
        <v>4494.1974533633829</v>
      </c>
      <c r="C669" s="29">
        <f>fory!C684</f>
        <v>1037.9827922451468</v>
      </c>
      <c r="D669" s="32">
        <f t="shared" si="10"/>
        <v>3456.2146611182361</v>
      </c>
    </row>
    <row r="670" spans="1:6">
      <c r="A670" s="27">
        <f>holcik!F685</f>
        <v>41633.456944445934</v>
      </c>
      <c r="B670" s="29">
        <f>holcik!C685</f>
        <v>4491.1911229269099</v>
      </c>
      <c r="C670" s="29">
        <f>fory!C685</f>
        <v>1045.4004295199916</v>
      </c>
      <c r="D670" s="32">
        <f t="shared" si="10"/>
        <v>3445.7906934069183</v>
      </c>
    </row>
    <row r="671" spans="1:6">
      <c r="A671" s="27">
        <f>holcik!F686</f>
        <v>41633.457638890381</v>
      </c>
      <c r="B671" s="29">
        <f>holcik!C686</f>
        <v>4488.1000835390005</v>
      </c>
      <c r="C671" s="29">
        <f>fory!C686</f>
        <v>1052.7875372889314</v>
      </c>
      <c r="D671" s="32">
        <f t="shared" si="10"/>
        <v>3435.3125462500693</v>
      </c>
    </row>
    <row r="672" spans="1:6">
      <c r="A672" s="27">
        <f>holcik!F687</f>
        <v>41633.458333334827</v>
      </c>
      <c r="B672" s="29">
        <f>holcik!C687</f>
        <v>4484.9245350299607</v>
      </c>
      <c r="C672" s="29">
        <f>fory!C687</f>
        <v>1060.1440456439855</v>
      </c>
      <c r="D672" s="32">
        <f t="shared" si="10"/>
        <v>3424.7804893859752</v>
      </c>
      <c r="E672" s="24">
        <v>1987</v>
      </c>
      <c r="F672" s="24">
        <f>E672/B672</f>
        <v>0.44303978461183319</v>
      </c>
    </row>
    <row r="673" spans="1:6">
      <c r="A673" s="27">
        <f>holcik!F688</f>
        <v>41633.459027779274</v>
      </c>
      <c r="B673" s="29">
        <f>holcik!C688</f>
        <v>4481.6646759651576</v>
      </c>
      <c r="C673" s="29">
        <f>fory!C688</f>
        <v>1067.4698857257679</v>
      </c>
      <c r="D673" s="32">
        <f t="shared" si="10"/>
        <v>3414.1947902393895</v>
      </c>
      <c r="E673" s="24">
        <v>1987</v>
      </c>
      <c r="F673" s="24">
        <f t="shared" ref="F673:F674" si="11">E673/B673</f>
        <v>0.44336204148787323</v>
      </c>
    </row>
    <row r="674" spans="1:6">
      <c r="A674" s="27">
        <f>holcik!F689</f>
        <v>41633.459722223721</v>
      </c>
      <c r="B674" s="29">
        <f>holcik!C689</f>
        <v>4478.320703610917</v>
      </c>
      <c r="C674" s="29">
        <f>fory!C689</f>
        <v>1074.7649897048534</v>
      </c>
      <c r="D674" s="32">
        <f t="shared" si="10"/>
        <v>3403.5557139060638</v>
      </c>
      <c r="E674" s="24">
        <v>2021</v>
      </c>
      <c r="F674" s="24">
        <f t="shared" si="11"/>
        <v>0.45128523251370684</v>
      </c>
    </row>
    <row r="675" spans="1:6">
      <c r="A675" s="27">
        <f>holcik!F690</f>
        <v>41633.460416668167</v>
      </c>
      <c r="B675" s="29">
        <f>holcik!C690</f>
        <v>4474.8928139011005</v>
      </c>
      <c r="C675" s="29">
        <f>fory!C690</f>
        <v>1082.0292907630255</v>
      </c>
      <c r="D675" s="32">
        <f t="shared" si="10"/>
        <v>3392.8635231380749</v>
      </c>
    </row>
    <row r="676" spans="1:6">
      <c r="A676" s="27">
        <f>holcik!F691</f>
        <v>41633.461111112614</v>
      </c>
      <c r="B676" s="29">
        <f>holcik!C691</f>
        <v>4471.3812014044061</v>
      </c>
      <c r="C676" s="29">
        <f>fory!C691</f>
        <v>1089.2627230743756</v>
      </c>
      <c r="D676" s="32">
        <f t="shared" si="10"/>
        <v>3382.1184783300305</v>
      </c>
    </row>
    <row r="677" spans="1:6">
      <c r="A677" s="27">
        <f>holcik!F692</f>
        <v>41633.461805557061</v>
      </c>
      <c r="B677" s="29">
        <f>holcik!C692</f>
        <v>4467.7860592923735</v>
      </c>
      <c r="C677" s="29">
        <f>fory!C692</f>
        <v>1096.4652217863106</v>
      </c>
      <c r="D677" s="32">
        <f t="shared" si="10"/>
        <v>3371.3208375060631</v>
      </c>
    </row>
    <row r="678" spans="1:6">
      <c r="A678" s="27">
        <f>holcik!F693</f>
        <v>41633.462500001508</v>
      </c>
      <c r="B678" s="29">
        <f>holcik!C693</f>
        <v>4464.1075793081254</v>
      </c>
      <c r="C678" s="29">
        <f>fory!C693</f>
        <v>1103.6367230004223</v>
      </c>
      <c r="D678" s="32">
        <f t="shared" si="10"/>
        <v>3360.4708563077029</v>
      </c>
    </row>
    <row r="679" spans="1:6">
      <c r="A679" s="27">
        <f>holcik!F694</f>
        <v>41633.463194445954</v>
      </c>
      <c r="B679" s="29">
        <f>holcik!C694</f>
        <v>4460.3459517358478</v>
      </c>
      <c r="C679" s="29">
        <f>fory!C694</f>
        <v>1110.7771637532653</v>
      </c>
      <c r="D679" s="32">
        <f t="shared" si="10"/>
        <v>3349.5687879825828</v>
      </c>
    </row>
    <row r="680" spans="1:6">
      <c r="A680" s="27">
        <f>holcik!F695</f>
        <v>41633.463888890401</v>
      </c>
      <c r="B680" s="29">
        <f>holcik!C695</f>
        <v>4456.5013653710057</v>
      </c>
      <c r="C680" s="29">
        <f>fory!C695</f>
        <v>1117.8864819970156</v>
      </c>
      <c r="D680" s="32">
        <f t="shared" si="10"/>
        <v>3338.6148833739899</v>
      </c>
    </row>
    <row r="681" spans="1:6">
      <c r="A681" s="27">
        <f>holcik!F696</f>
        <v>41633.464583334848</v>
      </c>
      <c r="B681" s="29">
        <f>holcik!C696</f>
        <v>4452.5740074913101</v>
      </c>
      <c r="C681" s="29">
        <f>fory!C696</f>
        <v>1124.9646165800466</v>
      </c>
      <c r="D681" s="32">
        <f t="shared" ref="D681:D744" si="12">B681-C681</f>
        <v>3327.6093909112633</v>
      </c>
    </row>
    <row r="682" spans="1:6">
      <c r="A682" s="27">
        <f>holcik!F697</f>
        <v>41633.465277779294</v>
      </c>
      <c r="B682" s="29">
        <f>holcik!C697</f>
        <v>4448.5640638284685</v>
      </c>
      <c r="C682" s="29">
        <f>fory!C697</f>
        <v>1132.0115072273916</v>
      </c>
      <c r="D682" s="32">
        <f t="shared" si="12"/>
        <v>3316.552556601077</v>
      </c>
    </row>
    <row r="683" spans="1:6">
      <c r="A683" s="27">
        <f>holcik!F698</f>
        <v>41633.465972223741</v>
      </c>
      <c r="B683" s="29">
        <f>holcik!C698</f>
        <v>4444.4717185406735</v>
      </c>
      <c r="C683" s="29">
        <f>fory!C698</f>
        <v>1139.0270945211405</v>
      </c>
      <c r="D683" s="32">
        <f t="shared" si="12"/>
        <v>3305.444624019533</v>
      </c>
    </row>
    <row r="684" spans="1:6">
      <c r="A684" s="27">
        <f>holcik!F699</f>
        <v>41633.466666668188</v>
      </c>
      <c r="B684" s="29">
        <f>holcik!C699</f>
        <v>4440.2971541858933</v>
      </c>
      <c r="C684" s="29">
        <f>fory!C699</f>
        <v>1146.0113198807287</v>
      </c>
      <c r="D684" s="32">
        <f t="shared" si="12"/>
        <v>3294.2858343051648</v>
      </c>
    </row>
    <row r="685" spans="1:6">
      <c r="A685" s="27">
        <f>holcik!F700</f>
        <v>41633.467361112635</v>
      </c>
      <c r="B685" s="29">
        <f>holcik!C700</f>
        <v>4436.0405516959418</v>
      </c>
      <c r="C685" s="29">
        <f>fory!C700</f>
        <v>1152.9641255431729</v>
      </c>
      <c r="D685" s="32">
        <f t="shared" si="12"/>
        <v>3283.0764261527688</v>
      </c>
    </row>
    <row r="686" spans="1:6">
      <c r="A686" s="27">
        <f>holcik!F701</f>
        <v>41633.468055557081</v>
      </c>
      <c r="B686" s="29">
        <f>holcik!C701</f>
        <v>4431.7020903513312</v>
      </c>
      <c r="C686" s="29">
        <f>fory!C701</f>
        <v>1159.8854545432082</v>
      </c>
      <c r="D686" s="32">
        <f t="shared" si="12"/>
        <v>3271.816635808123</v>
      </c>
    </row>
    <row r="687" spans="1:6">
      <c r="A687" s="27">
        <f>holcik!F702</f>
        <v>41633.468750001528</v>
      </c>
      <c r="B687" s="29">
        <f>holcik!C702</f>
        <v>4427.2819477569392</v>
      </c>
      <c r="C687" s="29">
        <f>fory!C702</f>
        <v>1166.7752506933862</v>
      </c>
      <c r="D687" s="32">
        <f t="shared" si="12"/>
        <v>3260.506697063553</v>
      </c>
    </row>
    <row r="688" spans="1:6">
      <c r="A688" s="27">
        <f>holcik!F703</f>
        <v>41633.469444445975</v>
      </c>
      <c r="B688" s="29">
        <f>holcik!C703</f>
        <v>4422.7802998184789</v>
      </c>
      <c r="C688" s="29">
        <f>fory!C703</f>
        <v>1173.6334585640852</v>
      </c>
      <c r="D688" s="32">
        <f t="shared" si="12"/>
        <v>3249.1468412543936</v>
      </c>
    </row>
    <row r="689" spans="1:6">
      <c r="A689" s="27">
        <f>holcik!F704</f>
        <v>41633.470138890421</v>
      </c>
      <c r="B689" s="29">
        <f>holcik!C704</f>
        <v>4418.1973207197816</v>
      </c>
      <c r="C689" s="29">
        <f>fory!C704</f>
        <v>1180.4600234634831</v>
      </c>
      <c r="D689" s="32">
        <f t="shared" si="12"/>
        <v>3237.7372972562985</v>
      </c>
    </row>
    <row r="690" spans="1:6">
      <c r="A690" s="27">
        <f>holcik!F705</f>
        <v>41633.470833334868</v>
      </c>
      <c r="B690" s="29">
        <f>holcik!C705</f>
        <v>4413.5331829008965</v>
      </c>
      <c r="C690" s="29">
        <f>fory!C705</f>
        <v>1187.2548914174693</v>
      </c>
      <c r="D690" s="32">
        <f t="shared" si="12"/>
        <v>3226.278291483427</v>
      </c>
    </row>
    <row r="691" spans="1:6">
      <c r="A691" s="27">
        <f>holcik!F706</f>
        <v>41633.471527779315</v>
      </c>
      <c r="B691" s="29">
        <f>holcik!C706</f>
        <v>4408.7880570370371</v>
      </c>
      <c r="C691" s="29">
        <f>fory!C706</f>
        <v>1194.0180091495149</v>
      </c>
      <c r="D691" s="32">
        <f t="shared" si="12"/>
        <v>3214.7700478875222</v>
      </c>
    </row>
    <row r="692" spans="1:6">
      <c r="A692" s="27">
        <f>holcik!F707</f>
        <v>41633.472222223761</v>
      </c>
      <c r="B692" s="29">
        <f>holcik!C707</f>
        <v>4403.9621120183338</v>
      </c>
      <c r="C692" s="29">
        <f>fory!C707</f>
        <v>1200.7493240605063</v>
      </c>
      <c r="D692" s="32">
        <f t="shared" si="12"/>
        <v>3203.2127879578275</v>
      </c>
    </row>
    <row r="693" spans="1:6">
      <c r="A693" s="27">
        <f>holcik!F708</f>
        <v>41633.472916668208</v>
      </c>
      <c r="B693" s="29">
        <f>holcik!C708</f>
        <v>4399.0555149304555</v>
      </c>
      <c r="C693" s="29">
        <f>fory!C708</f>
        <v>1207.4487842085341</v>
      </c>
      <c r="D693" s="32">
        <f t="shared" si="12"/>
        <v>3191.6067307219214</v>
      </c>
    </row>
    <row r="694" spans="1:6">
      <c r="A694" s="27">
        <f>holcik!F709</f>
        <v>41633.473611112655</v>
      </c>
      <c r="B694" s="29">
        <f>holcik!C709</f>
        <v>4394.0684310360539</v>
      </c>
      <c r="C694" s="29">
        <f>fory!C709</f>
        <v>1214.1163382886718</v>
      </c>
      <c r="D694" s="32">
        <f t="shared" si="12"/>
        <v>3179.9520927473823</v>
      </c>
    </row>
    <row r="695" spans="1:6">
      <c r="A695" s="27">
        <f>holcik!F710</f>
        <v>41633.474305557102</v>
      </c>
      <c r="B695" s="29">
        <f>holcik!C710</f>
        <v>4389.0010237570796</v>
      </c>
      <c r="C695" s="29">
        <f>fory!C710</f>
        <v>1220.7519356127098</v>
      </c>
      <c r="D695" s="32">
        <f t="shared" si="12"/>
        <v>3168.24908814437</v>
      </c>
    </row>
    <row r="696" spans="1:6">
      <c r="A696" s="27">
        <f>holcik!F711</f>
        <v>41633.475000001548</v>
      </c>
      <c r="B696" s="29">
        <f>holcik!C711</f>
        <v>4383.8534546579403</v>
      </c>
      <c r="C696" s="29">
        <f>fory!C711</f>
        <v>1227.3555260888938</v>
      </c>
      <c r="D696" s="32">
        <f t="shared" si="12"/>
        <v>3156.4979285690465</v>
      </c>
    </row>
    <row r="697" spans="1:6">
      <c r="A697" s="27">
        <f>holcik!F712</f>
        <v>41633.475694445995</v>
      </c>
      <c r="B697" s="29">
        <f>holcik!C712</f>
        <v>4378.6258834295322</v>
      </c>
      <c r="C697" s="29">
        <f>fory!C712</f>
        <v>1233.9270602016338</v>
      </c>
      <c r="D697" s="32">
        <f t="shared" si="12"/>
        <v>3144.6988232278982</v>
      </c>
    </row>
    <row r="698" spans="1:6">
      <c r="A698" s="27">
        <f>holcik!F713</f>
        <v>41633.476388890442</v>
      </c>
      <c r="B698" s="29">
        <f>holcik!C713</f>
        <v>4373.3184678741318</v>
      </c>
      <c r="C698" s="29">
        <f>fory!C713</f>
        <v>1240.4664889912226</v>
      </c>
      <c r="D698" s="32">
        <f t="shared" si="12"/>
        <v>3132.851978882909</v>
      </c>
    </row>
    <row r="699" spans="1:6">
      <c r="A699" s="27">
        <f>holcik!F714</f>
        <v>41633.477083334888</v>
      </c>
      <c r="B699" s="29">
        <f>holcik!C714</f>
        <v>4367.9313638911672</v>
      </c>
      <c r="C699" s="29">
        <f>fory!C714</f>
        <v>1246.9737640335379</v>
      </c>
      <c r="D699" s="32">
        <f t="shared" si="12"/>
        <v>3120.9575998576292</v>
      </c>
    </row>
    <row r="700" spans="1:6">
      <c r="A700" s="27">
        <f>holcik!F715</f>
        <v>41633.477777779335</v>
      </c>
      <c r="B700" s="29">
        <f>holcik!C715</f>
        <v>4362.4647254638585</v>
      </c>
      <c r="C700" s="29">
        <f>fory!C715</f>
        <v>1253.4488374197733</v>
      </c>
      <c r="D700" s="32">
        <f t="shared" si="12"/>
        <v>3109.0158880440849</v>
      </c>
    </row>
    <row r="701" spans="1:6">
      <c r="A701" s="27">
        <f>holcik!F716</f>
        <v>41633.478472223782</v>
      </c>
      <c r="B701" s="29">
        <f>holcik!C716</f>
        <v>4356.9187046467523</v>
      </c>
      <c r="C701" s="29">
        <f>fory!C716</f>
        <v>1259.8916617361515</v>
      </c>
      <c r="D701" s="32">
        <f t="shared" si="12"/>
        <v>3097.0270429106008</v>
      </c>
    </row>
    <row r="702" spans="1:6">
      <c r="A702" s="27">
        <f>holcik!F717</f>
        <v>41633.479166668229</v>
      </c>
      <c r="B702" s="29">
        <f>holcik!C717</f>
        <v>4351.2934515541228</v>
      </c>
      <c r="C702" s="29">
        <f>fory!C717</f>
        <v>1266.3021900436836</v>
      </c>
      <c r="D702" s="32">
        <f t="shared" si="12"/>
        <v>3084.9912615104395</v>
      </c>
      <c r="E702" s="24">
        <v>1800</v>
      </c>
      <c r="F702" s="24">
        <f>E702/B702</f>
        <v>0.41367010063573301</v>
      </c>
    </row>
    <row r="703" spans="1:6">
      <c r="A703" s="27">
        <f>holcik!F718</f>
        <v>41633.479861112675</v>
      </c>
      <c r="B703" s="29">
        <f>holcik!C718</f>
        <v>4345.5891143492809</v>
      </c>
      <c r="C703" s="29">
        <f>fory!C718</f>
        <v>1272.6803758579279</v>
      </c>
      <c r="D703" s="32">
        <f t="shared" si="12"/>
        <v>3072.9087384913528</v>
      </c>
    </row>
    <row r="704" spans="1:6">
      <c r="A704" s="27">
        <f>holcik!F719</f>
        <v>41633.480555557122</v>
      </c>
      <c r="B704" s="29">
        <f>holcik!C719</f>
        <v>4339.8058392347666</v>
      </c>
      <c r="C704" s="29">
        <f>fory!C719</f>
        <v>1279.0261731287974</v>
      </c>
      <c r="D704" s="32">
        <f t="shared" si="12"/>
        <v>3060.7796661059692</v>
      </c>
    </row>
    <row r="705" spans="1:4">
      <c r="A705" s="27">
        <f>holcik!F720</f>
        <v>41633.481250001569</v>
      </c>
      <c r="B705" s="29">
        <f>holcik!C720</f>
        <v>4333.9437704434295</v>
      </c>
      <c r="C705" s="29">
        <f>fory!C720</f>
        <v>1285.3395362203867</v>
      </c>
      <c r="D705" s="32">
        <f t="shared" si="12"/>
        <v>3048.604234223043</v>
      </c>
    </row>
    <row r="706" spans="1:4">
      <c r="A706" s="27">
        <f>holcik!F721</f>
        <v>41633.481944446015</v>
      </c>
      <c r="B706" s="29">
        <f>holcik!C721</f>
        <v>4328.0030502304326</v>
      </c>
      <c r="C706" s="29">
        <f>fory!C721</f>
        <v>1291.6204198908436</v>
      </c>
      <c r="D706" s="32">
        <f t="shared" si="12"/>
        <v>3036.382630339589</v>
      </c>
    </row>
    <row r="707" spans="1:4">
      <c r="A707" s="27">
        <f>holcik!F722</f>
        <v>41633.482638890462</v>
      </c>
      <c r="B707" s="29">
        <f>holcik!C722</f>
        <v>4321.9838188661251</v>
      </c>
      <c r="C707" s="29">
        <f>fory!C722</f>
        <v>1297.8687792722972</v>
      </c>
      <c r="D707" s="32">
        <f t="shared" si="12"/>
        <v>3024.115039593828</v>
      </c>
    </row>
    <row r="708" spans="1:4">
      <c r="A708" s="27">
        <f>holcik!F723</f>
        <v>41633.483333334909</v>
      </c>
      <c r="B708" s="29">
        <f>holcik!C723</f>
        <v>4315.8862146298516</v>
      </c>
      <c r="C708" s="29">
        <f>fory!C723</f>
        <v>1304.0845698508151</v>
      </c>
      <c r="D708" s="32">
        <f t="shared" si="12"/>
        <v>3011.8016447790365</v>
      </c>
    </row>
    <row r="709" spans="1:4">
      <c r="A709" s="27">
        <f>holcik!F724</f>
        <v>41633.484027779356</v>
      </c>
      <c r="B709" s="29">
        <f>holcik!C724</f>
        <v>4309.7103738046453</v>
      </c>
      <c r="C709" s="29">
        <f>fory!C724</f>
        <v>1310.2677474464474</v>
      </c>
      <c r="D709" s="32">
        <f t="shared" si="12"/>
        <v>2999.4426263581981</v>
      </c>
    </row>
    <row r="710" spans="1:4">
      <c r="A710" s="27">
        <f>holcik!F725</f>
        <v>41633.484722223802</v>
      </c>
      <c r="B710" s="29">
        <f>holcik!C725</f>
        <v>4303.4564306728353</v>
      </c>
      <c r="C710" s="29">
        <f>fory!C725</f>
        <v>1316.4182681933066</v>
      </c>
      <c r="D710" s="32">
        <f t="shared" si="12"/>
        <v>2987.0381624795286</v>
      </c>
    </row>
    <row r="711" spans="1:4">
      <c r="A711" s="27">
        <f>holcik!F726</f>
        <v>41633.485416668249</v>
      </c>
      <c r="B711" s="29">
        <f>holcik!C726</f>
        <v>4297.1245175125696</v>
      </c>
      <c r="C711" s="29">
        <f>fory!C726</f>
        <v>1322.5360885197395</v>
      </c>
      <c r="D711" s="32">
        <f t="shared" si="12"/>
        <v>2974.5884289928299</v>
      </c>
    </row>
    <row r="712" spans="1:4">
      <c r="A712" s="27">
        <f>holcik!F727</f>
        <v>41633.486111112696</v>
      </c>
      <c r="B712" s="29">
        <f>holcik!C727</f>
        <v>4290.7147645952427</v>
      </c>
      <c r="C712" s="29">
        <f>fory!C727</f>
        <v>1328.6211651285496</v>
      </c>
      <c r="D712" s="32">
        <f t="shared" si="12"/>
        <v>2962.0935994666934</v>
      </c>
    </row>
    <row r="713" spans="1:4">
      <c r="A713" s="27">
        <f>holcik!F728</f>
        <v>41633.486805557142</v>
      </c>
      <c r="B713" s="29">
        <f>holcik!C728</f>
        <v>4284.2273001838421</v>
      </c>
      <c r="C713" s="29">
        <f>fory!C728</f>
        <v>1334.6734549773319</v>
      </c>
      <c r="D713" s="32">
        <f t="shared" si="12"/>
        <v>2949.5538452065102</v>
      </c>
    </row>
    <row r="714" spans="1:4">
      <c r="A714" s="27">
        <f>holcik!F729</f>
        <v>41633.487500001589</v>
      </c>
      <c r="B714" s="29">
        <f>holcik!C729</f>
        <v>4277.6622505322002</v>
      </c>
      <c r="C714" s="29">
        <f>fory!C729</f>
        <v>1340.6929152588596</v>
      </c>
      <c r="D714" s="32">
        <f t="shared" si="12"/>
        <v>2936.9693352733407</v>
      </c>
    </row>
    <row r="715" spans="1:4">
      <c r="A715" s="27">
        <f>holcik!F730</f>
        <v>41633.488194446036</v>
      </c>
      <c r="B715" s="29">
        <f>holcik!C730</f>
        <v>4271.0197398851687</v>
      </c>
      <c r="C715" s="29">
        <f>fory!C730</f>
        <v>1346.679503381592</v>
      </c>
      <c r="D715" s="32">
        <f t="shared" si="12"/>
        <v>2924.3402365035768</v>
      </c>
    </row>
    <row r="716" spans="1:4">
      <c r="A716" s="27">
        <f>holcik!F731</f>
        <v>41633.488888890482</v>
      </c>
      <c r="B716" s="29">
        <f>holcik!C731</f>
        <v>4264.2998904797068</v>
      </c>
      <c r="C716" s="29">
        <f>fory!C731</f>
        <v>1352.633176950256</v>
      </c>
      <c r="D716" s="32">
        <f t="shared" si="12"/>
        <v>2911.666713529451</v>
      </c>
    </row>
    <row r="717" spans="1:4">
      <c r="A717" s="27">
        <f>holcik!F732</f>
        <v>41633.489583334929</v>
      </c>
      <c r="B717" s="29">
        <f>holcik!C732</f>
        <v>4257.5028225468686</v>
      </c>
      <c r="C717" s="29">
        <f>fory!C732</f>
        <v>1358.5538937465542</v>
      </c>
      <c r="D717" s="32">
        <f t="shared" si="12"/>
        <v>2898.9489288003142</v>
      </c>
    </row>
    <row r="718" spans="1:4">
      <c r="A718" s="27">
        <f>holcik!F733</f>
        <v>41633.490277779376</v>
      </c>
      <c r="B718" s="29">
        <f>holcik!C733</f>
        <v>4250.6286543147316</v>
      </c>
      <c r="C718" s="29">
        <f>fory!C733</f>
        <v>1364.4416117099595</v>
      </c>
      <c r="D718" s="32">
        <f t="shared" si="12"/>
        <v>2886.1870426047722</v>
      </c>
    </row>
    <row r="719" spans="1:4">
      <c r="A719" s="27">
        <f>holcik!F734</f>
        <v>41633.490972223823</v>
      </c>
      <c r="B719" s="29">
        <f>holcik!C734</f>
        <v>4243.6775020122195</v>
      </c>
      <c r="C719" s="29">
        <f>fory!C734</f>
        <v>1370.2962889186408</v>
      </c>
      <c r="D719" s="32">
        <f t="shared" si="12"/>
        <v>2873.3812130935785</v>
      </c>
    </row>
    <row r="720" spans="1:4">
      <c r="A720" s="27">
        <f>holcik!F735</f>
        <v>41633.491666668269</v>
      </c>
      <c r="B720" s="29">
        <f>holcik!C735</f>
        <v>4236.6494798738395</v>
      </c>
      <c r="C720" s="29">
        <f>fory!C735</f>
        <v>1376.1178835705023</v>
      </c>
      <c r="D720" s="32">
        <f t="shared" si="12"/>
        <v>2860.5315963033372</v>
      </c>
    </row>
    <row r="721" spans="1:4">
      <c r="A721" s="27">
        <f>holcik!F736</f>
        <v>41633.492361112716</v>
      </c>
      <c r="B721" s="29">
        <f>holcik!C736</f>
        <v>4229.5447001453404</v>
      </c>
      <c r="C721" s="29">
        <f>fory!C736</f>
        <v>1381.9063539643428</v>
      </c>
      <c r="D721" s="32">
        <f t="shared" si="12"/>
        <v>2847.6383461809974</v>
      </c>
    </row>
    <row r="722" spans="1:4">
      <c r="A722" s="27">
        <f>holcik!F737</f>
        <v>41633.493055557163</v>
      </c>
      <c r="B722" s="29">
        <f>holcik!C737</f>
        <v>4222.3632730902746</v>
      </c>
      <c r="C722" s="29">
        <f>fory!C737</f>
        <v>1387.6616584811634</v>
      </c>
      <c r="D722" s="32">
        <f t="shared" si="12"/>
        <v>2834.7016146091109</v>
      </c>
    </row>
    <row r="723" spans="1:4">
      <c r="A723" s="27">
        <f>holcik!F738</f>
        <v>41633.493750001609</v>
      </c>
      <c r="B723" s="29">
        <f>holcik!C738</f>
        <v>4215.1053069974732</v>
      </c>
      <c r="C723" s="29">
        <f>fory!C738</f>
        <v>1393.3837555655866</v>
      </c>
      <c r="D723" s="32">
        <f t="shared" si="12"/>
        <v>2821.7215514318868</v>
      </c>
    </row>
    <row r="724" spans="1:4">
      <c r="A724" s="27">
        <f>holcik!F739</f>
        <v>41633.494444446056</v>
      </c>
      <c r="B724" s="29">
        <f>holcik!C739</f>
        <v>4207.7709081894254</v>
      </c>
      <c r="C724" s="29">
        <f>fory!C739</f>
        <v>1399.0726037074437</v>
      </c>
      <c r="D724" s="32">
        <f t="shared" si="12"/>
        <v>2808.6983044819817</v>
      </c>
    </row>
    <row r="725" spans="1:4">
      <c r="A725" s="27">
        <f>holcik!F740</f>
        <v>41633.495138890503</v>
      </c>
      <c r="B725" s="29">
        <f>holcik!C740</f>
        <v>4200.3601810315604</v>
      </c>
      <c r="C725" s="29">
        <f>fory!C740</f>
        <v>1404.7281614234867</v>
      </c>
      <c r="D725" s="32">
        <f t="shared" si="12"/>
        <v>2795.6320196080737</v>
      </c>
    </row>
    <row r="726" spans="1:4">
      <c r="A726" s="27">
        <f>holcik!F741</f>
        <v>41633.49583333495</v>
      </c>
      <c r="B726" s="29">
        <f>holcik!C741</f>
        <v>4192.8732279424457</v>
      </c>
      <c r="C726" s="29">
        <f>fory!C741</f>
        <v>1410.3503872392716</v>
      </c>
      <c r="D726" s="32">
        <f t="shared" si="12"/>
        <v>2782.5228407031741</v>
      </c>
    </row>
    <row r="727" spans="1:4">
      <c r="A727" s="27">
        <f>holcik!F742</f>
        <v>41633.496527779396</v>
      </c>
      <c r="B727" s="29">
        <f>holcik!C742</f>
        <v>4185.3101494048678</v>
      </c>
      <c r="C727" s="29">
        <f>fory!C742</f>
        <v>1415.9392396711837</v>
      </c>
      <c r="D727" s="32">
        <f t="shared" si="12"/>
        <v>2769.3709097336841</v>
      </c>
    </row>
    <row r="728" spans="1:4">
      <c r="A728" s="27">
        <f>holcik!F743</f>
        <v>41633.497222223843</v>
      </c>
      <c r="B728" s="29">
        <f>holcik!C743</f>
        <v>4177.671043977818</v>
      </c>
      <c r="C728" s="29">
        <f>fory!C743</f>
        <v>1421.4946772086412</v>
      </c>
      <c r="D728" s="32">
        <f t="shared" si="12"/>
        <v>2756.1763667691766</v>
      </c>
    </row>
    <row r="729" spans="1:4">
      <c r="A729" s="27">
        <f>holcik!F744</f>
        <v>41633.49791666829</v>
      </c>
      <c r="B729" s="29">
        <f>holcik!C744</f>
        <v>4169.9560083093775</v>
      </c>
      <c r="C729" s="29">
        <f>fory!C744</f>
        <v>1427.0166582964516</v>
      </c>
      <c r="D729" s="32">
        <f t="shared" si="12"/>
        <v>2742.9393500129258</v>
      </c>
    </row>
    <row r="730" spans="1:4">
      <c r="A730" s="27">
        <f>holcik!F745</f>
        <v>41633.498611112736</v>
      </c>
      <c r="B730" s="29">
        <f>holcik!C745</f>
        <v>4162.1651371504822</v>
      </c>
      <c r="C730" s="29">
        <f>fory!C745</f>
        <v>1432.5051413173594</v>
      </c>
      <c r="D730" s="32">
        <f t="shared" si="12"/>
        <v>2729.6599958331226</v>
      </c>
    </row>
    <row r="731" spans="1:4">
      <c r="A731" s="27">
        <f>holcik!F746</f>
        <v>41633.499305557183</v>
      </c>
      <c r="B731" s="29">
        <f>holcik!C746</f>
        <v>4154.2985233695817</v>
      </c>
      <c r="C731" s="29">
        <f>fory!C746</f>
        <v>1437.9600845747511</v>
      </c>
      <c r="D731" s="32">
        <f t="shared" si="12"/>
        <v>2716.3384387948308</v>
      </c>
    </row>
    <row r="732" spans="1:4">
      <c r="A732" s="27">
        <f>holcik!F747</f>
        <v>41633.50000000163</v>
      </c>
      <c r="B732" s="29">
        <f>holcik!C747</f>
        <v>4146.3562579681802</v>
      </c>
      <c r="C732" s="29">
        <f>fory!C747</f>
        <v>1443.3814462755684</v>
      </c>
      <c r="D732" s="32">
        <f t="shared" si="12"/>
        <v>2702.9748116926121</v>
      </c>
    </row>
    <row r="733" spans="1:4">
      <c r="A733" s="27">
        <f>holcik!F748</f>
        <v>41633.500694446077</v>
      </c>
      <c r="B733" s="29">
        <f>holcik!C748</f>
        <v>4138.3384300972466</v>
      </c>
      <c r="C733" s="29">
        <f>fory!C748</f>
        <v>1448.7691845133879</v>
      </c>
      <c r="D733" s="32">
        <f t="shared" si="12"/>
        <v>2689.5692455838589</v>
      </c>
    </row>
    <row r="734" spans="1:4">
      <c r="A734" s="27">
        <f>holcik!F749</f>
        <v>41633.501388890523</v>
      </c>
      <c r="B734" s="29">
        <f>holcik!C749</f>
        <v>4130.2451270745169</v>
      </c>
      <c r="C734" s="29">
        <f>fory!C749</f>
        <v>1454.1232572517079</v>
      </c>
      <c r="D734" s="32">
        <f t="shared" si="12"/>
        <v>2676.121869822809</v>
      </c>
    </row>
    <row r="735" spans="1:4">
      <c r="A735" s="27">
        <f>holcik!F750</f>
        <v>41633.50208333497</v>
      </c>
      <c r="B735" s="29">
        <f>holcik!C750</f>
        <v>4122.0764344026393</v>
      </c>
      <c r="C735" s="29">
        <f>fory!C750</f>
        <v>1459.4436223074338</v>
      </c>
      <c r="D735" s="32">
        <f t="shared" si="12"/>
        <v>2662.6328120952057</v>
      </c>
    </row>
    <row r="736" spans="1:4">
      <c r="A736" s="27">
        <f>holcik!F751</f>
        <v>41633.502777779417</v>
      </c>
      <c r="B736" s="29">
        <f>holcik!C751</f>
        <v>4113.832435788212</v>
      </c>
      <c r="C736" s="29">
        <f>fory!C751</f>
        <v>1464.7302373345533</v>
      </c>
      <c r="D736" s="32">
        <f t="shared" si="12"/>
        <v>2649.1021984536587</v>
      </c>
    </row>
    <row r="737" spans="1:4">
      <c r="A737" s="27">
        <f>holcik!F752</f>
        <v>41633.503472223863</v>
      </c>
      <c r="B737" s="29">
        <f>holcik!C752</f>
        <v>4105.5132131616483</v>
      </c>
      <c r="C737" s="29">
        <f>fory!C752</f>
        <v>1469.983059808043</v>
      </c>
      <c r="D737" s="32">
        <f t="shared" si="12"/>
        <v>2635.5301533536053</v>
      </c>
    </row>
    <row r="738" spans="1:4">
      <c r="A738" s="27">
        <f>holcik!F753</f>
        <v>41633.50416666831</v>
      </c>
      <c r="B738" s="29">
        <f>holcik!C753</f>
        <v>4097.1188466979274</v>
      </c>
      <c r="C738" s="29">
        <f>fory!C753</f>
        <v>1475.2020470079585</v>
      </c>
      <c r="D738" s="32">
        <f t="shared" si="12"/>
        <v>2621.9167996899687</v>
      </c>
    </row>
    <row r="739" spans="1:4">
      <c r="A739" s="27">
        <f>holcik!F754</f>
        <v>41633.504861112757</v>
      </c>
      <c r="B739" s="29">
        <f>holcik!C754</f>
        <v>4088.6494148381594</v>
      </c>
      <c r="C739" s="29">
        <f>fory!C754</f>
        <v>1480.3871560037769</v>
      </c>
      <c r="D739" s="32">
        <f t="shared" si="12"/>
        <v>2608.2622588343825</v>
      </c>
    </row>
    <row r="740" spans="1:4">
      <c r="A740" s="27">
        <f>holcik!F755</f>
        <v>41633.505555557203</v>
      </c>
      <c r="B740" s="29">
        <f>holcik!C755</f>
        <v>4080.104994312012</v>
      </c>
      <c r="C740" s="29">
        <f>fory!C755</f>
        <v>1485.5383436389238</v>
      </c>
      <c r="D740" s="32">
        <f t="shared" si="12"/>
        <v>2594.5666506730881</v>
      </c>
    </row>
    <row r="741" spans="1:4">
      <c r="A741" s="27">
        <f>holcik!F756</f>
        <v>41633.50625000165</v>
      </c>
      <c r="B741" s="29">
        <f>holcik!C756</f>
        <v>4071.485660160964</v>
      </c>
      <c r="C741" s="29">
        <f>fory!C756</f>
        <v>1490.6555665155606</v>
      </c>
      <c r="D741" s="32">
        <f t="shared" si="12"/>
        <v>2580.8300936454034</v>
      </c>
    </row>
    <row r="742" spans="1:4">
      <c r="A742" s="27">
        <f>holcik!F757</f>
        <v>41633.506944446097</v>
      </c>
      <c r="B742" s="29">
        <f>holcik!C757</f>
        <v>4062.7914857623859</v>
      </c>
      <c r="C742" s="29">
        <f>fory!C757</f>
        <v>1495.7387809795757</v>
      </c>
      <c r="D742" s="32">
        <f t="shared" si="12"/>
        <v>2567.05270478281</v>
      </c>
    </row>
    <row r="743" spans="1:4">
      <c r="A743" s="27">
        <f>holcik!F758</f>
        <v>41633.507638890544</v>
      </c>
      <c r="B743" s="29">
        <f>holcik!C758</f>
        <v>4054.02254285444</v>
      </c>
      <c r="C743" s="29">
        <f>fory!C758</f>
        <v>1500.787943105835</v>
      </c>
      <c r="D743" s="32">
        <f t="shared" si="12"/>
        <v>2553.234599748605</v>
      </c>
    </row>
    <row r="744" spans="1:4">
      <c r="A744" s="27">
        <f>holcik!F759</f>
        <v>41633.50833333499</v>
      </c>
      <c r="B744" s="29">
        <f>holcik!C759</f>
        <v>4045.178901561796</v>
      </c>
      <c r="C744" s="29">
        <f>fory!C759</f>
        <v>1505.8030086836475</v>
      </c>
      <c r="D744" s="32">
        <f t="shared" si="12"/>
        <v>2539.3758928781485</v>
      </c>
    </row>
    <row r="745" spans="1:4">
      <c r="A745" s="27">
        <f>holcik!F760</f>
        <v>41633.509027779437</v>
      </c>
      <c r="B745" s="29">
        <f>holcik!C760</f>
        <v>4036.2606304221481</v>
      </c>
      <c r="C745" s="29">
        <f>fory!C760</f>
        <v>1510.7839332024987</v>
      </c>
      <c r="D745" s="32">
        <f t="shared" ref="D745:D808" si="13">B745-C745</f>
        <v>2525.4766972196494</v>
      </c>
    </row>
    <row r="746" spans="1:4">
      <c r="A746" s="27">
        <f>holcik!F761</f>
        <v>41633.509722223884</v>
      </c>
      <c r="B746" s="29">
        <f>holcik!C761</f>
        <v>4027.2677964135323</v>
      </c>
      <c r="C746" s="29">
        <f>fory!C761</f>
        <v>1515.7306718380109</v>
      </c>
      <c r="D746" s="32">
        <f t="shared" si="13"/>
        <v>2511.5371245755214</v>
      </c>
    </row>
    <row r="747" spans="1:4">
      <c r="A747" s="27">
        <f>holcik!F762</f>
        <v>41633.51041666833</v>
      </c>
      <c r="B747" s="29">
        <f>holcik!C762</f>
        <v>4018.2004649824376</v>
      </c>
      <c r="C747" s="29">
        <f>fory!C762</f>
        <v>1520.6431794381726</v>
      </c>
      <c r="D747" s="32">
        <f t="shared" si="13"/>
        <v>2497.5572855442651</v>
      </c>
    </row>
    <row r="748" spans="1:4">
      <c r="A748" s="27">
        <f>holcik!F763</f>
        <v>41633.511111112777</v>
      </c>
      <c r="B748" s="29">
        <f>holcik!C763</f>
        <v>4009.0587000726837</v>
      </c>
      <c r="C748" s="29">
        <f>fory!C763</f>
        <v>1525.5214105098128</v>
      </c>
      <c r="D748" s="32">
        <f t="shared" si="13"/>
        <v>2483.5372895628707</v>
      </c>
    </row>
    <row r="749" spans="1:4">
      <c r="A749" s="27">
        <f>holcik!F764</f>
        <v>41633.511805557224</v>
      </c>
      <c r="B749" s="29">
        <f>holcik!C764</f>
        <v>3999.8425641550957</v>
      </c>
      <c r="C749" s="29">
        <f>fory!C764</f>
        <v>1530.365319205335</v>
      </c>
      <c r="D749" s="32">
        <f t="shared" si="13"/>
        <v>2469.4772449497605</v>
      </c>
    </row>
    <row r="750" spans="1:4">
      <c r="A750" s="27">
        <f>holcik!F765</f>
        <v>41633.512500001671</v>
      </c>
      <c r="B750" s="29">
        <f>holcik!C765</f>
        <v>3990.5521182579146</v>
      </c>
      <c r="C750" s="29">
        <f>fory!C765</f>
        <v>1535.1748593097286</v>
      </c>
      <c r="D750" s="32">
        <f t="shared" si="13"/>
        <v>2455.377258948186</v>
      </c>
    </row>
    <row r="751" spans="1:4">
      <c r="A751" s="27">
        <f>holcik!F766</f>
        <v>41633.513194446117</v>
      </c>
      <c r="B751" s="29">
        <f>holcik!C766</f>
        <v>3981.1874219979954</v>
      </c>
      <c r="C751" s="29">
        <f>fory!C766</f>
        <v>1539.9499842278237</v>
      </c>
      <c r="D751" s="32">
        <f t="shared" si="13"/>
        <v>2441.2374377701717</v>
      </c>
    </row>
    <row r="752" spans="1:4">
      <c r="A752" s="27">
        <f>holcik!F767</f>
        <v>41633.513888890564</v>
      </c>
      <c r="B752" s="29">
        <f>holcik!C767</f>
        <v>3971.7485336127183</v>
      </c>
      <c r="C752" s="29">
        <f>fory!C767</f>
        <v>1544.6906469718442</v>
      </c>
      <c r="D752" s="32">
        <f t="shared" si="13"/>
        <v>2427.0578866408741</v>
      </c>
    </row>
    <row r="753" spans="1:4">
      <c r="A753" s="27">
        <f>holcik!F768</f>
        <v>41633.514583335011</v>
      </c>
      <c r="B753" s="29">
        <f>holcik!C768</f>
        <v>3962.2355099926626</v>
      </c>
      <c r="C753" s="29">
        <f>fory!C768</f>
        <v>1549.3968001492103</v>
      </c>
      <c r="D753" s="32">
        <f t="shared" si="13"/>
        <v>2412.8387098434523</v>
      </c>
    </row>
    <row r="754" spans="1:4">
      <c r="A754" s="27">
        <f>holcik!F769</f>
        <v>41633.515277779457</v>
      </c>
      <c r="B754" s="29">
        <f>holcik!C769</f>
        <v>3952.6484067149977</v>
      </c>
      <c r="C754" s="29">
        <f>fory!C769</f>
        <v>1554.0683959506384</v>
      </c>
      <c r="D754" s="32">
        <f t="shared" si="13"/>
        <v>2398.580010764359</v>
      </c>
    </row>
    <row r="755" spans="1:4">
      <c r="A755" s="27">
        <f>holcik!F770</f>
        <v>41633.515972223904</v>
      </c>
      <c r="B755" s="29">
        <f>holcik!C770</f>
        <v>3942.9872780775881</v>
      </c>
      <c r="C755" s="29">
        <f>fory!C770</f>
        <v>1558.7053861385084</v>
      </c>
      <c r="D755" s="32">
        <f t="shared" si="13"/>
        <v>2384.2818919390797</v>
      </c>
    </row>
    <row r="756" spans="1:4">
      <c r="A756" s="27">
        <f>holcik!F771</f>
        <v>41633.516666668351</v>
      </c>
      <c r="B756" s="29">
        <f>holcik!C771</f>
        <v>3933.2521771338143</v>
      </c>
      <c r="C756" s="29">
        <f>fory!C771</f>
        <v>1563.3077220355271</v>
      </c>
      <c r="D756" s="32">
        <f t="shared" si="13"/>
        <v>2369.9444550982871</v>
      </c>
    </row>
    <row r="757" spans="1:4">
      <c r="A757" s="27">
        <f>holcik!F772</f>
        <v>41633.517361112798</v>
      </c>
      <c r="B757" s="29">
        <f>holcik!C772</f>
        <v>3923.4431557280859</v>
      </c>
      <c r="C757" s="29">
        <f>fory!C772</f>
        <v>1567.8753545136674</v>
      </c>
      <c r="D757" s="32">
        <f t="shared" si="13"/>
        <v>2355.5678012144185</v>
      </c>
    </row>
    <row r="758" spans="1:4">
      <c r="A758" s="27">
        <f>holcik!F773</f>
        <v>41633.518055557244</v>
      </c>
      <c r="B758" s="29">
        <f>holcik!C773</f>
        <v>3913.5602645320432</v>
      </c>
      <c r="C758" s="29">
        <f>fory!C773</f>
        <v>1572.4082339834106</v>
      </c>
      <c r="D758" s="32">
        <f t="shared" si="13"/>
        <v>2341.1520305486329</v>
      </c>
    </row>
    <row r="759" spans="1:4">
      <c r="A759" s="27">
        <f>holcik!F774</f>
        <v>41633.518750001691</v>
      </c>
      <c r="B759" s="29">
        <f>holcik!C774</f>
        <v>3903.6035530814329</v>
      </c>
      <c r="C759" s="29">
        <f>fory!C774</f>
        <v>1576.9063103832721</v>
      </c>
      <c r="D759" s="32">
        <f t="shared" si="13"/>
        <v>2326.6972426981611</v>
      </c>
    </row>
    <row r="760" spans="1:4">
      <c r="A760" s="27">
        <f>holcik!F775</f>
        <v>41633.519444446138</v>
      </c>
      <c r="B760" s="29">
        <f>holcik!C775</f>
        <v>3893.5730698136558</v>
      </c>
      <c r="C760" s="29">
        <f>fory!C775</f>
        <v>1581.3695331696306</v>
      </c>
      <c r="D760" s="32">
        <f t="shared" si="13"/>
        <v>2312.203536644025</v>
      </c>
    </row>
    <row r="761" spans="1:4">
      <c r="A761" s="27">
        <f>holcik!F776</f>
        <v>41633.520138890584</v>
      </c>
      <c r="B761" s="29">
        <f>holcik!C776</f>
        <v>3883.4688621059599</v>
      </c>
      <c r="C761" s="29">
        <f>fory!C776</f>
        <v>1585.7978513068542</v>
      </c>
      <c r="D761" s="32">
        <f t="shared" si="13"/>
        <v>2297.6710107991057</v>
      </c>
    </row>
    <row r="762" spans="1:4">
      <c r="A762" s="27">
        <f>holcik!F777</f>
        <v>41633.520833335031</v>
      </c>
      <c r="B762" s="29">
        <f>holcik!C777</f>
        <v>3873.290976314282</v>
      </c>
      <c r="C762" s="29">
        <f>fory!C777</f>
        <v>1590.1912132577297</v>
      </c>
      <c r="D762" s="32">
        <f t="shared" si="13"/>
        <v>2283.0997630565525</v>
      </c>
    </row>
    <row r="763" spans="1:4">
      <c r="A763" s="27">
        <f>holcik!F778</f>
        <v>41633.521527779478</v>
      </c>
      <c r="B763" s="29">
        <f>holcik!C778</f>
        <v>3863.0394578127248</v>
      </c>
      <c r="C763" s="29">
        <f>fory!C778</f>
        <v>1594.5495669741938</v>
      </c>
      <c r="D763" s="32">
        <f t="shared" si="13"/>
        <v>2268.4898908385312</v>
      </c>
    </row>
    <row r="764" spans="1:4">
      <c r="A764" s="27">
        <f>holcik!F779</f>
        <v>41633.522222223924</v>
      </c>
      <c r="B764" s="29">
        <f>holcik!C779</f>
        <v>3852.7143510336473</v>
      </c>
      <c r="C764" s="29">
        <f>fory!C779</f>
        <v>1598.8728598883768</v>
      </c>
      <c r="D764" s="32">
        <f t="shared" si="13"/>
        <v>2253.8414911452705</v>
      </c>
    </row>
    <row r="765" spans="1:4">
      <c r="A765" s="27">
        <f>holcik!F780</f>
        <v>41633.522916668371</v>
      </c>
      <c r="B765" s="29">
        <f>holcik!C780</f>
        <v>3842.3156995083632</v>
      </c>
      <c r="C765" s="29">
        <f>fory!C780</f>
        <v>1603.1610389039545</v>
      </c>
      <c r="D765" s="32">
        <f t="shared" si="13"/>
        <v>2239.1546606044085</v>
      </c>
    </row>
    <row r="766" spans="1:4">
      <c r="A766" s="27">
        <f>holcik!F781</f>
        <v>41633.523611112818</v>
      </c>
      <c r="B766" s="29">
        <f>holcik!C781</f>
        <v>3831.8435459084499</v>
      </c>
      <c r="C766" s="29">
        <f>fory!C781</f>
        <v>1607.4140503878057</v>
      </c>
      <c r="D766" s="32">
        <f t="shared" si="13"/>
        <v>2224.4294955206442</v>
      </c>
    </row>
    <row r="767" spans="1:4">
      <c r="A767" s="27">
        <f>holcik!F782</f>
        <v>41633.524305557265</v>
      </c>
      <c r="B767" s="29">
        <f>holcik!C782</f>
        <v>3821.2979320876188</v>
      </c>
      <c r="C767" s="29">
        <f>fory!C782</f>
        <v>1611.6318401619985</v>
      </c>
      <c r="D767" s="32">
        <f t="shared" si="13"/>
        <v>2209.6660919256201</v>
      </c>
    </row>
    <row r="768" spans="1:4">
      <c r="A768" s="27">
        <f>holcik!F783</f>
        <v>41633.525000001711</v>
      </c>
      <c r="B768" s="29">
        <f>holcik!C783</f>
        <v>3810.678899124182</v>
      </c>
      <c r="C768" s="29">
        <f>fory!C783</f>
        <v>1615.8143534960725</v>
      </c>
      <c r="D768" s="32">
        <f t="shared" si="13"/>
        <v>2194.8645456281092</v>
      </c>
    </row>
    <row r="769" spans="1:4">
      <c r="A769" s="27">
        <f>holcik!F784</f>
        <v>41633.525694446158</v>
      </c>
      <c r="B769" s="29">
        <f>holcik!C784</f>
        <v>3799.9864873640631</v>
      </c>
      <c r="C769" s="29">
        <f>fory!C784</f>
        <v>1619.9615350996655</v>
      </c>
      <c r="D769" s="32">
        <f t="shared" si="13"/>
        <v>2180.0249522643976</v>
      </c>
    </row>
    <row r="770" spans="1:4">
      <c r="A770" s="27">
        <f>holcik!F785</f>
        <v>41633.526388890605</v>
      </c>
      <c r="B770" s="29">
        <f>holcik!C785</f>
        <v>3789.2207364643609</v>
      </c>
      <c r="C770" s="29">
        <f>fory!C785</f>
        <v>1624.0733291154322</v>
      </c>
      <c r="D770" s="32">
        <f t="shared" si="13"/>
        <v>2165.1474073489289</v>
      </c>
    </row>
    <row r="771" spans="1:4">
      <c r="A771" s="27">
        <f>holcik!F786</f>
        <v>41633.527083335051</v>
      </c>
      <c r="B771" s="29">
        <f>holcik!C786</f>
        <v>3778.3816854374522</v>
      </c>
      <c r="C771" s="29">
        <f>fory!C786</f>
        <v>1628.1496791123113</v>
      </c>
      <c r="D771" s="32">
        <f t="shared" si="13"/>
        <v>2150.2320063251409</v>
      </c>
    </row>
    <row r="772" spans="1:4">
      <c r="A772" s="27">
        <f>holcik!F787</f>
        <v>41633.527777779498</v>
      </c>
      <c r="B772" s="29">
        <f>holcik!C787</f>
        <v>3767.4693726956075</v>
      </c>
      <c r="C772" s="29">
        <f>fory!C787</f>
        <v>1632.1905280790959</v>
      </c>
      <c r="D772" s="32">
        <f t="shared" si="13"/>
        <v>2135.2788446165114</v>
      </c>
    </row>
    <row r="773" spans="1:4">
      <c r="A773" s="27">
        <f>holcik!F788</f>
        <v>41633.528472223945</v>
      </c>
      <c r="B773" s="29">
        <f>holcik!C788</f>
        <v>3756.4838360961176</v>
      </c>
      <c r="C773" s="29">
        <f>fory!C788</f>
        <v>1636.1958184183447</v>
      </c>
      <c r="D773" s="32">
        <f t="shared" si="13"/>
        <v>2120.2880176777726</v>
      </c>
    </row>
    <row r="774" spans="1:4">
      <c r="A774" s="27">
        <f>holcik!F789</f>
        <v>41633.529166668392</v>
      </c>
      <c r="B774" s="29">
        <f>holcik!C789</f>
        <v>3745.425112986929</v>
      </c>
      <c r="C774" s="29">
        <f>fory!C789</f>
        <v>1640.1654919406085</v>
      </c>
      <c r="D774" s="32">
        <f t="shared" si="13"/>
        <v>2105.2596210463207</v>
      </c>
    </row>
    <row r="775" spans="1:4">
      <c r="A775" s="27">
        <f>holcik!F790</f>
        <v>41633.529861112838</v>
      </c>
      <c r="B775" s="29">
        <f>holcik!C790</f>
        <v>3734.2932402527472</v>
      </c>
      <c r="C775" s="29">
        <f>fory!C790</f>
        <v>1644.0994898589968</v>
      </c>
      <c r="D775" s="32">
        <f t="shared" si="13"/>
        <v>2090.1937503937506</v>
      </c>
    </row>
    <row r="776" spans="1:4">
      <c r="A776" s="27">
        <f>holcik!F791</f>
        <v>41633.530555557285</v>
      </c>
      <c r="B776" s="29">
        <f>holcik!C791</f>
        <v>3723.0882543616103</v>
      </c>
      <c r="C776" s="29">
        <f>fory!C791</f>
        <v>1647.9977527840631</v>
      </c>
      <c r="D776" s="32">
        <f t="shared" si="13"/>
        <v>2075.090501577547</v>
      </c>
    </row>
    <row r="777" spans="1:4">
      <c r="A777" s="27">
        <f>holcik!F792</f>
        <v>41633.531250001732</v>
      </c>
      <c r="B777" s="29">
        <f>holcik!C792</f>
        <v>3711.8101914119302</v>
      </c>
      <c r="C777" s="29">
        <f>fory!C792</f>
        <v>1651.8602207190286</v>
      </c>
      <c r="D777" s="32">
        <f t="shared" si="13"/>
        <v>2059.9499706929018</v>
      </c>
    </row>
    <row r="778" spans="1:4">
      <c r="A778" s="27">
        <f>holcik!F793</f>
        <v>41633.531944446178</v>
      </c>
      <c r="B778" s="29">
        <f>holcik!C793</f>
        <v>3700.4590871799633</v>
      </c>
      <c r="C778" s="29">
        <f>fory!C793</f>
        <v>1655.6868330553361</v>
      </c>
      <c r="D778" s="32">
        <f t="shared" si="13"/>
        <v>2044.7722541246271</v>
      </c>
    </row>
    <row r="779" spans="1:4">
      <c r="A779" s="27">
        <f>holcik!F794</f>
        <v>41633.532638890625</v>
      </c>
      <c r="B779" s="29">
        <f>holcik!C794</f>
        <v>3689.0349771677234</v>
      </c>
      <c r="C779" s="29">
        <f>fory!C794</f>
        <v>1659.4775285685357</v>
      </c>
      <c r="D779" s="32">
        <f t="shared" si="13"/>
        <v>2029.5574485991876</v>
      </c>
    </row>
    <row r="780" spans="1:4">
      <c r="A780" s="27">
        <f>holcik!F795</f>
        <v>41633.533333335072</v>
      </c>
      <c r="B780" s="29">
        <f>holcik!C795</f>
        <v>3677.5378966512876</v>
      </c>
      <c r="C780" s="29">
        <f>fory!C795</f>
        <v>1663.232245414509</v>
      </c>
      <c r="D780" s="32">
        <f t="shared" si="13"/>
        <v>2014.3056512367787</v>
      </c>
    </row>
    <row r="781" spans="1:4">
      <c r="A781" s="27">
        <f>holcik!F796</f>
        <v>41633.534027779519</v>
      </c>
      <c r="B781" s="29">
        <f>holcik!C796</f>
        <v>3665.9678807295395</v>
      </c>
      <c r="C781" s="29">
        <f>fory!C796</f>
        <v>1666.9509211260179</v>
      </c>
      <c r="D781" s="32">
        <f t="shared" si="13"/>
        <v>1999.0169596035216</v>
      </c>
    </row>
    <row r="782" spans="1:4">
      <c r="A782" s="27">
        <f>holcik!F797</f>
        <v>41633.534722223965</v>
      </c>
      <c r="B782" s="29">
        <f>holcik!C797</f>
        <v>3654.3249643732547</v>
      </c>
      <c r="C782" s="29">
        <f>fory!C797</f>
        <v>1670.6334926096081</v>
      </c>
      <c r="D782" s="32">
        <f t="shared" si="13"/>
        <v>1983.6914717636466</v>
      </c>
    </row>
    <row r="783" spans="1:4">
      <c r="A783" s="27">
        <f>holcik!F798</f>
        <v>41633.535416668412</v>
      </c>
      <c r="B783" s="29">
        <f>holcik!C798</f>
        <v>3642.6091824745972</v>
      </c>
      <c r="C783" s="29">
        <f>fory!C798</f>
        <v>1674.2798961428234</v>
      </c>
      <c r="D783" s="32">
        <f t="shared" si="13"/>
        <v>1968.3292863317738</v>
      </c>
    </row>
    <row r="784" spans="1:4">
      <c r="A784" s="27">
        <f>holcik!F799</f>
        <v>41633.536111112859</v>
      </c>
      <c r="B784" s="29">
        <f>holcik!C799</f>
        <v>3630.820569896965</v>
      </c>
      <c r="C784" s="29">
        <f>fory!C799</f>
        <v>1677.8900673717808</v>
      </c>
      <c r="D784" s="32">
        <f t="shared" si="13"/>
        <v>1952.9305025251842</v>
      </c>
    </row>
    <row r="785" spans="1:5" s="20" customFormat="1">
      <c r="A785" s="23">
        <f>holcik!F800</f>
        <v>41633.536805557305</v>
      </c>
      <c r="B785" s="31">
        <f>holcik!C800</f>
        <v>3618.9591615251584</v>
      </c>
      <c r="C785" s="31">
        <f>fory!C800</f>
        <v>1681.4639413090667</v>
      </c>
      <c r="D785" s="21">
        <f t="shared" si="13"/>
        <v>1937.4952202160916</v>
      </c>
      <c r="E785" s="20" t="s">
        <v>59</v>
      </c>
    </row>
    <row r="786" spans="1:5">
      <c r="A786" s="27">
        <f>holcik!F801</f>
        <v>41633.537500001752</v>
      </c>
      <c r="B786" s="29">
        <f>holcik!C801</f>
        <v>3607.0249923159167</v>
      </c>
      <c r="C786" s="29">
        <f>fory!C801</f>
        <v>1685.0014523319792</v>
      </c>
      <c r="D786" s="32">
        <f t="shared" si="13"/>
        <v>1922.0235399839376</v>
      </c>
    </row>
    <row r="787" spans="1:5">
      <c r="A787" s="27">
        <f>holcik!F802</f>
        <v>41633.538194446199</v>
      </c>
      <c r="B787" s="29">
        <f>holcik!C802</f>
        <v>3595.0180973487368</v>
      </c>
      <c r="C787" s="29">
        <f>fory!C802</f>
        <v>1688.5025341811001</v>
      </c>
      <c r="D787" s="32">
        <f t="shared" si="13"/>
        <v>1906.5155631676366</v>
      </c>
    </row>
    <row r="788" spans="1:5">
      <c r="A788" s="27">
        <f>holcik!F803</f>
        <v>41633.538888890645</v>
      </c>
      <c r="B788" s="29">
        <f>holcik!C803</f>
        <v>3582.9385118770197</v>
      </c>
      <c r="C788" s="29">
        <f>fory!C803</f>
        <v>1691.9671199592174</v>
      </c>
      <c r="D788" s="32">
        <f t="shared" si="13"/>
        <v>1890.9713919178023</v>
      </c>
    </row>
    <row r="789" spans="1:5">
      <c r="A789" s="27">
        <f>holcik!F804</f>
        <v>41633.539583335092</v>
      </c>
      <c r="B789" s="29">
        <f>holcik!C804</f>
        <v>3570.7862713794912</v>
      </c>
      <c r="C789" s="29">
        <f>fory!C804</f>
        <v>1695.3951421305671</v>
      </c>
      <c r="D789" s="32">
        <f t="shared" si="13"/>
        <v>1875.391129248924</v>
      </c>
    </row>
    <row r="790" spans="1:5">
      <c r="A790" s="27">
        <f>holcik!F805</f>
        <v>41633.540277779539</v>
      </c>
      <c r="B790" s="29">
        <f>holcik!C805</f>
        <v>3558.5614116118918</v>
      </c>
      <c r="C790" s="29">
        <f>fory!C805</f>
        <v>1698.786532520435</v>
      </c>
      <c r="D790" s="32">
        <f t="shared" si="13"/>
        <v>1859.7748790914568</v>
      </c>
    </row>
    <row r="791" spans="1:5">
      <c r="A791" s="27">
        <f>holcik!F806</f>
        <v>41633.540972223986</v>
      </c>
      <c r="B791" s="29">
        <f>holcik!C806</f>
        <v>3546.2639686589432</v>
      </c>
      <c r="C791" s="29">
        <f>fory!C806</f>
        <v>1702.141222315071</v>
      </c>
      <c r="D791" s="32">
        <f t="shared" si="13"/>
        <v>1844.1227463438722</v>
      </c>
    </row>
    <row r="792" spans="1:5">
      <c r="A792" s="27">
        <f>holcik!F807</f>
        <v>41633.541666668432</v>
      </c>
      <c r="B792" s="29">
        <f>holcik!C807</f>
        <v>3533.8939789865412</v>
      </c>
      <c r="C792" s="29">
        <f>fory!C807</f>
        <v>1705.4591420619695</v>
      </c>
      <c r="D792" s="32">
        <f t="shared" si="13"/>
        <v>1828.4348369245718</v>
      </c>
    </row>
    <row r="793" spans="1:5">
      <c r="A793" s="27">
        <f>holcik!F808</f>
        <v>41633.542361112879</v>
      </c>
      <c r="B793" s="29">
        <f>holcik!C808</f>
        <v>3521.4514794941906</v>
      </c>
      <c r="C793" s="29">
        <f>fory!C808</f>
        <v>1708.7402216704518</v>
      </c>
      <c r="D793" s="32">
        <f t="shared" si="13"/>
        <v>1812.7112578237388</v>
      </c>
    </row>
    <row r="794" spans="1:5">
      <c r="A794" s="27">
        <f>holcik!F809</f>
        <v>41633.543055557326</v>
      </c>
      <c r="B794" s="29">
        <f>holcik!C809</f>
        <v>3508.9365075676442</v>
      </c>
      <c r="C794" s="29">
        <f>fory!C809</f>
        <v>1711.9843904126203</v>
      </c>
      <c r="D794" s="32">
        <f t="shared" si="13"/>
        <v>1796.9521171550239</v>
      </c>
    </row>
    <row r="795" spans="1:5">
      <c r="A795" s="27">
        <f>holcik!F810</f>
        <v>41633.543750001772</v>
      </c>
      <c r="B795" s="29">
        <f>holcik!C810</f>
        <v>3496.349101131751</v>
      </c>
      <c r="C795" s="29">
        <f>fory!C810</f>
        <v>1715.1915769246234</v>
      </c>
      <c r="D795" s="32">
        <f t="shared" si="13"/>
        <v>1781.1575242071276</v>
      </c>
    </row>
    <row r="796" spans="1:5">
      <c r="A796" s="27">
        <f>holcik!F811</f>
        <v>41633.544444446219</v>
      </c>
      <c r="B796" s="29">
        <f>holcik!C811</f>
        <v>3483.6892987034935</v>
      </c>
      <c r="C796" s="29">
        <f>fory!C811</f>
        <v>1718.3617092082641</v>
      </c>
      <c r="D796" s="32">
        <f t="shared" si="13"/>
        <v>1765.3275894952294</v>
      </c>
    </row>
    <row r="797" spans="1:5">
      <c r="A797" s="27">
        <f>holcik!F812</f>
        <v>41633.545138890666</v>
      </c>
      <c r="B797" s="29">
        <f>holcik!C812</f>
        <v>3470.9571394451768</v>
      </c>
      <c r="C797" s="29">
        <f>fory!C812</f>
        <v>1721.4947146329457</v>
      </c>
      <c r="D797" s="32">
        <f t="shared" si="13"/>
        <v>1749.4624248122311</v>
      </c>
    </row>
    <row r="798" spans="1:5">
      <c r="A798" s="27">
        <f>holcik!F813</f>
        <v>41633.545833335113</v>
      </c>
      <c r="B798" s="29">
        <f>holcik!C813</f>
        <v>3458.1526632178029</v>
      </c>
      <c r="C798" s="29">
        <f>fory!C813</f>
        <v>1724.5905199379431</v>
      </c>
      <c r="D798" s="32">
        <f t="shared" si="13"/>
        <v>1733.5621432798598</v>
      </c>
    </row>
    <row r="799" spans="1:5">
      <c r="A799" s="27">
        <f>holcik!F814</f>
        <v>41633.546527779559</v>
      </c>
      <c r="B799" s="29">
        <f>holcik!C814</f>
        <v>3445.2759106345638</v>
      </c>
      <c r="C799" s="29">
        <f>fory!C814</f>
        <v>1727.6490512350165</v>
      </c>
      <c r="D799" s="32">
        <f t="shared" si="13"/>
        <v>1717.6268593995474</v>
      </c>
    </row>
    <row r="800" spans="1:5">
      <c r="A800" s="27">
        <f>holcik!F815</f>
        <v>41633.547222224006</v>
      </c>
      <c r="B800" s="29">
        <f>holcik!C815</f>
        <v>3432.3269231144745</v>
      </c>
      <c r="C800" s="29">
        <f>fory!C815</f>
        <v>1730.6702340113468</v>
      </c>
      <c r="D800" s="32">
        <f t="shared" si="13"/>
        <v>1701.6566891031277</v>
      </c>
    </row>
    <row r="801" spans="1:4">
      <c r="A801" s="27">
        <f>holcik!F816</f>
        <v>41633.547916668453</v>
      </c>
      <c r="B801" s="29">
        <f>holcik!C816</f>
        <v>3419.3057429361124</v>
      </c>
      <c r="C801" s="29">
        <f>fory!C816</f>
        <v>1733.6539931328084</v>
      </c>
      <c r="D801" s="32">
        <f t="shared" si="13"/>
        <v>1685.651749803304</v>
      </c>
    </row>
    <row r="802" spans="1:4">
      <c r="A802" s="27">
        <f>holcik!F817</f>
        <v>41633.548611112899</v>
      </c>
      <c r="B802" s="29">
        <f>holcik!C817</f>
        <v>3406.212413291461</v>
      </c>
      <c r="C802" s="29">
        <f>fory!C817</f>
        <v>1736.6002528475644</v>
      </c>
      <c r="D802" s="32">
        <f t="shared" si="13"/>
        <v>1669.6121604438965</v>
      </c>
    </row>
    <row r="803" spans="1:4">
      <c r="A803" s="27">
        <f>holcik!F818</f>
        <v>41633.549305557346</v>
      </c>
      <c r="B803" s="29">
        <f>holcik!C818</f>
        <v>3393.0469783398298</v>
      </c>
      <c r="C803" s="29">
        <f>fory!C818</f>
        <v>1739.5089367899998</v>
      </c>
      <c r="D803" s="32">
        <f t="shared" si="13"/>
        <v>1653.53804154983</v>
      </c>
    </row>
    <row r="804" spans="1:4">
      <c r="A804" s="27">
        <f>holcik!F819</f>
        <v>41633.550000001793</v>
      </c>
      <c r="B804" s="29">
        <f>holcik!C819</f>
        <v>3379.8094832618522</v>
      </c>
      <c r="C804" s="29">
        <f>fory!C819</f>
        <v>1742.3799679849658</v>
      </c>
      <c r="D804" s="32">
        <f t="shared" si="13"/>
        <v>1637.4295152768864</v>
      </c>
    </row>
    <row r="805" spans="1:4">
      <c r="A805" s="27">
        <f>holcik!F820</f>
        <v>41633.55069444624</v>
      </c>
      <c r="B805" s="29">
        <f>holcik!C820</f>
        <v>3366.4999743135327</v>
      </c>
      <c r="C805" s="29">
        <f>fory!C820</f>
        <v>1745.2132688523664</v>
      </c>
      <c r="D805" s="32">
        <f t="shared" si="13"/>
        <v>1621.2867054611663</v>
      </c>
    </row>
    <row r="806" spans="1:4">
      <c r="A806" s="27">
        <f>holcik!F821</f>
        <v>41633.551388890686</v>
      </c>
      <c r="B806" s="29">
        <f>holcik!C821</f>
        <v>3353.1184988803329</v>
      </c>
      <c r="C806" s="29">
        <f>fory!C821</f>
        <v>1748.0087612120512</v>
      </c>
      <c r="D806" s="32">
        <f t="shared" si="13"/>
        <v>1605.1097376682817</v>
      </c>
    </row>
    <row r="807" spans="1:4">
      <c r="A807" s="27">
        <f>holcik!F822</f>
        <v>41633.552083335133</v>
      </c>
      <c r="B807" s="29">
        <f>holcik!C822</f>
        <v>3339.6651055312882</v>
      </c>
      <c r="C807" s="29">
        <f>fory!C822</f>
        <v>1750.7663662890466</v>
      </c>
      <c r="D807" s="32">
        <f t="shared" si="13"/>
        <v>1588.8987392422416</v>
      </c>
    </row>
    <row r="808" spans="1:4">
      <c r="A808" s="27">
        <f>holcik!F823</f>
        <v>41633.55277777958</v>
      </c>
      <c r="B808" s="29">
        <f>holcik!C823</f>
        <v>3326.1398440731332</v>
      </c>
      <c r="C808" s="29">
        <f>fory!C823</f>
        <v>1753.4860047190891</v>
      </c>
      <c r="D808" s="32">
        <f t="shared" si="13"/>
        <v>1572.6538393540441</v>
      </c>
    </row>
    <row r="809" spans="1:4">
      <c r="A809" s="27">
        <f>holcik!F824</f>
        <v>41633.553472224026</v>
      </c>
      <c r="B809" s="29">
        <f>holcik!C824</f>
        <v>3312.542765604428</v>
      </c>
      <c r="C809" s="29">
        <f>fory!C824</f>
        <v>1756.167596554493</v>
      </c>
      <c r="D809" s="32">
        <f t="shared" ref="D809:D872" si="14">B809-C809</f>
        <v>1556.375169049935</v>
      </c>
    </row>
    <row r="810" spans="1:4">
      <c r="A810" s="27">
        <f>holcik!F825</f>
        <v>41633.554166668473</v>
      </c>
      <c r="B810" s="29">
        <f>holcik!C825</f>
        <v>3298.8739225696513</v>
      </c>
      <c r="C810" s="29">
        <f>fory!C825</f>
        <v>1758.8110612703235</v>
      </c>
      <c r="D810" s="32">
        <f t="shared" si="14"/>
        <v>1540.0628612993278</v>
      </c>
    </row>
    <row r="811" spans="1:4">
      <c r="A811" s="27">
        <f>holcik!F826</f>
        <v>41633.55486111292</v>
      </c>
      <c r="B811" s="29">
        <f>holcik!C826</f>
        <v>3285.1333688132963</v>
      </c>
      <c r="C811" s="29">
        <f>fory!C826</f>
        <v>1761.4163177708876</v>
      </c>
      <c r="D811" s="32">
        <f t="shared" si="14"/>
        <v>1523.7170510424087</v>
      </c>
    </row>
    <row r="812" spans="1:4">
      <c r="A812" s="27">
        <f>holcik!F827</f>
        <v>41633.555555557366</v>
      </c>
      <c r="B812" s="29">
        <f>holcik!C827</f>
        <v>3271.3211596338756</v>
      </c>
      <c r="C812" s="29">
        <f>fory!C827</f>
        <v>1763.983284396538</v>
      </c>
      <c r="D812" s="32">
        <f t="shared" si="14"/>
        <v>1507.3378752373376</v>
      </c>
    </row>
    <row r="813" spans="1:4">
      <c r="A813" s="27">
        <f>holcik!F828</f>
        <v>41633.556250001813</v>
      </c>
      <c r="B813" s="29">
        <f>holcik!C828</f>
        <v>3257.4373518379157</v>
      </c>
      <c r="C813" s="29">
        <f>fory!C828</f>
        <v>1766.5118789307833</v>
      </c>
      <c r="D813" s="32">
        <f t="shared" si="14"/>
        <v>1490.9254729071324</v>
      </c>
    </row>
    <row r="814" spans="1:4">
      <c r="A814" s="27">
        <f>holcik!F829</f>
        <v>41633.55694444626</v>
      </c>
      <c r="B814" s="29">
        <f>holcik!C829</f>
        <v>3243.4820037938275</v>
      </c>
      <c r="C814" s="29">
        <f>fory!C829</f>
        <v>1769.0020186077122</v>
      </c>
      <c r="D814" s="32">
        <f t="shared" si="14"/>
        <v>1474.4799851861153</v>
      </c>
    </row>
    <row r="815" spans="1:4">
      <c r="A815" s="27">
        <f>holcik!F830</f>
        <v>41633.557638890707</v>
      </c>
      <c r="B815" s="29">
        <f>holcik!C830</f>
        <v>3229.4551754857343</v>
      </c>
      <c r="C815" s="29">
        <f>fory!C830</f>
        <v>1771.4536201197157</v>
      </c>
      <c r="D815" s="32">
        <f t="shared" si="14"/>
        <v>1458.0015553660187</v>
      </c>
    </row>
    <row r="816" spans="1:4">
      <c r="A816" s="27">
        <f>holcik!F831</f>
        <v>41633.558333335153</v>
      </c>
      <c r="B816" s="29">
        <f>holcik!C831</f>
        <v>3215.3569285671661</v>
      </c>
      <c r="C816" s="29">
        <f>fory!C831</f>
        <v>1773.8665996255172</v>
      </c>
      <c r="D816" s="32">
        <f t="shared" si="14"/>
        <v>1441.4903289416488</v>
      </c>
    </row>
    <row r="817" spans="1:4">
      <c r="A817" s="27">
        <f>holcik!F832</f>
        <v>41633.5590277796</v>
      </c>
      <c r="B817" s="29">
        <f>holcik!C832</f>
        <v>3201.1873264146611</v>
      </c>
      <c r="C817" s="29">
        <f>fory!C832</f>
        <v>1776.2408727585018</v>
      </c>
      <c r="D817" s="32">
        <f t="shared" si="14"/>
        <v>1424.9464536561593</v>
      </c>
    </row>
    <row r="818" spans="1:4">
      <c r="A818" s="27">
        <f>holcik!F833</f>
        <v>41633.559722224047</v>
      </c>
      <c r="B818" s="29">
        <f>holcik!C833</f>
        <v>3186.9464341812209</v>
      </c>
      <c r="C818" s="29">
        <f>fory!C833</f>
        <v>1778.5763546353462</v>
      </c>
      <c r="D818" s="32">
        <f t="shared" si="14"/>
        <v>1408.3700795458747</v>
      </c>
    </row>
    <row r="819" spans="1:4">
      <c r="A819" s="27">
        <f>holcik!F834</f>
        <v>41633.560416668493</v>
      </c>
      <c r="B819" s="29">
        <f>holcik!C834</f>
        <v>3172.6343188496335</v>
      </c>
      <c r="C819" s="29">
        <f>fory!C834</f>
        <v>1780.872959864935</v>
      </c>
      <c r="D819" s="32">
        <f t="shared" si="14"/>
        <v>1391.7613589846985</v>
      </c>
    </row>
    <row r="820" spans="1:4">
      <c r="A820" s="27">
        <f>holcik!F835</f>
        <v>41633.56111111294</v>
      </c>
      <c r="B820" s="29">
        <f>holcik!C835</f>
        <v>3158.2510492856386</v>
      </c>
      <c r="C820" s="29">
        <f>fory!C835</f>
        <v>1783.1306025575871</v>
      </c>
      <c r="D820" s="32">
        <f t="shared" si="14"/>
        <v>1375.1204467280515</v>
      </c>
    </row>
    <row r="821" spans="1:4">
      <c r="A821" s="27">
        <f>holcik!F836</f>
        <v>41633.561805557387</v>
      </c>
      <c r="B821" s="29">
        <f>holcik!C836</f>
        <v>3143.7966962909227</v>
      </c>
      <c r="C821" s="29">
        <f>fory!C836</f>
        <v>1785.3491963345509</v>
      </c>
      <c r="D821" s="32">
        <f t="shared" si="14"/>
        <v>1358.4474999563718</v>
      </c>
    </row>
    <row r="822" spans="1:4">
      <c r="A822" s="27">
        <f>holcik!F837</f>
        <v>41633.562500001834</v>
      </c>
      <c r="B822" s="29">
        <f>holcik!C837</f>
        <v>3129.2713326559283</v>
      </c>
      <c r="C822" s="29">
        <f>fory!C837</f>
        <v>1787.5286543378061</v>
      </c>
      <c r="D822" s="32">
        <f t="shared" si="14"/>
        <v>1341.7426783181222</v>
      </c>
    </row>
    <row r="823" spans="1:4">
      <c r="A823" s="27">
        <f>holcik!F838</f>
        <v>41633.56319444628</v>
      </c>
      <c r="B823" s="29">
        <f>holcik!C838</f>
        <v>3114.6750332124739</v>
      </c>
      <c r="C823" s="29">
        <f>fory!C838</f>
        <v>1789.6688892401389</v>
      </c>
      <c r="D823" s="32">
        <f t="shared" si="14"/>
        <v>1325.0061439723349</v>
      </c>
    </row>
    <row r="824" spans="1:4">
      <c r="A824" s="27">
        <f>holcik!F839</f>
        <v>41633.563888890727</v>
      </c>
      <c r="B824" s="29">
        <f>holcik!C839</f>
        <v>3100.0078748861674</v>
      </c>
      <c r="C824" s="29">
        <f>fory!C839</f>
        <v>1791.7698132554997</v>
      </c>
      <c r="D824" s="32">
        <f t="shared" si="14"/>
        <v>1308.2380616306677</v>
      </c>
    </row>
    <row r="825" spans="1:4">
      <c r="A825" s="27">
        <f>holcik!F840</f>
        <v>41633.564583335174</v>
      </c>
      <c r="B825" s="29">
        <f>holcik!C840</f>
        <v>3085.2699367485707</v>
      </c>
      <c r="C825" s="29">
        <f>fory!C840</f>
        <v>1793.8313381496459</v>
      </c>
      <c r="D825" s="32">
        <f t="shared" si="14"/>
        <v>1291.4385985989247</v>
      </c>
    </row>
    <row r="826" spans="1:4">
      <c r="A826" s="27">
        <f>holcik!F841</f>
        <v>41633.56527777962</v>
      </c>
      <c r="B826" s="29">
        <f>holcik!C841</f>
        <v>3070.4613000691825</v>
      </c>
      <c r="C826" s="29">
        <f>fory!C841</f>
        <v>1795.8533752510539</v>
      </c>
      <c r="D826" s="32">
        <f t="shared" si="14"/>
        <v>1274.6079248181286</v>
      </c>
    </row>
    <row r="827" spans="1:4">
      <c r="A827" s="27">
        <f>holcik!F842</f>
        <v>41633.565972224067</v>
      </c>
      <c r="B827" s="29">
        <f>holcik!C842</f>
        <v>3055.5820483671118</v>
      </c>
      <c r="C827" s="29">
        <f>fory!C842</f>
        <v>1797.8358354621059</v>
      </c>
      <c r="D827" s="32">
        <f t="shared" si="14"/>
        <v>1257.7462129050059</v>
      </c>
    </row>
    <row r="828" spans="1:4">
      <c r="A828" s="27">
        <f>holcik!F843</f>
        <v>41633.566666668514</v>
      </c>
      <c r="B828" s="29">
        <f>holcik!C843</f>
        <v>3040.632267462543</v>
      </c>
      <c r="C828" s="29">
        <f>fory!C843</f>
        <v>1799.7786292705478</v>
      </c>
      <c r="D828" s="32">
        <f t="shared" si="14"/>
        <v>1240.8536381919953</v>
      </c>
    </row>
    <row r="829" spans="1:4">
      <c r="A829" s="27">
        <f>holcik!F844</f>
        <v>41633.56736111296</v>
      </c>
      <c r="B829" s="29">
        <f>holcik!C844</f>
        <v>3025.6120455278947</v>
      </c>
      <c r="C829" s="29">
        <f>fory!C844</f>
        <v>1801.6816667612113</v>
      </c>
      <c r="D829" s="32">
        <f t="shared" si="14"/>
        <v>1223.9303787666834</v>
      </c>
    </row>
    <row r="830" spans="1:4">
      <c r="A830" s="27">
        <f>holcik!F845</f>
        <v>41633.568055557407</v>
      </c>
      <c r="B830" s="29">
        <f>holcik!C845</f>
        <v>3010.5214731387082</v>
      </c>
      <c r="C830" s="29">
        <f>fory!C845</f>
        <v>1803.544857627998</v>
      </c>
      <c r="D830" s="32">
        <f t="shared" si="14"/>
        <v>1206.9766155107102</v>
      </c>
    </row>
    <row r="831" spans="1:4">
      <c r="A831" s="27">
        <f>holcik!F846</f>
        <v>41633.568750001854</v>
      </c>
      <c r="B831" s="29">
        <f>holcik!C846</f>
        <v>2995.3606433242453</v>
      </c>
      <c r="C831" s="29">
        <f>fory!C846</f>
        <v>1805.3681111861297</v>
      </c>
      <c r="D831" s="32">
        <f t="shared" si="14"/>
        <v>1189.9925321381156</v>
      </c>
    </row>
    <row r="832" spans="1:4">
      <c r="A832" s="27">
        <f>holcik!F847</f>
        <v>41633.569444446301</v>
      </c>
      <c r="B832" s="29">
        <f>holcik!C847</f>
        <v>2980.1296516177567</v>
      </c>
      <c r="C832" s="29">
        <f>fory!C847</f>
        <v>1807.1513363846443</v>
      </c>
      <c r="D832" s="32">
        <f t="shared" si="14"/>
        <v>1172.9783152331124</v>
      </c>
    </row>
    <row r="833" spans="1:4">
      <c r="A833" s="27">
        <f>holcik!F848</f>
        <v>41633.570138890747</v>
      </c>
      <c r="B833" s="29">
        <f>holcik!C848</f>
        <v>2964.8285961064462</v>
      </c>
      <c r="C833" s="29">
        <f>fory!C848</f>
        <v>1808.8944418191588</v>
      </c>
      <c r="D833" s="32">
        <f t="shared" si="14"/>
        <v>1155.9341542872874</v>
      </c>
    </row>
    <row r="834" spans="1:4">
      <c r="A834" s="27">
        <f>holcik!F849</f>
        <v>41633.570833335194</v>
      </c>
      <c r="B834" s="29">
        <f>holcik!C849</f>
        <v>2949.4575774810974</v>
      </c>
      <c r="C834" s="29">
        <f>fory!C849</f>
        <v>1810.5973357448663</v>
      </c>
      <c r="D834" s="32">
        <f t="shared" si="14"/>
        <v>1138.860241736231</v>
      </c>
    </row>
    <row r="835" spans="1:4">
      <c r="A835" s="27">
        <f>holcik!F850</f>
        <v>41633.571527779641</v>
      </c>
      <c r="B835" s="29">
        <f>holcik!C850</f>
        <v>2934.0166990853522</v>
      </c>
      <c r="C835" s="29">
        <f>fory!C850</f>
        <v>1812.2599260897937</v>
      </c>
      <c r="D835" s="32">
        <f t="shared" si="14"/>
        <v>1121.7567729955585</v>
      </c>
    </row>
    <row r="836" spans="1:4">
      <c r="A836" s="27">
        <f>holcik!F851</f>
        <v>41633.572222224087</v>
      </c>
      <c r="B836" s="29">
        <f>holcik!C851</f>
        <v>2918.5060669646391</v>
      </c>
      <c r="C836" s="29">
        <f>fory!C851</f>
        <v>1813.8821204682895</v>
      </c>
      <c r="D836" s="32">
        <f t="shared" si="14"/>
        <v>1104.6239464963496</v>
      </c>
    </row>
    <row r="837" spans="1:4">
      <c r="A837" s="27">
        <f>holcik!F852</f>
        <v>41633.572916668534</v>
      </c>
      <c r="B837" s="29">
        <f>holcik!C852</f>
        <v>2902.9257899147283</v>
      </c>
      <c r="C837" s="29">
        <f>fory!C852</f>
        <v>1815.4638261947619</v>
      </c>
      <c r="D837" s="32">
        <f t="shared" si="14"/>
        <v>1087.4619637199664</v>
      </c>
    </row>
    <row r="838" spans="1:4">
      <c r="A838" s="27">
        <f>holcik!F853</f>
        <v>41633.573611112981</v>
      </c>
      <c r="B838" s="29">
        <f>holcik!C853</f>
        <v>2887.2759795299125</v>
      </c>
      <c r="C838" s="29">
        <f>fory!C853</f>
        <v>1817.0049502976442</v>
      </c>
      <c r="D838" s="32">
        <f t="shared" si="14"/>
        <v>1070.2710292322683</v>
      </c>
    </row>
    <row r="839" spans="1:4">
      <c r="A839" s="27">
        <f>holcik!F854</f>
        <v>41633.574305557428</v>
      </c>
      <c r="B839" s="29">
        <f>holcik!C854</f>
        <v>2871.5567502507993</v>
      </c>
      <c r="C839" s="29">
        <f>fory!C854</f>
        <v>1818.5053995335938</v>
      </c>
      <c r="D839" s="32">
        <f t="shared" si="14"/>
        <v>1053.0513507172054</v>
      </c>
    </row>
    <row r="840" spans="1:4">
      <c r="A840" s="27">
        <f>holcik!F855</f>
        <v>41633.575000001874</v>
      </c>
      <c r="B840" s="29">
        <f>holcik!C855</f>
        <v>2855.7682194116851</v>
      </c>
      <c r="C840" s="29">
        <f>fory!C855</f>
        <v>1819.9650804019254</v>
      </c>
      <c r="D840" s="32">
        <f t="shared" si="14"/>
        <v>1035.8031390097597</v>
      </c>
    </row>
    <row r="841" spans="1:4">
      <c r="A841" s="27">
        <f>holcik!F856</f>
        <v>41633.575694446321</v>
      </c>
      <c r="B841" s="29">
        <f>holcik!C856</f>
        <v>2839.9105072875582</v>
      </c>
      <c r="C841" s="29">
        <f>fory!C856</f>
        <v>1821.3838991592547</v>
      </c>
      <c r="D841" s="32">
        <f t="shared" si="14"/>
        <v>1018.5266081283035</v>
      </c>
    </row>
    <row r="842" spans="1:4">
      <c r="A842" s="27">
        <f>holcik!F857</f>
        <v>41633.576388890768</v>
      </c>
      <c r="B842" s="29">
        <f>holcik!C857</f>
        <v>2823.9837371406238</v>
      </c>
      <c r="C842" s="29">
        <f>fory!C857</f>
        <v>1822.7617618343825</v>
      </c>
      <c r="D842" s="32">
        <f t="shared" si="14"/>
        <v>1001.2219753062413</v>
      </c>
    </row>
    <row r="843" spans="1:4">
      <c r="A843" s="27">
        <f>holcik!F858</f>
        <v>41633.577083335214</v>
      </c>
      <c r="B843" s="29">
        <f>holcik!C858</f>
        <v>2807.9880352664545</v>
      </c>
      <c r="C843" s="29">
        <f>fory!C858</f>
        <v>1824.0985742433743</v>
      </c>
      <c r="D843" s="32">
        <f t="shared" si="14"/>
        <v>983.88946102308023</v>
      </c>
    </row>
    <row r="844" spans="1:4">
      <c r="A844" s="27">
        <f>holcik!F859</f>
        <v>41633.577777779661</v>
      </c>
      <c r="B844" s="29">
        <f>holcik!C859</f>
        <v>2791.9235310396484</v>
      </c>
      <c r="C844" s="29">
        <f>fory!C859</f>
        <v>1825.3942420048697</v>
      </c>
      <c r="D844" s="32">
        <f t="shared" si="14"/>
        <v>966.52928903477869</v>
      </c>
    </row>
    <row r="845" spans="1:4">
      <c r="A845" s="27">
        <f>holcik!F860</f>
        <v>41633.578472224108</v>
      </c>
      <c r="B845" s="29">
        <f>holcik!C860</f>
        <v>2775.7903569590676</v>
      </c>
      <c r="C845" s="29">
        <f>fory!C860</f>
        <v>1826.6486705555935</v>
      </c>
      <c r="D845" s="32">
        <f t="shared" si="14"/>
        <v>949.14168640347407</v>
      </c>
    </row>
    <row r="846" spans="1:4">
      <c r="A846" s="27">
        <f>holcik!F861</f>
        <v>41633.579166668555</v>
      </c>
      <c r="B846" s="29">
        <f>holcik!C861</f>
        <v>2759.5886486925947</v>
      </c>
      <c r="C846" s="29">
        <f>fory!C861</f>
        <v>1827.8617651660736</v>
      </c>
      <c r="D846" s="32">
        <f t="shared" si="14"/>
        <v>931.72688352652108</v>
      </c>
    </row>
    <row r="847" spans="1:4">
      <c r="A847" s="27">
        <f>holcik!F862</f>
        <v>41633.579861113001</v>
      </c>
      <c r="B847" s="29">
        <f>holcik!C862</f>
        <v>2743.3185451214354</v>
      </c>
      <c r="C847" s="29">
        <f>fory!C862</f>
        <v>1829.0334309565546</v>
      </c>
      <c r="D847" s="32">
        <f t="shared" si="14"/>
        <v>914.28511416488072</v>
      </c>
    </row>
    <row r="848" spans="1:4">
      <c r="A848" s="27">
        <f>holcik!F863</f>
        <v>41633.580555557448</v>
      </c>
      <c r="B848" s="29">
        <f>holcik!C863</f>
        <v>2726.9801883839132</v>
      </c>
      <c r="C848" s="29">
        <f>fory!C863</f>
        <v>1830.1635729131228</v>
      </c>
      <c r="D848" s="32">
        <f t="shared" si="14"/>
        <v>896.81661547079034</v>
      </c>
    </row>
    <row r="849" spans="1:4">
      <c r="A849" s="27">
        <f>holcik!F864</f>
        <v>41633.581250001895</v>
      </c>
      <c r="B849" s="29">
        <f>holcik!C864</f>
        <v>2710.5737239187965</v>
      </c>
      <c r="C849" s="29">
        <f>fory!C864</f>
        <v>1831.2520959040075</v>
      </c>
      <c r="D849" s="32">
        <f t="shared" si="14"/>
        <v>879.32162801478898</v>
      </c>
    </row>
    <row r="850" spans="1:4">
      <c r="A850" s="27">
        <f>holcik!F865</f>
        <v>41633.581944446341</v>
      </c>
      <c r="B850" s="29">
        <f>holcik!C865</f>
        <v>2694.0993005081095</v>
      </c>
      <c r="C850" s="29">
        <f>fory!C865</f>
        <v>1832.2989046960854</v>
      </c>
      <c r="D850" s="32">
        <f t="shared" si="14"/>
        <v>861.80039581202414</v>
      </c>
    </row>
    <row r="851" spans="1:4">
      <c r="A851" s="27">
        <f>holcik!F866</f>
        <v>41633.582638890788</v>
      </c>
      <c r="B851" s="29">
        <f>holcik!C866</f>
        <v>2677.5570703194421</v>
      </c>
      <c r="C851" s="29">
        <f>fory!C866</f>
        <v>1833.3039039715634</v>
      </c>
      <c r="D851" s="32">
        <f t="shared" si="14"/>
        <v>844.25316634787873</v>
      </c>
    </row>
    <row r="852" spans="1:4">
      <c r="A852" s="27">
        <f>holcik!F867</f>
        <v>41633.583333335235</v>
      </c>
      <c r="B852" s="29">
        <f>holcik!C867</f>
        <v>2660.947188947729</v>
      </c>
      <c r="C852" s="29">
        <f>fory!C867</f>
        <v>1834.2669983448425</v>
      </c>
      <c r="D852" s="32">
        <f t="shared" si="14"/>
        <v>826.68019060288657</v>
      </c>
    </row>
    <row r="853" spans="1:4">
      <c r="A853" s="27">
        <f>holcik!F868</f>
        <v>41633.584027779681</v>
      </c>
      <c r="B853" s="29">
        <f>holcik!C868</f>
        <v>2644.2698154565151</v>
      </c>
      <c r="C853" s="29">
        <f>fory!C868</f>
        <v>1835.188092379565</v>
      </c>
      <c r="D853" s="32">
        <f t="shared" si="14"/>
        <v>809.08172307695008</v>
      </c>
    </row>
    <row r="854" spans="1:4">
      <c r="A854" s="27">
        <f>holcik!F869</f>
        <v>41633.584722224128</v>
      </c>
      <c r="B854" s="29">
        <f>holcik!C869</f>
        <v>2627.5251124186821</v>
      </c>
      <c r="C854" s="29">
        <f>fory!C869</f>
        <v>1836.0670906058292</v>
      </c>
      <c r="D854" s="32">
        <f t="shared" si="14"/>
        <v>791.45802181285285</v>
      </c>
    </row>
    <row r="855" spans="1:4">
      <c r="A855" s="27">
        <f>holcik!F870</f>
        <v>41633.585416668575</v>
      </c>
      <c r="B855" s="29">
        <f>holcik!C870</f>
        <v>2610.7132459566037</v>
      </c>
      <c r="C855" s="29">
        <f>fory!C870</f>
        <v>1836.9038975375724</v>
      </c>
      <c r="D855" s="32">
        <f t="shared" si="14"/>
        <v>773.80934841903127</v>
      </c>
    </row>
    <row r="856" spans="1:4">
      <c r="A856" s="27">
        <f>holcik!F871</f>
        <v>41633.586111113022</v>
      </c>
      <c r="B856" s="29">
        <f>holcik!C871</f>
        <v>2593.8343857818022</v>
      </c>
      <c r="C856" s="29">
        <f>fory!C871</f>
        <v>1837.6984176901262</v>
      </c>
      <c r="D856" s="32">
        <f t="shared" si="14"/>
        <v>756.13596809167598</v>
      </c>
    </row>
    <row r="857" spans="1:4">
      <c r="A857" s="27">
        <f>holcik!F872</f>
        <v>41633.586805557468</v>
      </c>
      <c r="B857" s="29">
        <f>holcik!C872</f>
        <v>2576.8887052339755</v>
      </c>
      <c r="C857" s="29">
        <f>fory!C872</f>
        <v>1838.4505555979265</v>
      </c>
      <c r="D857" s="32">
        <f t="shared" si="14"/>
        <v>738.43814963604905</v>
      </c>
    </row>
    <row r="858" spans="1:4">
      <c r="A858" s="27">
        <f>holcik!F873</f>
        <v>41633.587500001915</v>
      </c>
      <c r="B858" s="29">
        <f>holcik!C873</f>
        <v>2559.8763813195228</v>
      </c>
      <c r="C858" s="29">
        <f>fory!C873</f>
        <v>1839.1602158323792</v>
      </c>
      <c r="D858" s="32">
        <f t="shared" si="14"/>
        <v>720.7161654871436</v>
      </c>
    </row>
    <row r="859" spans="1:4">
      <c r="A859" s="27">
        <f>holcik!F874</f>
        <v>41633.588194446362</v>
      </c>
      <c r="B859" s="29">
        <f>holcik!C874</f>
        <v>2542.7975947494333</v>
      </c>
      <c r="C859" s="29">
        <f>fory!C874</f>
        <v>1839.8273030198859</v>
      </c>
      <c r="D859" s="32">
        <f t="shared" si="14"/>
        <v>702.9702917295474</v>
      </c>
    </row>
    <row r="860" spans="1:4">
      <c r="A860" s="27">
        <f>holcik!F875</f>
        <v>41633.588888890808</v>
      </c>
      <c r="B860" s="29">
        <f>holcik!C875</f>
        <v>2525.6525299766367</v>
      </c>
      <c r="C860" s="29">
        <f>fory!C875</f>
        <v>1840.4517218600108</v>
      </c>
      <c r="D860" s="32">
        <f t="shared" si="14"/>
        <v>685.20080811662592</v>
      </c>
    </row>
    <row r="861" spans="1:4">
      <c r="A861" s="27">
        <f>holcik!F876</f>
        <v>41633.589583335255</v>
      </c>
      <c r="B861" s="29">
        <f>holcik!C876</f>
        <v>2508.4413752327337</v>
      </c>
      <c r="C861" s="29">
        <f>fory!C876</f>
        <v>1841.0333771437954</v>
      </c>
      <c r="D861" s="32">
        <f t="shared" si="14"/>
        <v>667.40799808893826</v>
      </c>
    </row>
    <row r="862" spans="1:4">
      <c r="A862" s="27">
        <f>holcik!F877</f>
        <v>41633.590277779702</v>
      </c>
      <c r="B862" s="29">
        <f>holcik!C877</f>
        <v>2491.1643225641387</v>
      </c>
      <c r="C862" s="29">
        <f>fory!C877</f>
        <v>1841.5721737722133</v>
      </c>
      <c r="D862" s="32">
        <f t="shared" si="14"/>
        <v>649.59214879192541</v>
      </c>
    </row>
    <row r="863" spans="1:4">
      <c r="A863" s="27">
        <f>holcik!F878</f>
        <v>41633.590972224149</v>
      </c>
      <c r="B863" s="29">
        <f>holcik!C878</f>
        <v>2473.8215678676097</v>
      </c>
      <c r="C863" s="29">
        <f>fory!C878</f>
        <v>1842.0680167747591</v>
      </c>
      <c r="D863" s="32">
        <f t="shared" si="14"/>
        <v>631.75355109285056</v>
      </c>
    </row>
    <row r="864" spans="1:4">
      <c r="A864" s="27">
        <f>holcik!F879</f>
        <v>41633.591666668595</v>
      </c>
      <c r="B864" s="29">
        <f>holcik!C879</f>
        <v>2456.4133109251779</v>
      </c>
      <c r="C864" s="29">
        <f>fory!C879</f>
        <v>1842.5208113281717</v>
      </c>
      <c r="D864" s="32">
        <f t="shared" si="14"/>
        <v>613.89249959700624</v>
      </c>
    </row>
    <row r="865" spans="1:4">
      <c r="A865" s="27">
        <f>holcik!F880</f>
        <v>41633.592361113042</v>
      </c>
      <c r="B865" s="29">
        <f>holcik!C880</f>
        <v>2438.93975543844</v>
      </c>
      <c r="C865" s="29">
        <f>fory!C880</f>
        <v>1842.9304627752847</v>
      </c>
      <c r="D865" s="32">
        <f t="shared" si="14"/>
        <v>596.00929266315529</v>
      </c>
    </row>
    <row r="866" spans="1:4">
      <c r="A866" s="27">
        <f>holcik!F881</f>
        <v>41633.593055557489</v>
      </c>
      <c r="B866" s="29">
        <f>holcik!C881</f>
        <v>2421.4011090622394</v>
      </c>
      <c r="C866" s="29">
        <f>fory!C881</f>
        <v>1843.2968766439965</v>
      </c>
      <c r="D866" s="32">
        <f t="shared" si="14"/>
        <v>578.10423241824287</v>
      </c>
    </row>
    <row r="867" spans="1:4">
      <c r="A867" s="27">
        <f>holcik!F882</f>
        <v>41633.593750001935</v>
      </c>
      <c r="B867" s="29">
        <f>holcik!C882</f>
        <v>2403.7975834377025</v>
      </c>
      <c r="C867" s="29">
        <f>fory!C882</f>
        <v>1843.6199586663647</v>
      </c>
      <c r="D867" s="32">
        <f t="shared" si="14"/>
        <v>560.17762477133783</v>
      </c>
    </row>
    <row r="868" spans="1:4">
      <c r="A868" s="27">
        <f>holcik!F883</f>
        <v>41633.594444446382</v>
      </c>
      <c r="B868" s="29">
        <f>holcik!C883</f>
        <v>2386.129394224648</v>
      </c>
      <c r="C868" s="29">
        <f>fory!C883</f>
        <v>1843.8996147978123</v>
      </c>
      <c r="D868" s="32">
        <f t="shared" si="14"/>
        <v>542.22977942683565</v>
      </c>
    </row>
    <row r="869" spans="1:4">
      <c r="A869" s="27">
        <f>holcik!F884</f>
        <v>41633.595138890829</v>
      </c>
      <c r="B869" s="29">
        <f>holcik!C884</f>
        <v>2368.3967611333464</v>
      </c>
      <c r="C869" s="29">
        <f>fory!C884</f>
        <v>1844.1357512364493</v>
      </c>
      <c r="D869" s="32">
        <f t="shared" si="14"/>
        <v>524.26100989689712</v>
      </c>
    </row>
    <row r="870" spans="1:4">
      <c r="A870" s="27">
        <f>holcik!F885</f>
        <v>41633.595833335276</v>
      </c>
      <c r="B870" s="29">
        <f>holcik!C885</f>
        <v>2350.5999079556136</v>
      </c>
      <c r="C870" s="29">
        <f>fory!C885</f>
        <v>1844.3282744424912</v>
      </c>
      <c r="D870" s="32">
        <f t="shared" si="14"/>
        <v>506.27163351312242</v>
      </c>
    </row>
    <row r="871" spans="1:4">
      <c r="A871" s="27">
        <f>holcik!F886</f>
        <v>41633.596527779722</v>
      </c>
      <c r="B871" s="29">
        <f>holcik!C886</f>
        <v>2332.7390625952903</v>
      </c>
      <c r="C871" s="29">
        <f>fory!C886</f>
        <v>1844.4770911577923</v>
      </c>
      <c r="D871" s="32">
        <f t="shared" si="14"/>
        <v>488.261971437498</v>
      </c>
    </row>
    <row r="872" spans="1:4">
      <c r="A872" s="27">
        <f>holcik!F887</f>
        <v>41633.597222224169</v>
      </c>
      <c r="B872" s="29">
        <f>holcik!C887</f>
        <v>2314.8144570980007</v>
      </c>
      <c r="C872" s="29">
        <f>fory!C887</f>
        <v>1844.5821084254665</v>
      </c>
      <c r="D872" s="32">
        <f t="shared" si="14"/>
        <v>470.23234867253427</v>
      </c>
    </row>
    <row r="873" spans="1:4">
      <c r="A873" s="27">
        <f>holcik!F888</f>
        <v>41633.597916668616</v>
      </c>
      <c r="B873" s="29">
        <f>holcik!C888</f>
        <v>2296.8263276803068</v>
      </c>
      <c r="C873" s="29">
        <f>fory!C888</f>
        <v>1844.6432336096095</v>
      </c>
      <c r="D873" s="32">
        <f t="shared" ref="D873:D936" si="15">B873-C873</f>
        <v>452.18309407069728</v>
      </c>
    </row>
    <row r="874" spans="1:4">
      <c r="A874" s="27">
        <f>holcik!F889</f>
        <v>41633.598611113062</v>
      </c>
      <c r="B874" s="29">
        <f>holcik!C889</f>
        <v>2278.774914758128</v>
      </c>
      <c r="C874" s="29">
        <f>fory!C889</f>
        <v>1844.6603744151075</v>
      </c>
      <c r="D874" s="32">
        <f t="shared" si="15"/>
        <v>434.11454034302051</v>
      </c>
    </row>
    <row r="875" spans="1:4">
      <c r="A875" s="27">
        <f>holcik!F890</f>
        <v>41633.599305557509</v>
      </c>
      <c r="B875" s="29">
        <f>holcik!C890</f>
        <v>2260.660462974552</v>
      </c>
      <c r="C875" s="29">
        <f>fory!C890</f>
        <v>1844.6334389075321</v>
      </c>
      <c r="D875" s="32">
        <f t="shared" si="15"/>
        <v>416.02702406701997</v>
      </c>
    </row>
    <row r="876" spans="1:4">
      <c r="A876" s="27">
        <f>holcik!F891</f>
        <v>41633.600000001956</v>
      </c>
      <c r="B876" s="29">
        <f>holcik!C891</f>
        <v>2242.4832212268893</v>
      </c>
      <c r="C876" s="29">
        <f>fory!C891</f>
        <v>1844.5623355331156</v>
      </c>
      <c r="D876" s="32">
        <f t="shared" si="15"/>
        <v>397.9208856937737</v>
      </c>
    </row>
    <row r="877" spans="1:4">
      <c r="A877" s="27">
        <f>holcik!F892</f>
        <v>41633.600694446402</v>
      </c>
      <c r="B877" s="29">
        <f>holcik!C892</f>
        <v>2224.24344269311</v>
      </c>
      <c r="C877" s="29">
        <f>fory!C892</f>
        <v>1844.446973138806</v>
      </c>
      <c r="D877" s="32">
        <f t="shared" si="15"/>
        <v>379.79646955430394</v>
      </c>
    </row>
    <row r="878" spans="1:4">
      <c r="A878" s="27">
        <f>holcik!F893</f>
        <v>41633.601388890849</v>
      </c>
      <c r="B878" s="29">
        <f>holcik!C893</f>
        <v>2205.9413848575446</v>
      </c>
      <c r="C878" s="29">
        <f>fory!C893</f>
        <v>1844.2872609923957</v>
      </c>
      <c r="D878" s="32">
        <f t="shared" si="15"/>
        <v>361.6541238651489</v>
      </c>
    </row>
    <row r="879" spans="1:4">
      <c r="A879" s="27">
        <f>holcik!F894</f>
        <v>41633.602083335296</v>
      </c>
      <c r="B879" s="29">
        <f>holcik!C894</f>
        <v>2187.5773095359104</v>
      </c>
      <c r="C879" s="29">
        <f>fory!C894</f>
        <v>1844.0831088027148</v>
      </c>
      <c r="D879" s="32">
        <f t="shared" si="15"/>
        <v>343.49420073319561</v>
      </c>
    </row>
    <row r="880" spans="1:4">
      <c r="A880" s="27">
        <f>holcik!F895</f>
        <v>41633.602777779743</v>
      </c>
      <c r="B880" s="29">
        <f>holcik!C895</f>
        <v>2169.1514828996283</v>
      </c>
      <c r="C880" s="29">
        <f>fory!C895</f>
        <v>1843.8344267398936</v>
      </c>
      <c r="D880" s="32">
        <f t="shared" si="15"/>
        <v>325.31705615973465</v>
      </c>
    </row>
    <row r="881" spans="1:4">
      <c r="A881" s="27">
        <f>holcik!F896</f>
        <v>41633.603472224189</v>
      </c>
      <c r="B881" s="29">
        <f>holcik!C896</f>
        <v>2150.6641754994466</v>
      </c>
      <c r="C881" s="29">
        <f>fory!C896</f>
        <v>1843.5411254556827</v>
      </c>
      <c r="D881" s="32">
        <f t="shared" si="15"/>
        <v>307.1230500437639</v>
      </c>
    </row>
    <row r="882" spans="1:4">
      <c r="A882" s="27">
        <f>holcik!F897</f>
        <v>41633.604166668636</v>
      </c>
      <c r="B882" s="29">
        <f>holcik!C897</f>
        <v>2132.1156622883514</v>
      </c>
      <c r="C882" s="29">
        <f>fory!C897</f>
        <v>1843.2031161038362</v>
      </c>
      <c r="D882" s="32">
        <f t="shared" si="15"/>
        <v>288.91254618451512</v>
      </c>
    </row>
    <row r="883" spans="1:4">
      <c r="A883" s="27">
        <f>holcik!F898</f>
        <v>41633.604861113083</v>
      </c>
      <c r="B883" s="29">
        <f>holcik!C898</f>
        <v>2113.5062226437658</v>
      </c>
      <c r="C883" s="29">
        <f>fory!C898</f>
        <v>1842.8203103605365</v>
      </c>
      <c r="D883" s="32">
        <f t="shared" si="15"/>
        <v>270.6859122832293</v>
      </c>
    </row>
    <row r="884" spans="1:4">
      <c r="A884" s="27">
        <f>holcik!F899</f>
        <v>41633.605555557529</v>
      </c>
      <c r="B884" s="29">
        <f>holcik!C899</f>
        <v>2094.8361403890485</v>
      </c>
      <c r="C884" s="29">
        <f>fory!C899</f>
        <v>1842.392620444879</v>
      </c>
      <c r="D884" s="32">
        <f t="shared" si="15"/>
        <v>252.44351994416957</v>
      </c>
    </row>
    <row r="885" spans="1:4">
      <c r="A885" s="27">
        <f>holcik!F900</f>
        <v>41633.606250001976</v>
      </c>
      <c r="B885" s="29">
        <f>holcik!C900</f>
        <v>2076.1057038142453</v>
      </c>
      <c r="C885" s="29">
        <f>fory!C900</f>
        <v>1841.9199591393954</v>
      </c>
      <c r="D885" s="32">
        <f t="shared" si="15"/>
        <v>234.18574467484996</v>
      </c>
    </row>
    <row r="886" spans="1:4">
      <c r="A886" s="27">
        <f>holcik!F901</f>
        <v>41633.606944446423</v>
      </c>
      <c r="B886" s="29">
        <f>holcik!C901</f>
        <v>2057.3152056961667</v>
      </c>
      <c r="C886" s="29">
        <f>fory!C901</f>
        <v>1841.4022398106142</v>
      </c>
      <c r="D886" s="32">
        <f t="shared" si="15"/>
        <v>215.91296588555247</v>
      </c>
    </row>
    <row r="887" spans="1:4">
      <c r="A887" s="27">
        <f>holcik!F902</f>
        <v>41633.60763889087</v>
      </c>
      <c r="B887" s="29">
        <f>holcik!C902</f>
        <v>2038.464943317688</v>
      </c>
      <c r="C887" s="29">
        <f>fory!C902</f>
        <v>1840.8393764296686</v>
      </c>
      <c r="D887" s="32">
        <f t="shared" si="15"/>
        <v>197.62556688801942</v>
      </c>
    </row>
    <row r="888" spans="1:4">
      <c r="A888" s="27">
        <f>holcik!F903</f>
        <v>41633.608333335316</v>
      </c>
      <c r="B888" s="29">
        <f>holcik!C903</f>
        <v>2019.5552184863798</v>
      </c>
      <c r="C888" s="29">
        <f>fory!C903</f>
        <v>1840.2312835929251</v>
      </c>
      <c r="D888" s="32">
        <f t="shared" si="15"/>
        <v>179.32393489345463</v>
      </c>
    </row>
    <row r="889" spans="1:4">
      <c r="A889" s="27">
        <f>holcik!F904</f>
        <v>41633.609027779763</v>
      </c>
      <c r="B889" s="29">
        <f>holcik!C904</f>
        <v>2000.5863375523554</v>
      </c>
      <c r="C889" s="29">
        <f>fory!C904</f>
        <v>1839.5778765426446</v>
      </c>
      <c r="D889" s="32">
        <f t="shared" si="15"/>
        <v>161.0084610097108</v>
      </c>
    </row>
    <row r="890" spans="1:4">
      <c r="A890" s="27">
        <f>holcik!F905</f>
        <v>41633.60972222421</v>
      </c>
      <c r="B890" s="29">
        <f>holcik!C905</f>
        <v>1981.5586114254425</v>
      </c>
      <c r="C890" s="29">
        <f>fory!C905</f>
        <v>1838.8790711876713</v>
      </c>
      <c r="D890" s="32">
        <f t="shared" si="15"/>
        <v>142.67954023777111</v>
      </c>
    </row>
    <row r="891" spans="1:4">
      <c r="A891" s="27">
        <f>holcik!F906</f>
        <v>41633.610416668656</v>
      </c>
      <c r="B891" s="29">
        <f>holcik!C906</f>
        <v>1962.4723555915671</v>
      </c>
      <c r="C891" s="29">
        <f>fory!C906</f>
        <v>1838.1347841241395</v>
      </c>
      <c r="D891" s="32">
        <f t="shared" si="15"/>
        <v>124.33757146742755</v>
      </c>
    </row>
    <row r="892" spans="1:4">
      <c r="A892" s="27">
        <f>holcik!F907</f>
        <v>41633.611111113103</v>
      </c>
      <c r="B892" s="29">
        <f>holcik!C907</f>
        <v>1943.3278901284482</v>
      </c>
      <c r="C892" s="29">
        <f>fory!C907</f>
        <v>1837.3449326561938</v>
      </c>
      <c r="D892" s="32">
        <f t="shared" si="15"/>
        <v>105.98295747225438</v>
      </c>
    </row>
    <row r="893" spans="1:4">
      <c r="A893" s="27">
        <f>holcik!F908</f>
        <v>41633.61180555755</v>
      </c>
      <c r="B893" s="29">
        <f>holcik!C908</f>
        <v>1924.1255397205296</v>
      </c>
      <c r="C893" s="29">
        <f>fory!C908</f>
        <v>1836.5094348167265</v>
      </c>
      <c r="D893" s="32">
        <f t="shared" si="15"/>
        <v>87.616104903803034</v>
      </c>
    </row>
    <row r="894" spans="1:4">
      <c r="A894" s="27">
        <f>holcik!F909</f>
        <v>41633.612500001997</v>
      </c>
      <c r="B894" s="29">
        <f>holcik!C909</f>
        <v>1904.8656336731788</v>
      </c>
      <c r="C894" s="29">
        <f>fory!C909</f>
        <v>1835.6282093881218</v>
      </c>
      <c r="D894" s="32">
        <f t="shared" si="15"/>
        <v>69.237424285056932</v>
      </c>
    </row>
    <row r="895" spans="1:4">
      <c r="A895" s="27">
        <f>holcik!F910</f>
        <v>41633.613194446443</v>
      </c>
      <c r="B895" s="29">
        <f>holcik!C910</f>
        <v>1885.5485059261457</v>
      </c>
      <c r="C895" s="29">
        <f>fory!C910</f>
        <v>1834.7011759230056</v>
      </c>
      <c r="D895" s="32">
        <f t="shared" si="15"/>
        <v>50.847330003140087</v>
      </c>
    </row>
    <row r="896" spans="1:4">
      <c r="A896" s="27">
        <f>holcik!F911</f>
        <v>41633.61388889089</v>
      </c>
      <c r="B896" s="29">
        <f>holcik!C911</f>
        <v>1866.1744950662828</v>
      </c>
      <c r="C896" s="29">
        <f>fory!C911</f>
        <v>1833.7282547649947</v>
      </c>
      <c r="D896" s="32">
        <f t="shared" si="15"/>
        <v>32.446240301288071</v>
      </c>
    </row>
    <row r="897" spans="1:6">
      <c r="A897" s="27">
        <f>holcik!F912</f>
        <v>41633.614583335337</v>
      </c>
      <c r="B897" s="29">
        <f>holcik!C912</f>
        <v>1846.7439443395185</v>
      </c>
      <c r="C897" s="29">
        <f>fory!C912</f>
        <v>1832.7093670694433</v>
      </c>
      <c r="D897" s="32">
        <f t="shared" si="15"/>
        <v>14.03457727007526</v>
      </c>
      <c r="E897" s="24">
        <v>1000</v>
      </c>
      <c r="F897" s="35">
        <f>E897/B897</f>
        <v>0.54149358554287641</v>
      </c>
    </row>
    <row r="898" spans="1:6">
      <c r="A898" s="27">
        <f>holcik!F913</f>
        <v>41633.615277779783</v>
      </c>
      <c r="B898" s="29">
        <f>holcik!C913</f>
        <v>1827.2572016620793</v>
      </c>
      <c r="C898" s="29">
        <f>fory!C913</f>
        <v>1831.6444348241848</v>
      </c>
      <c r="D898" s="32">
        <f t="shared" si="15"/>
        <v>-4.3872331621055309</v>
      </c>
    </row>
    <row r="899" spans="1:6">
      <c r="A899" s="27">
        <f>holcik!F914</f>
        <v>41633.61597222423</v>
      </c>
      <c r="B899" s="29">
        <f>holcik!C914</f>
        <v>1807.7146196309868</v>
      </c>
      <c r="C899" s="29">
        <f>fory!C914</f>
        <v>1830.5333808702633</v>
      </c>
      <c r="D899" s="32">
        <f t="shared" si="15"/>
        <v>-22.818761239276455</v>
      </c>
    </row>
    <row r="900" spans="1:6">
      <c r="A900" s="27">
        <f>holcik!F915</f>
        <v>41633.616666668677</v>
      </c>
      <c r="B900" s="29">
        <f>holcik!C915</f>
        <v>1788.1165555337723</v>
      </c>
      <c r="C900" s="29">
        <f>fory!C915</f>
        <v>1829.3761289226468</v>
      </c>
      <c r="D900" s="32">
        <f t="shared" si="15"/>
        <v>-41.259573388874514</v>
      </c>
    </row>
    <row r="901" spans="1:6">
      <c r="A901" s="27">
        <f>holcik!F916</f>
        <v>41633.617361113123</v>
      </c>
      <c r="B901" s="29">
        <f>holcik!C916</f>
        <v>1768.4633713574949</v>
      </c>
      <c r="C901" s="29">
        <f>fory!C916</f>
        <v>1828.1726035909253</v>
      </c>
      <c r="D901" s="32">
        <f t="shared" si="15"/>
        <v>-59.709232233430384</v>
      </c>
    </row>
    <row r="902" spans="1:6">
      <c r="A902" s="27">
        <f>holcik!F917</f>
        <v>41633.61805555757</v>
      </c>
      <c r="B902" s="29">
        <f>holcik!C917</f>
        <v>1748.7554337969502</v>
      </c>
      <c r="C902" s="29">
        <f>fory!C917</f>
        <v>1826.9227303999905</v>
      </c>
      <c r="D902" s="32">
        <f t="shared" si="15"/>
        <v>-78.167296603040313</v>
      </c>
    </row>
    <row r="903" spans="1:6">
      <c r="A903" s="27">
        <f>holcik!F918</f>
        <v>41633.618750002017</v>
      </c>
      <c r="B903" s="29">
        <f>holcik!C918</f>
        <v>1728.9931142621947</v>
      </c>
      <c r="C903" s="29">
        <f>fory!C918</f>
        <v>1825.6264358106823</v>
      </c>
      <c r="D903" s="32">
        <f t="shared" si="15"/>
        <v>-96.633321548487629</v>
      </c>
    </row>
    <row r="904" spans="1:6">
      <c r="A904" s="27">
        <f>holcik!F919</f>
        <v>41633.619444446464</v>
      </c>
      <c r="B904" s="29">
        <f>holcik!C919</f>
        <v>1709.1767888852578</v>
      </c>
      <c r="C904" s="29">
        <f>fory!C919</f>
        <v>1824.2836472404165</v>
      </c>
      <c r="D904" s="32">
        <f t="shared" si="15"/>
        <v>-115.10685835515869</v>
      </c>
    </row>
    <row r="905" spans="1:6">
      <c r="A905" s="27">
        <f>holcik!F920</f>
        <v>41633.62013889091</v>
      </c>
      <c r="B905" s="29">
        <f>holcik!C920</f>
        <v>1689.3068385261661</v>
      </c>
      <c r="C905" s="29">
        <f>fory!C920</f>
        <v>1822.8942930837668</v>
      </c>
      <c r="D905" s="32">
        <f t="shared" si="15"/>
        <v>-133.58745455760072</v>
      </c>
    </row>
    <row r="906" spans="1:6">
      <c r="A906" s="27">
        <f>holcik!F921</f>
        <v>41633.620833335357</v>
      </c>
      <c r="B906" s="29">
        <f>holcik!C921</f>
        <v>1669.3836487781657</v>
      </c>
      <c r="C906" s="29">
        <f>fory!C921</f>
        <v>1821.4583027330264</v>
      </c>
      <c r="D906" s="32">
        <f t="shared" si="15"/>
        <v>-152.07465395486065</v>
      </c>
    </row>
    <row r="907" spans="1:6" s="20" customFormat="1">
      <c r="A907" s="23">
        <f>holcik!F922</f>
        <v>41633.621527779804</v>
      </c>
      <c r="B907" s="31">
        <f>holcik!C922</f>
        <v>1649.4076099722247</v>
      </c>
      <c r="C907" s="31">
        <f>fory!C922</f>
        <v>1819.9756065987153</v>
      </c>
      <c r="D907" s="21">
        <f t="shared" si="15"/>
        <v>-170.56799662649064</v>
      </c>
      <c r="E907" s="20" t="s">
        <v>47</v>
      </c>
    </row>
    <row r="908" spans="1:6" s="20" customFormat="1">
      <c r="A908" s="23">
        <f>holcik!F923</f>
        <v>41633.62222222425</v>
      </c>
      <c r="B908" s="31">
        <f>holcik!C923</f>
        <v>1629.3791171807866</v>
      </c>
      <c r="C908" s="31">
        <f>fory!C923</f>
        <v>1818.4461361300532</v>
      </c>
      <c r="D908" s="21">
        <f t="shared" si="15"/>
        <v>-189.06701894926664</v>
      </c>
      <c r="E908" s="20" t="s">
        <v>47</v>
      </c>
    </row>
    <row r="909" spans="1:6" s="20" customFormat="1">
      <c r="A909" s="23">
        <f>holcik!F924</f>
        <v>41633.622916668697</v>
      </c>
      <c r="B909" s="31">
        <f>holcik!C924</f>
        <v>1609.2985702207611</v>
      </c>
      <c r="C909" s="31">
        <f>fory!C924</f>
        <v>1816.8698238353852</v>
      </c>
      <c r="D909" s="21">
        <f t="shared" si="15"/>
        <v>-207.57125361462408</v>
      </c>
      <c r="E909" s="20" t="s">
        <v>47</v>
      </c>
    </row>
    <row r="910" spans="1:6" s="20" customFormat="1">
      <c r="A910" s="23">
        <f>holcik!F925</f>
        <v>41633.623611113144</v>
      </c>
      <c r="B910" s="31">
        <f>holcik!C925</f>
        <v>1589.1663736557732</v>
      </c>
      <c r="C910" s="31">
        <f>fory!C925</f>
        <v>1815.2466033025491</v>
      </c>
      <c r="D910" s="21">
        <f t="shared" si="15"/>
        <v>-226.08022964677593</v>
      </c>
      <c r="E910" s="20" t="s">
        <v>47</v>
      </c>
    </row>
    <row r="911" spans="1:6">
      <c r="A911" s="27">
        <f>holcik!F926</f>
        <v>41633.624305557591</v>
      </c>
      <c r="B911" s="29">
        <f>holcik!C926</f>
        <v>1568.9829367976715</v>
      </c>
      <c r="C911" s="29">
        <f>fory!C926</f>
        <v>1813.5764092192001</v>
      </c>
      <c r="D911" s="32">
        <f t="shared" si="15"/>
        <v>-244.59347242152853</v>
      </c>
    </row>
    <row r="912" spans="1:6">
      <c r="A912" s="27">
        <f>holcik!F927</f>
        <v>41633.625000002037</v>
      </c>
      <c r="B912" s="29">
        <f>holcik!C927</f>
        <v>1548.7486737072745</v>
      </c>
      <c r="C912" s="29">
        <f>fory!C927</f>
        <v>1811.859177393073</v>
      </c>
      <c r="D912" s="32">
        <f t="shared" si="15"/>
        <v>-263.11050368579845</v>
      </c>
    </row>
    <row r="913" spans="1:4">
      <c r="A913" s="27">
        <f>holcik!F928</f>
        <v>41633.625694446484</v>
      </c>
      <c r="B913" s="29">
        <f>holcik!C928</f>
        <v>1528.4640031943884</v>
      </c>
      <c r="C913" s="29">
        <f>fory!C928</f>
        <v>1810.0948447721807</v>
      </c>
      <c r="D913" s="32">
        <f t="shared" si="15"/>
        <v>-281.63084157779235</v>
      </c>
    </row>
    <row r="914" spans="1:4">
      <c r="A914" s="27">
        <f>holcik!F929</f>
        <v>41633.626388890931</v>
      </c>
      <c r="B914" s="29">
        <f>holcik!C929</f>
        <v>1508.1293488170686</v>
      </c>
      <c r="C914" s="29">
        <f>fory!C929</f>
        <v>1808.2833494649558</v>
      </c>
      <c r="D914" s="32">
        <f t="shared" si="15"/>
        <v>-300.15400064788719</v>
      </c>
    </row>
    <row r="915" spans="1:4">
      <c r="A915" s="27">
        <f>holcik!F930</f>
        <v>41633.627083335377</v>
      </c>
      <c r="B915" s="29">
        <f>holcik!C930</f>
        <v>1487.7451388801237</v>
      </c>
      <c r="C915" s="29">
        <f>fory!C930</f>
        <v>1806.4246307603178</v>
      </c>
      <c r="D915" s="32">
        <f t="shared" si="15"/>
        <v>-318.67949188019406</v>
      </c>
    </row>
    <row r="916" spans="1:4">
      <c r="A916" s="27">
        <f>holcik!F931</f>
        <v>41633.627777779824</v>
      </c>
      <c r="B916" s="29">
        <f>holcik!C931</f>
        <v>1467.3118064329176</v>
      </c>
      <c r="C916" s="29">
        <f>fory!C931</f>
        <v>1804.5186291476757</v>
      </c>
      <c r="D916" s="32">
        <f t="shared" si="15"/>
        <v>-337.20682271475812</v>
      </c>
    </row>
    <row r="917" spans="1:4">
      <c r="A917" s="27">
        <f>holcik!F932</f>
        <v>41633.628472224271</v>
      </c>
      <c r="B917" s="29">
        <f>holcik!C932</f>
        <v>1446.8297892663793</v>
      </c>
      <c r="C917" s="29">
        <f>fory!C932</f>
        <v>1802.5652863368553</v>
      </c>
      <c r="D917" s="32">
        <f t="shared" si="15"/>
        <v>-355.73549707047596</v>
      </c>
    </row>
    <row r="918" spans="1:4">
      <c r="A918" s="27">
        <f>holcik!F933</f>
        <v>41633.629166668718</v>
      </c>
      <c r="B918" s="29">
        <f>holcik!C933</f>
        <v>1426.2995299093236</v>
      </c>
      <c r="C918" s="29">
        <f>fory!C933</f>
        <v>1800.5645452779443</v>
      </c>
      <c r="D918" s="32">
        <f t="shared" si="15"/>
        <v>-374.26501536862065</v>
      </c>
    </row>
    <row r="919" spans="1:4">
      <c r="A919" s="27">
        <f>holcik!F934</f>
        <v>41633.629861113164</v>
      </c>
      <c r="B919" s="29">
        <f>holcik!C934</f>
        <v>1405.7214756239664</v>
      </c>
      <c r="C919" s="29">
        <f>fory!C934</f>
        <v>1798.5163501810666</v>
      </c>
      <c r="D919" s="32">
        <f t="shared" si="15"/>
        <v>-392.79487455710023</v>
      </c>
    </row>
    <row r="920" spans="1:4">
      <c r="A920" s="27">
        <f>holcik!F935</f>
        <v>41633.630555557611</v>
      </c>
      <c r="B920" s="29">
        <f>holcik!C935</f>
        <v>1385.0960784007939</v>
      </c>
      <c r="C920" s="29">
        <f>fory!C935</f>
        <v>1796.4206465360649</v>
      </c>
      <c r="D920" s="32">
        <f t="shared" si="15"/>
        <v>-411.32456813527097</v>
      </c>
    </row>
    <row r="921" spans="1:4">
      <c r="A921" s="27">
        <f>holcik!F936</f>
        <v>41633.631250002058</v>
      </c>
      <c r="B921" s="29">
        <f>holcik!C936</f>
        <v>1364.4237949525966</v>
      </c>
      <c r="C921" s="29">
        <f>fory!C936</f>
        <v>1794.2773811320981</v>
      </c>
      <c r="D921" s="32">
        <f t="shared" si="15"/>
        <v>-429.85358617950146</v>
      </c>
    </row>
    <row r="922" spans="1:4">
      <c r="A922" s="27">
        <f>holcik!F937</f>
        <v>41633.631944446504</v>
      </c>
      <c r="B922" s="29">
        <f>holcik!C937</f>
        <v>1343.7050867078547</v>
      </c>
      <c r="C922" s="29">
        <f>fory!C937</f>
        <v>1792.0865020771578</v>
      </c>
      <c r="D922" s="32">
        <f t="shared" si="15"/>
        <v>-448.38141536930311</v>
      </c>
    </row>
    <row r="923" spans="1:4">
      <c r="A923" s="27">
        <f>holcik!F938</f>
        <v>41633.632638890951</v>
      </c>
      <c r="B923" s="29">
        <f>holcik!C938</f>
        <v>1322.9404198033276</v>
      </c>
      <c r="C923" s="29">
        <f>fory!C938</f>
        <v>1789.8479588174744</v>
      </c>
      <c r="D923" s="32">
        <f t="shared" si="15"/>
        <v>-466.90753901414678</v>
      </c>
    </row>
    <row r="924" spans="1:4">
      <c r="A924" s="27">
        <f>holcik!F939</f>
        <v>41633.633333335398</v>
      </c>
      <c r="B924" s="29">
        <f>holcik!C939</f>
        <v>1302.1302650759676</v>
      </c>
      <c r="C924" s="29">
        <f>fory!C939</f>
        <v>1787.5617021568496</v>
      </c>
      <c r="D924" s="32">
        <f t="shared" si="15"/>
        <v>-485.43143708088201</v>
      </c>
    </row>
    <row r="925" spans="1:4">
      <c r="A925" s="27">
        <f>holcik!F940</f>
        <v>41633.634027779844</v>
      </c>
      <c r="B925" s="29">
        <f>holcik!C940</f>
        <v>1281.2750980540593</v>
      </c>
      <c r="C925" s="29">
        <f>fory!C940</f>
        <v>1785.2276842758697</v>
      </c>
      <c r="D925" s="32">
        <f t="shared" si="15"/>
        <v>-503.95258622181041</v>
      </c>
    </row>
    <row r="926" spans="1:4">
      <c r="A926" s="27">
        <f>holcik!F941</f>
        <v>41633.634722224291</v>
      </c>
      <c r="B926" s="29">
        <f>holcik!C941</f>
        <v>1260.3753989476668</v>
      </c>
      <c r="C926" s="29">
        <f>fory!C941</f>
        <v>1782.8458587510304</v>
      </c>
      <c r="D926" s="32">
        <f t="shared" si="15"/>
        <v>-522.47045980336361</v>
      </c>
    </row>
    <row r="927" spans="1:4">
      <c r="A927" s="27">
        <f>holcik!F942</f>
        <v>41633.635416668738</v>
      </c>
      <c r="B927" s="29">
        <f>holcik!C942</f>
        <v>1239.4316526383416</v>
      </c>
      <c r="C927" s="29">
        <f>fory!C942</f>
        <v>1780.4161805737485</v>
      </c>
      <c r="D927" s="32">
        <f t="shared" si="15"/>
        <v>-540.98452793540696</v>
      </c>
    </row>
    <row r="928" spans="1:4">
      <c r="A928" s="27">
        <f>holcik!F943</f>
        <v>41633.636111113185</v>
      </c>
      <c r="B928" s="29">
        <f>holcik!C943</f>
        <v>1218.4443486681134</v>
      </c>
      <c r="C928" s="29">
        <f>fory!C943</f>
        <v>1777.938606169276</v>
      </c>
      <c r="D928" s="32">
        <f t="shared" si="15"/>
        <v>-559.49425750116256</v>
      </c>
    </row>
    <row r="929" spans="1:6">
      <c r="A929" s="27">
        <f>holcik!F944</f>
        <v>41633.636805557631</v>
      </c>
      <c r="B929" s="29">
        <f>holcik!C944</f>
        <v>1197.4139812277804</v>
      </c>
      <c r="C929" s="29">
        <f>fory!C944</f>
        <v>1775.4130934154939</v>
      </c>
      <c r="D929" s="32">
        <f t="shared" si="15"/>
        <v>-577.99911218771354</v>
      </c>
    </row>
    <row r="930" spans="1:6">
      <c r="A930" s="27">
        <f>holcik!F945</f>
        <v>41633.637500002078</v>
      </c>
      <c r="B930" s="29">
        <f>holcik!C945</f>
        <v>1176.3410491444397</v>
      </c>
      <c r="C930" s="29">
        <f>fory!C945</f>
        <v>1772.8396016615936</v>
      </c>
      <c r="D930" s="32">
        <f t="shared" si="15"/>
        <v>-596.49855251715394</v>
      </c>
    </row>
    <row r="931" spans="1:6">
      <c r="A931" s="27">
        <f>holcik!F946</f>
        <v>41633.638194446525</v>
      </c>
      <c r="B931" s="29">
        <f>holcik!C946</f>
        <v>1155.2260558683697</v>
      </c>
      <c r="C931" s="29">
        <f>fory!C946</f>
        <v>1770.2180917466508</v>
      </c>
      <c r="D931" s="32">
        <f t="shared" si="15"/>
        <v>-614.99203587828106</v>
      </c>
      <c r="E931" s="24">
        <v>616</v>
      </c>
      <c r="F931" s="35">
        <f>E931/B931</f>
        <v>0.53322897009707781</v>
      </c>
    </row>
    <row r="932" spans="1:6">
      <c r="A932" s="27">
        <f>holcik!F947</f>
        <v>41633.638888890971</v>
      </c>
      <c r="B932" s="29">
        <f>holcik!C947</f>
        <v>1134.069509459131</v>
      </c>
      <c r="C932" s="29">
        <f>fory!C947</f>
        <v>1767.548526018069</v>
      </c>
      <c r="D932" s="32">
        <f t="shared" si="15"/>
        <v>-633.47901655893793</v>
      </c>
    </row>
    <row r="933" spans="1:6">
      <c r="A933" s="27">
        <f>holcik!F948</f>
        <v>41633.639583335418</v>
      </c>
      <c r="B933" s="29">
        <f>holcik!C948</f>
        <v>1112.871922571044</v>
      </c>
      <c r="C933" s="29">
        <f>fory!C948</f>
        <v>1764.8308683499124</v>
      </c>
      <c r="D933" s="32">
        <f t="shared" si="15"/>
        <v>-651.95894577886838</v>
      </c>
    </row>
    <row r="934" spans="1:6">
      <c r="A934" s="27">
        <f>holcik!F949</f>
        <v>41633.640277779865</v>
      </c>
      <c r="B934" s="29">
        <f>holcik!C949</f>
        <v>1091.6338124378653</v>
      </c>
      <c r="C934" s="29">
        <f>fory!C949</f>
        <v>1762.0650841611036</v>
      </c>
      <c r="D934" s="32">
        <f t="shared" si="15"/>
        <v>-670.4312717232383</v>
      </c>
    </row>
    <row r="935" spans="1:6">
      <c r="A935" s="27">
        <f>holcik!F950</f>
        <v>41633.640972224312</v>
      </c>
      <c r="B935" s="29">
        <f>holcik!C950</f>
        <v>1070.355700856866</v>
      </c>
      <c r="C935" s="29">
        <f>fory!C950</f>
        <v>1759.2511404335019</v>
      </c>
      <c r="D935" s="32">
        <f t="shared" si="15"/>
        <v>-688.89543957663591</v>
      </c>
    </row>
    <row r="936" spans="1:6">
      <c r="A936" s="27">
        <f>holcik!F951</f>
        <v>41633.641666668758</v>
      </c>
      <c r="B936" s="29">
        <f>holcik!C951</f>
        <v>1049.0381141721225</v>
      </c>
      <c r="C936" s="29">
        <f>fory!C951</f>
        <v>1756.3890057298483</v>
      </c>
      <c r="D936" s="32">
        <f t="shared" si="15"/>
        <v>-707.35089155772584</v>
      </c>
    </row>
    <row r="937" spans="1:6">
      <c r="A937" s="27">
        <f>holcik!F952</f>
        <v>41633.642361113205</v>
      </c>
      <c r="B937" s="29">
        <f>holcik!C952</f>
        <v>1027.6815832571831</v>
      </c>
      <c r="C937" s="29">
        <f>fory!C952</f>
        <v>1753.4786502115815</v>
      </c>
      <c r="D937" s="32">
        <f t="shared" ref="D937:D1000" si="16">B937-C937</f>
        <v>-725.79706695439836</v>
      </c>
    </row>
    <row r="938" spans="1:6">
      <c r="A938" s="27">
        <f>holcik!F953</f>
        <v>41633.643055557652</v>
      </c>
      <c r="B938" s="29">
        <f>holcik!C953</f>
        <v>1006.2866434969997</v>
      </c>
      <c r="C938" s="29">
        <f>fory!C953</f>
        <v>1750.5200456565142</v>
      </c>
      <c r="D938" s="32">
        <f t="shared" si="16"/>
        <v>-744.23340215951453</v>
      </c>
    </row>
    <row r="939" spans="1:6">
      <c r="A939" s="27">
        <f>holcik!F954</f>
        <v>41633.643750002098</v>
      </c>
      <c r="B939" s="29">
        <f>holcik!C954</f>
        <v>984.85383476919526</v>
      </c>
      <c r="C939" s="29">
        <f>fory!C954</f>
        <v>1747.5131654763757</v>
      </c>
      <c r="D939" s="32">
        <f t="shared" si="16"/>
        <v>-762.6593307071804</v>
      </c>
    </row>
    <row r="940" spans="1:6">
      <c r="A940" s="27">
        <f>holcik!F955</f>
        <v>41633.644444446545</v>
      </c>
      <c r="B940" s="29">
        <f>holcik!C955</f>
        <v>963.38370142463907</v>
      </c>
      <c r="C940" s="29">
        <f>fory!C955</f>
        <v>1744.4579847342127</v>
      </c>
      <c r="D940" s="32">
        <f t="shared" si="16"/>
        <v>-781.07428330957362</v>
      </c>
    </row>
    <row r="941" spans="1:6">
      <c r="A941" s="27">
        <f>holcik!F956</f>
        <v>41633.645138890992</v>
      </c>
      <c r="B941" s="29">
        <f>holcik!C956</f>
        <v>941.8767922673386</v>
      </c>
      <c r="C941" s="29">
        <f>fory!C956</f>
        <v>1741.3544801616501</v>
      </c>
      <c r="D941" s="32">
        <f t="shared" si="16"/>
        <v>-799.47768789431154</v>
      </c>
    </row>
    <row r="942" spans="1:6">
      <c r="A942" s="27">
        <f>holcik!F957</f>
        <v>41633.645833335439</v>
      </c>
      <c r="B942" s="29">
        <f>holcik!C957</f>
        <v>920.33366053367638</v>
      </c>
      <c r="C942" s="29">
        <f>fory!C957</f>
        <v>1738.2026301760004</v>
      </c>
      <c r="D942" s="32">
        <f t="shared" si="16"/>
        <v>-817.86896964232403</v>
      </c>
    </row>
    <row r="943" spans="1:6">
      <c r="A943" s="27">
        <f>holcik!F958</f>
        <v>41633.646527779885</v>
      </c>
      <c r="B943" s="29">
        <f>holcik!C958</f>
        <v>898.75486387094168</v>
      </c>
      <c r="C943" s="29">
        <f>fory!C958</f>
        <v>1735.0024148972373</v>
      </c>
      <c r="D943" s="32">
        <f t="shared" si="16"/>
        <v>-836.24755102629558</v>
      </c>
    </row>
    <row r="944" spans="1:6">
      <c r="A944" s="27">
        <f>holcik!F959</f>
        <v>41633.647222224332</v>
      </c>
      <c r="B944" s="29">
        <f>holcik!C959</f>
        <v>877.1409643152291</v>
      </c>
      <c r="C944" s="29">
        <f>fory!C959</f>
        <v>1731.7538161648063</v>
      </c>
      <c r="D944" s="32">
        <f t="shared" si="16"/>
        <v>-854.61285184957717</v>
      </c>
    </row>
    <row r="945" spans="1:4">
      <c r="A945" s="27">
        <f>holcik!F960</f>
        <v>41633.647916668779</v>
      </c>
      <c r="B945" s="29">
        <f>holcik!C960</f>
        <v>855.49252826863358</v>
      </c>
      <c r="C945" s="29">
        <f>fory!C960</f>
        <v>1728.4568175542934</v>
      </c>
      <c r="D945" s="32">
        <f t="shared" si="16"/>
        <v>-872.96428928565979</v>
      </c>
    </row>
    <row r="946" spans="1:4">
      <c r="A946" s="27">
        <f>holcik!F961</f>
        <v>41633.648611113225</v>
      </c>
      <c r="B946" s="29">
        <f>holcik!C961</f>
        <v>833.81012647583623</v>
      </c>
      <c r="C946" s="29">
        <f>fory!C961</f>
        <v>1725.1114043939369</v>
      </c>
      <c r="D946" s="32">
        <f t="shared" si="16"/>
        <v>-891.30127791810071</v>
      </c>
    </row>
    <row r="947" spans="1:4">
      <c r="A947" s="27">
        <f>holcik!F962</f>
        <v>41633.649305557672</v>
      </c>
      <c r="B947" s="29">
        <f>holcik!C962</f>
        <v>812.09433399997124</v>
      </c>
      <c r="C947" s="29">
        <f>fory!C962</f>
        <v>1721.7175637809767</v>
      </c>
      <c r="D947" s="32">
        <f t="shared" si="16"/>
        <v>-909.62322978100542</v>
      </c>
    </row>
    <row r="948" spans="1:4">
      <c r="A948" s="27">
        <f>holcik!F963</f>
        <v>41633.650000002119</v>
      </c>
      <c r="B948" s="29">
        <f>holcik!C963</f>
        <v>790.34573019790594</v>
      </c>
      <c r="C948" s="29">
        <f>fory!C963</f>
        <v>1718.2752845978555</v>
      </c>
      <c r="D948" s="32">
        <f t="shared" si="16"/>
        <v>-927.92955439994955</v>
      </c>
    </row>
    <row r="949" spans="1:4">
      <c r="A949" s="27">
        <f>holcik!F964</f>
        <v>41633.650694446565</v>
      </c>
      <c r="B949" s="29">
        <f>holcik!C964</f>
        <v>768.56489869480811</v>
      </c>
      <c r="C949" s="29">
        <f>fory!C964</f>
        <v>1714.7845575282472</v>
      </c>
      <c r="D949" s="32">
        <f t="shared" si="16"/>
        <v>-946.2196588334391</v>
      </c>
    </row>
    <row r="950" spans="1:4">
      <c r="A950" s="27">
        <f>holcik!F965</f>
        <v>41633.651388891012</v>
      </c>
      <c r="B950" s="29">
        <f>holcik!C965</f>
        <v>746.75242735813697</v>
      </c>
      <c r="C950" s="29">
        <f>fory!C965</f>
        <v>1711.2453750729346</v>
      </c>
      <c r="D950" s="32">
        <f t="shared" si="16"/>
        <v>-964.49294771479765</v>
      </c>
    </row>
    <row r="951" spans="1:4">
      <c r="A951" s="27">
        <f>holcik!F966</f>
        <v>41633.652083335459</v>
      </c>
      <c r="B951" s="29">
        <f>holcik!C966</f>
        <v>724.90890827092767</v>
      </c>
      <c r="C951" s="29">
        <f>fory!C966</f>
        <v>1707.6577315655088</v>
      </c>
      <c r="D951" s="32">
        <f t="shared" si="16"/>
        <v>-982.74882329458114</v>
      </c>
    </row>
    <row r="952" spans="1:4">
      <c r="A952" s="27">
        <f>holcik!F967</f>
        <v>41633.652777779906</v>
      </c>
      <c r="B952" s="29">
        <f>holcik!C967</f>
        <v>703.0349377044945</v>
      </c>
      <c r="C952" s="29">
        <f>fory!C967</f>
        <v>1704.0216231879124</v>
      </c>
      <c r="D952" s="32">
        <f t="shared" si="16"/>
        <v>-1000.9866854834179</v>
      </c>
    </row>
    <row r="953" spans="1:4">
      <c r="A953" s="27">
        <f>holcik!F968</f>
        <v>41633.653472224352</v>
      </c>
      <c r="B953" s="29">
        <f>holcik!C968</f>
        <v>681.13111609047337</v>
      </c>
      <c r="C953" s="29">
        <f>fory!C968</f>
        <v>1700.3370479858049</v>
      </c>
      <c r="D953" s="32">
        <f t="shared" si="16"/>
        <v>-1019.2059318953316</v>
      </c>
    </row>
    <row r="954" spans="1:4">
      <c r="A954" s="27">
        <f>holcik!F969</f>
        <v>41633.654166668799</v>
      </c>
      <c r="B954" s="29">
        <f>holcik!C969</f>
        <v>659.1980479922471</v>
      </c>
      <c r="C954" s="29">
        <f>fory!C969</f>
        <v>1696.6040058837627</v>
      </c>
      <c r="D954" s="32">
        <f t="shared" si="16"/>
        <v>-1037.4059578915158</v>
      </c>
    </row>
    <row r="955" spans="1:4">
      <c r="A955" s="27">
        <f>holcik!F970</f>
        <v>41633.654861113246</v>
      </c>
      <c r="B955" s="29">
        <f>holcik!C970</f>
        <v>637.23634207575219</v>
      </c>
      <c r="C955" s="29">
        <f>fory!C970</f>
        <v>1692.8224987002993</v>
      </c>
      <c r="D955" s="32">
        <f t="shared" si="16"/>
        <v>-1055.5861566245471</v>
      </c>
    </row>
    <row r="956" spans="1:4">
      <c r="A956" s="27">
        <f>holcik!F971</f>
        <v>41633.655555557692</v>
      </c>
      <c r="B956" s="29">
        <f>holcik!C971</f>
        <v>615.24661107966278</v>
      </c>
      <c r="C956" s="29">
        <f>fory!C971</f>
        <v>1688.9925301627179</v>
      </c>
      <c r="D956" s="32">
        <f t="shared" si="16"/>
        <v>-1073.745919083055</v>
      </c>
    </row>
    <row r="957" spans="1:4">
      <c r="A957" s="27">
        <f>holcik!F972</f>
        <v>41633.656250002139</v>
      </c>
      <c r="B957" s="29">
        <f>holcik!C972</f>
        <v>593.22947178496565</v>
      </c>
      <c r="C957" s="29">
        <f>fory!C972</f>
        <v>1685.1141059217762</v>
      </c>
      <c r="D957" s="32">
        <f t="shared" si="16"/>
        <v>-1091.8846341368105</v>
      </c>
    </row>
    <row r="958" spans="1:4">
      <c r="A958" s="27">
        <f>holcik!F973</f>
        <v>41633.656944446586</v>
      </c>
      <c r="B958" s="29">
        <f>holcik!C973</f>
        <v>571.18554498392905</v>
      </c>
      <c r="C958" s="29">
        <f>fory!C973</f>
        <v>1681.187233566184</v>
      </c>
      <c r="D958" s="32">
        <f t="shared" si="16"/>
        <v>-1110.0016885822549</v>
      </c>
    </row>
    <row r="959" spans="1:4">
      <c r="A959" s="27">
        <f>holcik!F974</f>
        <v>41633.657638891033</v>
      </c>
      <c r="B959" s="29">
        <f>holcik!C974</f>
        <v>549.1154554484707</v>
      </c>
      <c r="C959" s="29">
        <f>fory!C974</f>
        <v>1677.2119226369082</v>
      </c>
      <c r="D959" s="32">
        <f t="shared" si="16"/>
        <v>-1128.0964671884376</v>
      </c>
    </row>
    <row r="960" spans="1:4">
      <c r="A960" s="27">
        <f>holcik!F975</f>
        <v>41633.658333335479</v>
      </c>
      <c r="B960" s="29">
        <f>holcik!C975</f>
        <v>527.01983189791008</v>
      </c>
      <c r="C960" s="29">
        <f>fory!C975</f>
        <v>1673.1881846413021</v>
      </c>
      <c r="D960" s="32">
        <f t="shared" si="16"/>
        <v>-1146.168352743392</v>
      </c>
    </row>
    <row r="961" spans="1:6">
      <c r="A961" s="27">
        <f>holcik!F976</f>
        <v>41633.659027779926</v>
      </c>
      <c r="B961" s="29">
        <f>holcik!C976</f>
        <v>504.89930696616528</v>
      </c>
      <c r="C961" s="29">
        <f>fory!C976</f>
        <v>1669.1160330670457</v>
      </c>
      <c r="D961" s="32">
        <f t="shared" si="16"/>
        <v>-1164.2167261008804</v>
      </c>
    </row>
    <row r="962" spans="1:6">
      <c r="A962" s="27">
        <f>holcik!F977</f>
        <v>41633.659722224373</v>
      </c>
      <c r="B962" s="29">
        <f>holcik!C977</f>
        <v>482.75451716831168</v>
      </c>
      <c r="C962" s="29">
        <f>fory!C977</f>
        <v>1664.9954833959021</v>
      </c>
      <c r="D962" s="32">
        <f t="shared" si="16"/>
        <v>-1182.2409662275904</v>
      </c>
    </row>
    <row r="963" spans="1:6">
      <c r="A963" s="27">
        <f>holcik!F978</f>
        <v>41633.660416668819</v>
      </c>
      <c r="B963" s="29">
        <f>holcik!C978</f>
        <v>460.58610286662054</v>
      </c>
      <c r="C963" s="29">
        <f>fory!C978</f>
        <v>1660.8265531172842</v>
      </c>
      <c r="D963" s="32">
        <f t="shared" si="16"/>
        <v>-1200.2404502506638</v>
      </c>
    </row>
    <row r="964" spans="1:6">
      <c r="A964" s="27">
        <f>holcik!F979</f>
        <v>41633.661111113266</v>
      </c>
      <c r="B964" s="29">
        <f>holcik!C979</f>
        <v>438.3947082359378</v>
      </c>
      <c r="C964" s="29">
        <f>fory!C979</f>
        <v>1656.60926174163</v>
      </c>
      <c r="D964" s="32">
        <f t="shared" si="16"/>
        <v>-1218.2145535056923</v>
      </c>
    </row>
    <row r="965" spans="1:6">
      <c r="A965" s="27">
        <f>holcik!F980</f>
        <v>41633.661805557713</v>
      </c>
      <c r="B965" s="29">
        <f>holcik!C980</f>
        <v>416.18098122859431</v>
      </c>
      <c r="C965" s="29">
        <f>fory!C980</f>
        <v>1652.3436308135883</v>
      </c>
      <c r="D965" s="32">
        <f t="shared" si="16"/>
        <v>-1236.1626495849941</v>
      </c>
    </row>
    <row r="966" spans="1:6">
      <c r="A966" s="27">
        <f>holcik!F981</f>
        <v>41633.66250000216</v>
      </c>
      <c r="B966" s="29">
        <f>holcik!C981</f>
        <v>393.94557353863166</v>
      </c>
      <c r="C966" s="29">
        <f>fory!C981</f>
        <v>1648.0296839250088</v>
      </c>
      <c r="D966" s="32">
        <f t="shared" si="16"/>
        <v>-1254.0841103863772</v>
      </c>
    </row>
    <row r="967" spans="1:6">
      <c r="A967" s="27">
        <f>holcik!F982</f>
        <v>41633.663194446606</v>
      </c>
      <c r="B967" s="29">
        <f>holcik!C982</f>
        <v>371.68914056556537</v>
      </c>
      <c r="C967" s="29">
        <f>fory!C982</f>
        <v>1643.6674467277419</v>
      </c>
      <c r="D967" s="32">
        <f t="shared" si="16"/>
        <v>-1271.9783061621765</v>
      </c>
    </row>
    <row r="968" spans="1:6">
      <c r="A968" s="27">
        <f>holcik!F983</f>
        <v>41633.663888891053</v>
      </c>
      <c r="B968" s="29">
        <f>holcik!C983</f>
        <v>349.41234137753582</v>
      </c>
      <c r="C968" s="29">
        <f>fory!C983</f>
        <v>1639.2569469462298</v>
      </c>
      <c r="D968" s="32">
        <f t="shared" si="16"/>
        <v>-1289.8446055686941</v>
      </c>
    </row>
    <row r="969" spans="1:6">
      <c r="A969" s="27">
        <f>holcik!F984</f>
        <v>41633.6645833355</v>
      </c>
      <c r="B969" s="29">
        <f>holcik!C984</f>
        <v>327.11583867392284</v>
      </c>
      <c r="C969" s="29">
        <f>fory!C984</f>
        <v>1634.7982143899189</v>
      </c>
      <c r="D969" s="32">
        <f t="shared" si="16"/>
        <v>-1307.6823757159962</v>
      </c>
    </row>
    <row r="970" spans="1:6">
      <c r="A970" s="27">
        <f>holcik!F985</f>
        <v>41633.665277779946</v>
      </c>
      <c r="B970" s="29">
        <f>holcik!C985</f>
        <v>304.80029874741007</v>
      </c>
      <c r="C970" s="29">
        <f>fory!C985</f>
        <v>1630.2912809654495</v>
      </c>
      <c r="D970" s="32">
        <f t="shared" si="16"/>
        <v>-1325.4909822180393</v>
      </c>
    </row>
    <row r="971" spans="1:6">
      <c r="A971" s="27">
        <f>holcik!F986</f>
        <v>41633.665972224393</v>
      </c>
      <c r="B971" s="29">
        <f>holcik!C986</f>
        <v>282.46639144551608</v>
      </c>
      <c r="C971" s="29">
        <f>fory!C986</f>
        <v>1625.7361806886649</v>
      </c>
      <c r="D971" s="32">
        <f t="shared" si="16"/>
        <v>-1343.2697892431488</v>
      </c>
    </row>
    <row r="972" spans="1:6">
      <c r="A972" s="27">
        <f>holcik!F987</f>
        <v>41633.66666666884</v>
      </c>
      <c r="B972" s="29">
        <f>holcik!C987</f>
        <v>260.11479013157413</v>
      </c>
      <c r="C972" s="29">
        <f>fory!C987</f>
        <v>1621.1329496964029</v>
      </c>
      <c r="D972" s="32">
        <f t="shared" si="16"/>
        <v>-1361.0181595648287</v>
      </c>
    </row>
    <row r="973" spans="1:6">
      <c r="A973" s="27">
        <f>holcik!F988</f>
        <v>41633.667361113286</v>
      </c>
      <c r="B973" s="29">
        <f>holcik!C988</f>
        <v>237.74617164520538</v>
      </c>
      <c r="C973" s="29">
        <f>fory!C988</f>
        <v>1616.481626258091</v>
      </c>
      <c r="D973" s="32">
        <f t="shared" si="16"/>
        <v>-1378.7354546128856</v>
      </c>
    </row>
    <row r="974" spans="1:6">
      <c r="A974" s="27">
        <f>holcik!F989</f>
        <v>41633.668055557733</v>
      </c>
      <c r="B974" s="29">
        <f>holcik!C989</f>
        <v>215.36121626222618</v>
      </c>
      <c r="C974" s="29">
        <f>fory!C989</f>
        <v>1611.7822507871347</v>
      </c>
      <c r="D974" s="32">
        <f t="shared" si="16"/>
        <v>-1396.4210345249085</v>
      </c>
    </row>
    <row r="975" spans="1:6">
      <c r="A975" s="27">
        <f>holcik!F990</f>
        <v>41633.66875000218</v>
      </c>
      <c r="B975" s="29">
        <f>holcik!C990</f>
        <v>192.96060765410513</v>
      </c>
      <c r="C975" s="29">
        <f>fory!C990</f>
        <v>1607.0348658520966</v>
      </c>
      <c r="D975" s="32">
        <f t="shared" si="16"/>
        <v>-1414.0742581979914</v>
      </c>
      <c r="E975" s="24">
        <v>924</v>
      </c>
      <c r="F975" s="35">
        <f>E975/B975</f>
        <v>4.7885421342387779</v>
      </c>
    </row>
    <row r="976" spans="1:6">
      <c r="A976" s="27">
        <f>holcik!F991</f>
        <v>41633.669444446627</v>
      </c>
      <c r="B976" s="29">
        <f>holcik!C991</f>
        <v>170.54503284682005</v>
      </c>
      <c r="C976" s="29">
        <f>fory!C991</f>
        <v>0</v>
      </c>
      <c r="D976" s="32">
        <f t="shared" si="16"/>
        <v>170.54503284682005</v>
      </c>
    </row>
    <row r="977" spans="1:4">
      <c r="A977" s="27">
        <f>holcik!F992</f>
        <v>41633.670138891073</v>
      </c>
      <c r="B977" s="29">
        <f>holcik!C992</f>
        <v>148.11518217926871</v>
      </c>
      <c r="C977" s="29">
        <f>fory!C992</f>
        <v>0</v>
      </c>
      <c r="D977" s="32">
        <f t="shared" si="16"/>
        <v>148.11518217926871</v>
      </c>
    </row>
    <row r="978" spans="1:4">
      <c r="A978" s="27">
        <f>holcik!F993</f>
        <v>41633.67083333552</v>
      </c>
      <c r="B978" s="29">
        <f>holcik!C993</f>
        <v>0</v>
      </c>
      <c r="C978" s="29">
        <f>fory!C993</f>
        <v>0</v>
      </c>
      <c r="D978" s="32">
        <f t="shared" si="16"/>
        <v>0</v>
      </c>
    </row>
    <row r="979" spans="1:4">
      <c r="A979" s="27">
        <f>holcik!F994</f>
        <v>41633.671527779967</v>
      </c>
      <c r="B979" s="29">
        <f>holcik!C994</f>
        <v>0</v>
      </c>
      <c r="C979" s="29">
        <f>fory!C994</f>
        <v>0</v>
      </c>
      <c r="D979" s="32">
        <f t="shared" si="16"/>
        <v>0</v>
      </c>
    </row>
    <row r="980" spans="1:4">
      <c r="A980" s="27">
        <f>holcik!F995</f>
        <v>41633.672222224413</v>
      </c>
      <c r="B980" s="29">
        <f>holcik!C995</f>
        <v>0</v>
      </c>
      <c r="C980" s="29">
        <f>fory!C995</f>
        <v>0</v>
      </c>
      <c r="D980" s="32">
        <f t="shared" si="16"/>
        <v>0</v>
      </c>
    </row>
    <row r="981" spans="1:4">
      <c r="A981" s="27">
        <f>holcik!F996</f>
        <v>41633.67291666886</v>
      </c>
      <c r="B981" s="29">
        <f>holcik!C996</f>
        <v>0</v>
      </c>
      <c r="C981" s="29">
        <f>fory!C996</f>
        <v>0</v>
      </c>
      <c r="D981" s="32">
        <f t="shared" si="16"/>
        <v>0</v>
      </c>
    </row>
    <row r="982" spans="1:4">
      <c r="A982" s="27">
        <f>holcik!F997</f>
        <v>41633.673611113307</v>
      </c>
      <c r="B982" s="29">
        <f>holcik!C997</f>
        <v>0</v>
      </c>
      <c r="C982" s="29">
        <f>fory!C997</f>
        <v>0</v>
      </c>
      <c r="D982" s="32">
        <f t="shared" si="16"/>
        <v>0</v>
      </c>
    </row>
    <row r="983" spans="1:4">
      <c r="A983" s="27">
        <f>holcik!F998</f>
        <v>41633.674305557754</v>
      </c>
      <c r="B983" s="29">
        <f>holcik!C998</f>
        <v>0</v>
      </c>
      <c r="C983" s="29">
        <f>fory!C998</f>
        <v>0</v>
      </c>
      <c r="D983" s="32">
        <f t="shared" si="16"/>
        <v>0</v>
      </c>
    </row>
    <row r="984" spans="1:4">
      <c r="A984" s="27">
        <f>holcik!F999</f>
        <v>41633.6750000022</v>
      </c>
      <c r="B984" s="29">
        <f>holcik!C999</f>
        <v>0</v>
      </c>
      <c r="C984" s="29">
        <f>fory!C999</f>
        <v>0</v>
      </c>
      <c r="D984" s="32">
        <f t="shared" si="16"/>
        <v>0</v>
      </c>
    </row>
    <row r="985" spans="1:4">
      <c r="A985" s="27">
        <f>holcik!F1000</f>
        <v>41633.675694446647</v>
      </c>
      <c r="B985" s="29">
        <f>holcik!C1000</f>
        <v>0</v>
      </c>
      <c r="C985" s="29">
        <f>fory!C1000</f>
        <v>0</v>
      </c>
      <c r="D985" s="32">
        <f t="shared" si="16"/>
        <v>0</v>
      </c>
    </row>
    <row r="986" spans="1:4">
      <c r="A986" s="27">
        <f>holcik!F1001</f>
        <v>41633.676388891094</v>
      </c>
      <c r="B986" s="29">
        <f>holcik!C1001</f>
        <v>0</v>
      </c>
      <c r="C986" s="29">
        <f>fory!C1001</f>
        <v>0</v>
      </c>
      <c r="D986" s="32">
        <f t="shared" si="16"/>
        <v>0</v>
      </c>
    </row>
    <row r="987" spans="1:4">
      <c r="A987" s="27">
        <f>holcik!F1002</f>
        <v>41633.67708333554</v>
      </c>
      <c r="B987" s="29">
        <f>holcik!C1002</f>
        <v>0</v>
      </c>
      <c r="C987" s="29">
        <f>fory!C1002</f>
        <v>0</v>
      </c>
      <c r="D987" s="32">
        <f t="shared" si="16"/>
        <v>0</v>
      </c>
    </row>
    <row r="988" spans="1:4">
      <c r="A988" s="27">
        <f>holcik!F1003</f>
        <v>41633.677777779987</v>
      </c>
      <c r="B988" s="29">
        <f>holcik!C1003</f>
        <v>0</v>
      </c>
      <c r="C988" s="29">
        <f>fory!C1003</f>
        <v>0</v>
      </c>
      <c r="D988" s="32">
        <f t="shared" si="16"/>
        <v>0</v>
      </c>
    </row>
    <row r="989" spans="1:4">
      <c r="A989" s="27">
        <f>holcik!F1004</f>
        <v>41633.678472224434</v>
      </c>
      <c r="B989" s="29">
        <f>holcik!C1004</f>
        <v>0</v>
      </c>
      <c r="C989" s="29">
        <f>fory!C1004</f>
        <v>0</v>
      </c>
      <c r="D989" s="32">
        <f t="shared" si="16"/>
        <v>0</v>
      </c>
    </row>
    <row r="990" spans="1:4">
      <c r="A990" s="27">
        <f>holcik!F1005</f>
        <v>41633.67916666888</v>
      </c>
      <c r="B990" s="29">
        <f>holcik!C1005</f>
        <v>0</v>
      </c>
      <c r="C990" s="29">
        <f>fory!C1005</f>
        <v>0</v>
      </c>
      <c r="D990" s="32">
        <f t="shared" si="16"/>
        <v>0</v>
      </c>
    </row>
    <row r="991" spans="1:4">
      <c r="A991" s="27">
        <f>holcik!F1006</f>
        <v>41633.679861113327</v>
      </c>
      <c r="B991" s="29">
        <f>holcik!C1006</f>
        <v>0</v>
      </c>
      <c r="C991" s="29">
        <f>fory!C1006</f>
        <v>0</v>
      </c>
      <c r="D991" s="32">
        <f t="shared" si="16"/>
        <v>0</v>
      </c>
    </row>
    <row r="992" spans="1:4">
      <c r="A992" s="27">
        <f>holcik!F1007</f>
        <v>41633.680555557774</v>
      </c>
      <c r="B992" s="29">
        <f>holcik!C1007</f>
        <v>0</v>
      </c>
      <c r="C992" s="29">
        <f>fory!C1007</f>
        <v>0</v>
      </c>
      <c r="D992" s="32">
        <f t="shared" si="16"/>
        <v>0</v>
      </c>
    </row>
    <row r="993" spans="1:6">
      <c r="A993" s="27">
        <f>holcik!F1008</f>
        <v>41633.681250002221</v>
      </c>
      <c r="B993" s="29">
        <f>holcik!C1008</f>
        <v>0</v>
      </c>
      <c r="C993" s="29">
        <f>fory!C1008</f>
        <v>0</v>
      </c>
      <c r="D993" s="32">
        <f t="shared" si="16"/>
        <v>0</v>
      </c>
      <c r="E993" s="24">
        <v>787</v>
      </c>
      <c r="F993" s="35" t="e">
        <f>E993/B993</f>
        <v>#DIV/0!</v>
      </c>
    </row>
    <row r="994" spans="1:6">
      <c r="A994" s="27">
        <f>holcik!F1009</f>
        <v>41633.681944446667</v>
      </c>
      <c r="B994" s="29">
        <f>holcik!C1009</f>
        <v>0</v>
      </c>
      <c r="C994" s="29">
        <f>fory!C1009</f>
        <v>0</v>
      </c>
      <c r="D994" s="32">
        <f t="shared" si="16"/>
        <v>0</v>
      </c>
      <c r="E994" s="24">
        <v>822</v>
      </c>
      <c r="F994" s="35" t="e">
        <f>E994/B994</f>
        <v>#DIV/0!</v>
      </c>
    </row>
    <row r="995" spans="1:6">
      <c r="A995" s="27">
        <f>holcik!F1010</f>
        <v>41633.682638891114</v>
      </c>
      <c r="B995" s="29">
        <f>holcik!C1010</f>
        <v>0</v>
      </c>
      <c r="C995" s="29">
        <f>fory!C1010</f>
        <v>0</v>
      </c>
      <c r="D995" s="32">
        <f t="shared" si="16"/>
        <v>0</v>
      </c>
    </row>
    <row r="996" spans="1:6">
      <c r="A996" s="27">
        <f>holcik!F1011</f>
        <v>41633.683333335561</v>
      </c>
      <c r="B996" s="29">
        <f>holcik!C1011</f>
        <v>0</v>
      </c>
      <c r="C996" s="29">
        <f>fory!C1011</f>
        <v>0</v>
      </c>
      <c r="D996" s="32">
        <f t="shared" si="16"/>
        <v>0</v>
      </c>
    </row>
    <row r="997" spans="1:6">
      <c r="A997" s="27">
        <f>holcik!F1012</f>
        <v>41633.684027780007</v>
      </c>
      <c r="B997" s="29">
        <f>holcik!C1012</f>
        <v>0</v>
      </c>
      <c r="C997" s="29">
        <f>fory!C1012</f>
        <v>0</v>
      </c>
      <c r="D997" s="32">
        <f t="shared" si="16"/>
        <v>0</v>
      </c>
    </row>
    <row r="998" spans="1:6">
      <c r="A998" s="27">
        <f>holcik!F1013</f>
        <v>41633.684722224454</v>
      </c>
      <c r="B998" s="29">
        <f>holcik!C1013</f>
        <v>0</v>
      </c>
      <c r="C998" s="29">
        <f>fory!C1013</f>
        <v>0</v>
      </c>
      <c r="D998" s="32">
        <f t="shared" si="16"/>
        <v>0</v>
      </c>
    </row>
    <row r="999" spans="1:6">
      <c r="A999" s="27">
        <f>holcik!F1014</f>
        <v>41633.685416668901</v>
      </c>
      <c r="B999" s="29">
        <f>holcik!C1014</f>
        <v>0</v>
      </c>
      <c r="C999" s="29">
        <f>fory!C1014</f>
        <v>0</v>
      </c>
      <c r="D999" s="32">
        <f t="shared" si="16"/>
        <v>0</v>
      </c>
    </row>
    <row r="1000" spans="1:6">
      <c r="A1000" s="27">
        <f>holcik!F1015</f>
        <v>41633.686111113348</v>
      </c>
      <c r="B1000" s="29">
        <f>holcik!C1015</f>
        <v>0</v>
      </c>
      <c r="C1000" s="29">
        <f>fory!C1015</f>
        <v>0</v>
      </c>
      <c r="D1000" s="32">
        <f t="shared" si="16"/>
        <v>0</v>
      </c>
    </row>
    <row r="1001" spans="1:6">
      <c r="A1001" s="27">
        <f>holcik!F1016</f>
        <v>41633.686805557794</v>
      </c>
      <c r="B1001" s="29">
        <f>holcik!C1016</f>
        <v>0</v>
      </c>
      <c r="C1001" s="29">
        <f>fory!C1016</f>
        <v>0</v>
      </c>
      <c r="D1001" s="32">
        <f t="shared" ref="D1001:D1064" si="17">B1001-C1001</f>
        <v>0</v>
      </c>
    </row>
    <row r="1002" spans="1:6">
      <c r="A1002" s="27">
        <f>holcik!F1017</f>
        <v>41633.687500002241</v>
      </c>
      <c r="B1002" s="29">
        <f>holcik!C1017</f>
        <v>0</v>
      </c>
      <c r="C1002" s="29">
        <f>fory!C1017</f>
        <v>0</v>
      </c>
      <c r="D1002" s="32">
        <f t="shared" si="17"/>
        <v>0</v>
      </c>
    </row>
    <row r="1003" spans="1:6">
      <c r="A1003" s="27">
        <f>holcik!F1018</f>
        <v>41633.688194446688</v>
      </c>
      <c r="B1003" s="29">
        <f>holcik!C1018</f>
        <v>0</v>
      </c>
      <c r="C1003" s="29">
        <f>fory!C1018</f>
        <v>0</v>
      </c>
      <c r="D1003" s="32">
        <f t="shared" si="17"/>
        <v>0</v>
      </c>
    </row>
    <row r="1004" spans="1:6">
      <c r="A1004" s="27">
        <f>holcik!F1019</f>
        <v>41633.688888891134</v>
      </c>
      <c r="B1004" s="29">
        <f>holcik!C1019</f>
        <v>0</v>
      </c>
      <c r="C1004" s="29">
        <f>fory!C1019</f>
        <v>0</v>
      </c>
      <c r="D1004" s="32">
        <f t="shared" si="17"/>
        <v>0</v>
      </c>
    </row>
    <row r="1005" spans="1:6">
      <c r="A1005" s="27">
        <f>holcik!F1020</f>
        <v>41633.689583335581</v>
      </c>
      <c r="B1005" s="29">
        <f>holcik!C1020</f>
        <v>0</v>
      </c>
      <c r="C1005" s="29">
        <f>fory!C1020</f>
        <v>0</v>
      </c>
      <c r="D1005" s="32">
        <f t="shared" si="17"/>
        <v>0</v>
      </c>
    </row>
    <row r="1006" spans="1:6">
      <c r="A1006" s="27">
        <f>holcik!F1021</f>
        <v>41633.690277780028</v>
      </c>
      <c r="B1006" s="29">
        <f>holcik!C1021</f>
        <v>0</v>
      </c>
      <c r="C1006" s="29">
        <f>fory!C1021</f>
        <v>0</v>
      </c>
      <c r="D1006" s="32">
        <f t="shared" si="17"/>
        <v>0</v>
      </c>
    </row>
    <row r="1007" spans="1:6">
      <c r="A1007" s="27">
        <f>holcik!F1022</f>
        <v>41633.690972224475</v>
      </c>
      <c r="B1007" s="29">
        <f>holcik!C1022</f>
        <v>0</v>
      </c>
      <c r="C1007" s="29">
        <f>fory!C1022</f>
        <v>0</v>
      </c>
      <c r="D1007" s="32">
        <f t="shared" si="17"/>
        <v>0</v>
      </c>
    </row>
    <row r="1008" spans="1:6">
      <c r="A1008" s="27">
        <f>holcik!F1023</f>
        <v>41633.691666668921</v>
      </c>
      <c r="B1008" s="29">
        <f>holcik!C1023</f>
        <v>0</v>
      </c>
      <c r="C1008" s="29">
        <f>fory!C1023</f>
        <v>0</v>
      </c>
      <c r="D1008" s="32">
        <f t="shared" si="17"/>
        <v>0</v>
      </c>
    </row>
    <row r="1009" spans="1:4">
      <c r="A1009" s="27">
        <f>holcik!F1024</f>
        <v>41633.692361113368</v>
      </c>
      <c r="B1009" s="29">
        <f>holcik!C1024</f>
        <v>0</v>
      </c>
      <c r="C1009" s="29">
        <f>fory!C1024</f>
        <v>0</v>
      </c>
      <c r="D1009" s="32">
        <f t="shared" si="17"/>
        <v>0</v>
      </c>
    </row>
    <row r="1010" spans="1:4">
      <c r="A1010" s="27">
        <f>holcik!F1025</f>
        <v>41633.693055557815</v>
      </c>
      <c r="B1010" s="29">
        <f>holcik!C1025</f>
        <v>0</v>
      </c>
      <c r="C1010" s="29">
        <f>fory!C1025</f>
        <v>0</v>
      </c>
      <c r="D1010" s="32">
        <f t="shared" si="17"/>
        <v>0</v>
      </c>
    </row>
    <row r="1011" spans="1:4">
      <c r="A1011" s="27">
        <f>holcik!F1026</f>
        <v>41633.693750002261</v>
      </c>
      <c r="B1011" s="29">
        <f>holcik!C1026</f>
        <v>0</v>
      </c>
      <c r="C1011" s="29">
        <f>fory!C1026</f>
        <v>0</v>
      </c>
      <c r="D1011" s="32">
        <f t="shared" si="17"/>
        <v>0</v>
      </c>
    </row>
    <row r="1012" spans="1:4">
      <c r="A1012" s="27">
        <f>holcik!F1027</f>
        <v>41633.694444446708</v>
      </c>
      <c r="B1012" s="29">
        <f>holcik!C1027</f>
        <v>0</v>
      </c>
      <c r="C1012" s="29">
        <f>fory!C1027</f>
        <v>0</v>
      </c>
      <c r="D1012" s="32">
        <f t="shared" si="17"/>
        <v>0</v>
      </c>
    </row>
    <row r="1013" spans="1:4">
      <c r="A1013" s="27">
        <f>holcik!F1028</f>
        <v>41633.695138891155</v>
      </c>
      <c r="B1013" s="29">
        <f>holcik!C1028</f>
        <v>0</v>
      </c>
      <c r="C1013" s="29">
        <f>fory!C1028</f>
        <v>0</v>
      </c>
      <c r="D1013" s="32">
        <f t="shared" si="17"/>
        <v>0</v>
      </c>
    </row>
    <row r="1014" spans="1:4">
      <c r="A1014" s="27">
        <f>holcik!F1029</f>
        <v>41633.695833335601</v>
      </c>
      <c r="B1014" s="29">
        <f>holcik!C1029</f>
        <v>0</v>
      </c>
      <c r="C1014" s="29">
        <f>fory!C1029</f>
        <v>0</v>
      </c>
      <c r="D1014" s="32">
        <f t="shared" si="17"/>
        <v>0</v>
      </c>
    </row>
    <row r="1015" spans="1:4">
      <c r="A1015" s="27">
        <f>holcik!F1030</f>
        <v>41633.696527780048</v>
      </c>
      <c r="B1015" s="29">
        <f>holcik!C1030</f>
        <v>0</v>
      </c>
      <c r="C1015" s="29">
        <f>fory!C1030</f>
        <v>0</v>
      </c>
      <c r="D1015" s="32">
        <f t="shared" si="17"/>
        <v>0</v>
      </c>
    </row>
    <row r="1016" spans="1:4">
      <c r="A1016" s="27">
        <f>holcik!F1031</f>
        <v>41633.697222224495</v>
      </c>
      <c r="B1016" s="29">
        <f>holcik!C1031</f>
        <v>0</v>
      </c>
      <c r="C1016" s="29">
        <f>fory!C1031</f>
        <v>0</v>
      </c>
      <c r="D1016" s="32">
        <f t="shared" si="17"/>
        <v>0</v>
      </c>
    </row>
    <row r="1017" spans="1:4">
      <c r="A1017" s="27">
        <f>holcik!F1032</f>
        <v>41633.697916668942</v>
      </c>
      <c r="B1017" s="29">
        <f>holcik!C1032</f>
        <v>0</v>
      </c>
      <c r="C1017" s="29">
        <f>fory!C1032</f>
        <v>0</v>
      </c>
      <c r="D1017" s="32">
        <f t="shared" si="17"/>
        <v>0</v>
      </c>
    </row>
    <row r="1018" spans="1:4">
      <c r="A1018" s="27">
        <f>holcik!F1033</f>
        <v>41633.698611113388</v>
      </c>
      <c r="B1018" s="29">
        <f>holcik!C1033</f>
        <v>0</v>
      </c>
      <c r="C1018" s="29">
        <f>fory!C1033</f>
        <v>0</v>
      </c>
      <c r="D1018" s="32">
        <f t="shared" si="17"/>
        <v>0</v>
      </c>
    </row>
    <row r="1019" spans="1:4">
      <c r="A1019" s="27">
        <f>holcik!F1034</f>
        <v>41633.699305557835</v>
      </c>
      <c r="B1019" s="29">
        <f>holcik!C1034</f>
        <v>0</v>
      </c>
      <c r="C1019" s="29">
        <f>fory!C1034</f>
        <v>0</v>
      </c>
      <c r="D1019" s="32">
        <f t="shared" si="17"/>
        <v>0</v>
      </c>
    </row>
    <row r="1020" spans="1:4">
      <c r="A1020" s="27">
        <f>holcik!F1035</f>
        <v>41633.700000002282</v>
      </c>
      <c r="B1020" s="29">
        <f>holcik!C1035</f>
        <v>0</v>
      </c>
      <c r="C1020" s="29">
        <f>fory!C1035</f>
        <v>0</v>
      </c>
      <c r="D1020" s="32">
        <f t="shared" si="17"/>
        <v>0</v>
      </c>
    </row>
    <row r="1021" spans="1:4">
      <c r="A1021" s="27">
        <f>holcik!F1036</f>
        <v>41633.700694446728</v>
      </c>
      <c r="B1021" s="29">
        <f>holcik!C1036</f>
        <v>0</v>
      </c>
      <c r="C1021" s="29">
        <f>fory!C1036</f>
        <v>0</v>
      </c>
      <c r="D1021" s="32">
        <f t="shared" si="17"/>
        <v>0</v>
      </c>
    </row>
    <row r="1022" spans="1:4">
      <c r="A1022" s="27">
        <f>holcik!F1037</f>
        <v>41633.701388891175</v>
      </c>
      <c r="B1022" s="29">
        <f>holcik!C1037</f>
        <v>0</v>
      </c>
      <c r="C1022" s="29">
        <f>fory!C1037</f>
        <v>0</v>
      </c>
      <c r="D1022" s="32">
        <f t="shared" si="17"/>
        <v>0</v>
      </c>
    </row>
    <row r="1023" spans="1:4">
      <c r="A1023" s="27">
        <f>holcik!F1038</f>
        <v>41633.702083335622</v>
      </c>
      <c r="B1023" s="29">
        <f>holcik!C1038</f>
        <v>0</v>
      </c>
      <c r="C1023" s="29">
        <f>fory!C1038</f>
        <v>0</v>
      </c>
      <c r="D1023" s="32">
        <f t="shared" si="17"/>
        <v>0</v>
      </c>
    </row>
    <row r="1024" spans="1:4">
      <c r="A1024" s="27">
        <f>holcik!F1039</f>
        <v>41633.702777780069</v>
      </c>
      <c r="B1024" s="29">
        <f>holcik!C1039</f>
        <v>0</v>
      </c>
      <c r="C1024" s="29">
        <f>fory!C1039</f>
        <v>0</v>
      </c>
      <c r="D1024" s="32">
        <f t="shared" si="17"/>
        <v>0</v>
      </c>
    </row>
    <row r="1025" spans="1:4">
      <c r="A1025" s="27">
        <f>holcik!F1040</f>
        <v>41633.703472224515</v>
      </c>
      <c r="B1025" s="29">
        <f>holcik!C1040</f>
        <v>0</v>
      </c>
      <c r="C1025" s="29">
        <f>fory!C1040</f>
        <v>0</v>
      </c>
      <c r="D1025" s="32">
        <f t="shared" si="17"/>
        <v>0</v>
      </c>
    </row>
    <row r="1026" spans="1:4">
      <c r="A1026" s="27">
        <f>holcik!F1041</f>
        <v>41633.704166668962</v>
      </c>
      <c r="B1026" s="29">
        <f>holcik!C1041</f>
        <v>0</v>
      </c>
      <c r="C1026" s="29">
        <f>fory!C1041</f>
        <v>0</v>
      </c>
      <c r="D1026" s="32">
        <f t="shared" si="17"/>
        <v>0</v>
      </c>
    </row>
    <row r="1027" spans="1:4">
      <c r="A1027" s="27">
        <f>holcik!F1042</f>
        <v>41633.704861113409</v>
      </c>
      <c r="B1027" s="29">
        <f>holcik!C1042</f>
        <v>0</v>
      </c>
      <c r="C1027" s="29">
        <f>fory!C1042</f>
        <v>0</v>
      </c>
      <c r="D1027" s="32">
        <f t="shared" si="17"/>
        <v>0</v>
      </c>
    </row>
    <row r="1028" spans="1:4">
      <c r="A1028" s="27">
        <f>holcik!F1043</f>
        <v>41633.705555557855</v>
      </c>
      <c r="B1028" s="29">
        <f>holcik!C1043</f>
        <v>0</v>
      </c>
      <c r="C1028" s="29">
        <f>fory!C1043</f>
        <v>0</v>
      </c>
      <c r="D1028" s="32">
        <f t="shared" si="17"/>
        <v>0</v>
      </c>
    </row>
    <row r="1029" spans="1:4">
      <c r="A1029" s="27">
        <f>holcik!F1044</f>
        <v>41633.706250002302</v>
      </c>
      <c r="B1029" s="29">
        <f>holcik!C1044</f>
        <v>0</v>
      </c>
      <c r="C1029" s="29">
        <f>fory!C1044</f>
        <v>0</v>
      </c>
      <c r="D1029" s="32">
        <f t="shared" si="17"/>
        <v>0</v>
      </c>
    </row>
    <row r="1030" spans="1:4">
      <c r="A1030" s="27">
        <f>holcik!F1045</f>
        <v>41633.706944446749</v>
      </c>
      <c r="B1030" s="29">
        <f>holcik!C1045</f>
        <v>0</v>
      </c>
      <c r="C1030" s="29">
        <f>fory!C1045</f>
        <v>0</v>
      </c>
      <c r="D1030" s="32">
        <f t="shared" si="17"/>
        <v>0</v>
      </c>
    </row>
    <row r="1031" spans="1:4">
      <c r="A1031" s="27">
        <f>holcik!F1046</f>
        <v>41633.707638891196</v>
      </c>
      <c r="B1031" s="29">
        <f>holcik!C1046</f>
        <v>0</v>
      </c>
      <c r="C1031" s="29">
        <f>fory!C1046</f>
        <v>0</v>
      </c>
      <c r="D1031" s="32">
        <f t="shared" si="17"/>
        <v>0</v>
      </c>
    </row>
    <row r="1032" spans="1:4">
      <c r="A1032" s="27">
        <f>holcik!F1047</f>
        <v>41633.708333335642</v>
      </c>
      <c r="B1032" s="29">
        <f>holcik!C1047</f>
        <v>0</v>
      </c>
      <c r="C1032" s="29">
        <f>fory!C1047</f>
        <v>0</v>
      </c>
      <c r="D1032" s="32">
        <f t="shared" si="17"/>
        <v>0</v>
      </c>
    </row>
    <row r="1033" spans="1:4">
      <c r="A1033" s="27">
        <f>holcik!F1048</f>
        <v>41633.709027780089</v>
      </c>
      <c r="B1033" s="29">
        <f>holcik!C1048</f>
        <v>0</v>
      </c>
      <c r="C1033" s="29">
        <f>fory!C1048</f>
        <v>0</v>
      </c>
      <c r="D1033" s="32">
        <f t="shared" si="17"/>
        <v>0</v>
      </c>
    </row>
    <row r="1034" spans="1:4">
      <c r="A1034" s="27">
        <f>holcik!F1049</f>
        <v>41633.709722224536</v>
      </c>
      <c r="B1034" s="29">
        <f>holcik!C1049</f>
        <v>0</v>
      </c>
      <c r="C1034" s="29">
        <f>fory!C1049</f>
        <v>0</v>
      </c>
      <c r="D1034" s="32">
        <f t="shared" si="17"/>
        <v>0</v>
      </c>
    </row>
    <row r="1035" spans="1:4">
      <c r="A1035" s="27">
        <f>holcik!F1050</f>
        <v>41633.710416668982</v>
      </c>
      <c r="B1035" s="29">
        <f>holcik!C1050</f>
        <v>0</v>
      </c>
      <c r="C1035" s="29">
        <f>fory!C1050</f>
        <v>0</v>
      </c>
      <c r="D1035" s="32">
        <f t="shared" si="17"/>
        <v>0</v>
      </c>
    </row>
    <row r="1036" spans="1:4">
      <c r="A1036" s="27">
        <f>holcik!F1051</f>
        <v>41633.711111113429</v>
      </c>
      <c r="B1036" s="29">
        <f>holcik!C1051</f>
        <v>0</v>
      </c>
      <c r="C1036" s="29">
        <f>fory!C1051</f>
        <v>0</v>
      </c>
      <c r="D1036" s="32">
        <f t="shared" si="17"/>
        <v>0</v>
      </c>
    </row>
    <row r="1037" spans="1:4">
      <c r="A1037" s="27">
        <f>holcik!F1052</f>
        <v>41633.711805557876</v>
      </c>
      <c r="B1037" s="29">
        <f>holcik!C1052</f>
        <v>0</v>
      </c>
      <c r="C1037" s="29">
        <f>fory!C1052</f>
        <v>0</v>
      </c>
      <c r="D1037" s="32">
        <f t="shared" si="17"/>
        <v>0</v>
      </c>
    </row>
    <row r="1038" spans="1:4">
      <c r="A1038" s="27">
        <f>holcik!F1053</f>
        <v>41633.712500002322</v>
      </c>
      <c r="B1038" s="29">
        <f>holcik!C1053</f>
        <v>0</v>
      </c>
      <c r="C1038" s="29">
        <f>fory!C1053</f>
        <v>0</v>
      </c>
      <c r="D1038" s="32">
        <f t="shared" si="17"/>
        <v>0</v>
      </c>
    </row>
    <row r="1039" spans="1:4">
      <c r="A1039" s="27">
        <f>holcik!F1054</f>
        <v>41633.713194446769</v>
      </c>
      <c r="B1039" s="29">
        <f>holcik!C1054</f>
        <v>0</v>
      </c>
      <c r="C1039" s="29">
        <f>fory!C1054</f>
        <v>0</v>
      </c>
      <c r="D1039" s="32">
        <f t="shared" si="17"/>
        <v>0</v>
      </c>
    </row>
    <row r="1040" spans="1:4">
      <c r="A1040" s="27">
        <f>holcik!F1055</f>
        <v>41633.713888891216</v>
      </c>
      <c r="B1040" s="29">
        <f>holcik!C1055</f>
        <v>0</v>
      </c>
      <c r="C1040" s="29">
        <f>fory!C1055</f>
        <v>0</v>
      </c>
      <c r="D1040" s="32">
        <f t="shared" si="17"/>
        <v>0</v>
      </c>
    </row>
    <row r="1041" spans="1:4">
      <c r="A1041" s="27">
        <f>holcik!F1056</f>
        <v>41633.714583335663</v>
      </c>
      <c r="B1041" s="29">
        <f>holcik!C1056</f>
        <v>0</v>
      </c>
      <c r="C1041" s="29">
        <f>fory!C1056</f>
        <v>0</v>
      </c>
      <c r="D1041" s="32">
        <f t="shared" si="17"/>
        <v>0</v>
      </c>
    </row>
    <row r="1042" spans="1:4">
      <c r="A1042" s="27">
        <f>holcik!F1057</f>
        <v>41633.715277780109</v>
      </c>
      <c r="B1042" s="29">
        <f>holcik!C1057</f>
        <v>0</v>
      </c>
      <c r="C1042" s="29">
        <f>fory!C1057</f>
        <v>0</v>
      </c>
      <c r="D1042" s="32">
        <f t="shared" si="17"/>
        <v>0</v>
      </c>
    </row>
    <row r="1043" spans="1:4">
      <c r="A1043" s="27">
        <f>holcik!F1058</f>
        <v>41633.715972224556</v>
      </c>
      <c r="B1043" s="29">
        <f>holcik!C1058</f>
        <v>0</v>
      </c>
      <c r="C1043" s="29">
        <f>fory!C1058</f>
        <v>0</v>
      </c>
      <c r="D1043" s="32">
        <f t="shared" si="17"/>
        <v>0</v>
      </c>
    </row>
    <row r="1044" spans="1:4">
      <c r="A1044" s="27">
        <f>holcik!F1059</f>
        <v>41633.716666669003</v>
      </c>
      <c r="B1044" s="29">
        <f>holcik!C1059</f>
        <v>0</v>
      </c>
      <c r="C1044" s="29">
        <f>fory!C1059</f>
        <v>0</v>
      </c>
      <c r="D1044" s="32">
        <f t="shared" si="17"/>
        <v>0</v>
      </c>
    </row>
    <row r="1045" spans="1:4">
      <c r="A1045" s="27">
        <f>holcik!F1060</f>
        <v>41633.717361113449</v>
      </c>
      <c r="B1045" s="29">
        <f>holcik!C1060</f>
        <v>0</v>
      </c>
      <c r="C1045" s="29">
        <f>fory!C1060</f>
        <v>0</v>
      </c>
      <c r="D1045" s="32">
        <f t="shared" si="17"/>
        <v>0</v>
      </c>
    </row>
    <row r="1046" spans="1:4">
      <c r="A1046" s="27">
        <f>holcik!F1061</f>
        <v>41633.718055557896</v>
      </c>
      <c r="B1046" s="29">
        <f>holcik!C1061</f>
        <v>0</v>
      </c>
      <c r="C1046" s="29">
        <f>fory!C1061</f>
        <v>0</v>
      </c>
      <c r="D1046" s="32">
        <f t="shared" si="17"/>
        <v>0</v>
      </c>
    </row>
    <row r="1047" spans="1:4">
      <c r="A1047" s="27">
        <f>holcik!F1062</f>
        <v>41633.718750002343</v>
      </c>
      <c r="B1047" s="29">
        <f>holcik!C1062</f>
        <v>0</v>
      </c>
      <c r="C1047" s="29">
        <f>fory!C1062</f>
        <v>0</v>
      </c>
      <c r="D1047" s="32">
        <f t="shared" si="17"/>
        <v>0</v>
      </c>
    </row>
    <row r="1048" spans="1:4">
      <c r="A1048" s="27">
        <f>holcik!F1063</f>
        <v>41633.71944444679</v>
      </c>
      <c r="B1048" s="29">
        <f>holcik!C1063</f>
        <v>0</v>
      </c>
      <c r="C1048" s="29">
        <f>fory!C1063</f>
        <v>0</v>
      </c>
      <c r="D1048" s="32">
        <f t="shared" si="17"/>
        <v>0</v>
      </c>
    </row>
    <row r="1049" spans="1:4">
      <c r="A1049" s="27">
        <f>holcik!F1064</f>
        <v>41633.720138891236</v>
      </c>
      <c r="B1049" s="29">
        <f>holcik!C1064</f>
        <v>0</v>
      </c>
      <c r="C1049" s="29">
        <f>fory!C1064</f>
        <v>0</v>
      </c>
      <c r="D1049" s="32">
        <f t="shared" si="17"/>
        <v>0</v>
      </c>
    </row>
    <row r="1050" spans="1:4">
      <c r="A1050" s="27">
        <f>holcik!F1065</f>
        <v>41633.720833335683</v>
      </c>
      <c r="B1050" s="29">
        <f>holcik!C1065</f>
        <v>0</v>
      </c>
      <c r="C1050" s="29">
        <f>fory!C1065</f>
        <v>0</v>
      </c>
      <c r="D1050" s="32">
        <f t="shared" si="17"/>
        <v>0</v>
      </c>
    </row>
    <row r="1051" spans="1:4">
      <c r="A1051" s="27">
        <f>holcik!F1066</f>
        <v>41633.72152778013</v>
      </c>
      <c r="B1051" s="29">
        <f>holcik!C1066</f>
        <v>0</v>
      </c>
      <c r="C1051" s="29">
        <f>fory!C1066</f>
        <v>0</v>
      </c>
      <c r="D1051" s="32">
        <f t="shared" si="17"/>
        <v>0</v>
      </c>
    </row>
    <row r="1052" spans="1:4">
      <c r="A1052" s="27">
        <f>holcik!F1067</f>
        <v>41633.722222224576</v>
      </c>
      <c r="B1052" s="29">
        <f>holcik!C1067</f>
        <v>0</v>
      </c>
      <c r="C1052" s="29">
        <f>fory!C1067</f>
        <v>0</v>
      </c>
      <c r="D1052" s="32">
        <f t="shared" si="17"/>
        <v>0</v>
      </c>
    </row>
    <row r="1053" spans="1:4">
      <c r="A1053" s="27">
        <f>holcik!F1068</f>
        <v>41633.722916669023</v>
      </c>
      <c r="B1053" s="29">
        <f>holcik!C1068</f>
        <v>0</v>
      </c>
      <c r="C1053" s="29">
        <f>fory!C1068</f>
        <v>0</v>
      </c>
      <c r="D1053" s="32">
        <f t="shared" si="17"/>
        <v>0</v>
      </c>
    </row>
    <row r="1054" spans="1:4">
      <c r="A1054" s="27">
        <f>holcik!F1069</f>
        <v>41633.72361111347</v>
      </c>
      <c r="B1054" s="29">
        <f>holcik!C1069</f>
        <v>0</v>
      </c>
      <c r="C1054" s="29">
        <f>fory!C1069</f>
        <v>0</v>
      </c>
      <c r="D1054" s="32">
        <f t="shared" si="17"/>
        <v>0</v>
      </c>
    </row>
    <row r="1055" spans="1:4">
      <c r="A1055" s="27">
        <f>holcik!F1070</f>
        <v>41633.724305557917</v>
      </c>
      <c r="B1055" s="29">
        <f>holcik!C1070</f>
        <v>0</v>
      </c>
      <c r="C1055" s="29">
        <f>fory!C1070</f>
        <v>0</v>
      </c>
      <c r="D1055" s="32">
        <f t="shared" si="17"/>
        <v>0</v>
      </c>
    </row>
    <row r="1056" spans="1:4">
      <c r="A1056" s="27">
        <f>holcik!F1071</f>
        <v>41633.725000002363</v>
      </c>
      <c r="B1056" s="29">
        <f>holcik!C1071</f>
        <v>0</v>
      </c>
      <c r="C1056" s="29">
        <f>fory!C1071</f>
        <v>0</v>
      </c>
      <c r="D1056" s="32">
        <f t="shared" si="17"/>
        <v>0</v>
      </c>
    </row>
    <row r="1057" spans="1:4">
      <c r="A1057" s="27">
        <f>holcik!F1072</f>
        <v>41633.72569444681</v>
      </c>
      <c r="B1057" s="29">
        <f>holcik!C1072</f>
        <v>0</v>
      </c>
      <c r="C1057" s="29">
        <f>fory!C1072</f>
        <v>0</v>
      </c>
      <c r="D1057" s="32">
        <f t="shared" si="17"/>
        <v>0</v>
      </c>
    </row>
    <row r="1058" spans="1:4">
      <c r="A1058" s="27">
        <f>holcik!F1073</f>
        <v>41633.726388891257</v>
      </c>
      <c r="B1058" s="29">
        <f>holcik!C1073</f>
        <v>0</v>
      </c>
      <c r="C1058" s="29">
        <f>fory!C1073</f>
        <v>0</v>
      </c>
      <c r="D1058" s="32">
        <f t="shared" si="17"/>
        <v>0</v>
      </c>
    </row>
    <row r="1059" spans="1:4">
      <c r="A1059" s="27">
        <f>holcik!F1074</f>
        <v>41633.727083335703</v>
      </c>
      <c r="B1059" s="29">
        <f>holcik!C1074</f>
        <v>0</v>
      </c>
      <c r="C1059" s="29">
        <f>fory!C1074</f>
        <v>0</v>
      </c>
      <c r="D1059" s="32">
        <f t="shared" si="17"/>
        <v>0</v>
      </c>
    </row>
    <row r="1060" spans="1:4">
      <c r="A1060" s="27">
        <f>holcik!F1075</f>
        <v>41633.72777778015</v>
      </c>
      <c r="B1060" s="29">
        <f>holcik!C1075</f>
        <v>0</v>
      </c>
      <c r="C1060" s="29">
        <f>fory!C1075</f>
        <v>0</v>
      </c>
      <c r="D1060" s="32">
        <f t="shared" si="17"/>
        <v>0</v>
      </c>
    </row>
    <row r="1061" spans="1:4">
      <c r="A1061" s="27">
        <f>holcik!F1076</f>
        <v>41633.728472224597</v>
      </c>
      <c r="B1061" s="29">
        <f>holcik!C1076</f>
        <v>0</v>
      </c>
      <c r="C1061" s="29">
        <f>fory!C1076</f>
        <v>0</v>
      </c>
      <c r="D1061" s="32">
        <f t="shared" si="17"/>
        <v>0</v>
      </c>
    </row>
    <row r="1062" spans="1:4">
      <c r="A1062" s="27">
        <f>holcik!F1077</f>
        <v>41633.729166669043</v>
      </c>
      <c r="B1062" s="29">
        <f>holcik!C1077</f>
        <v>0</v>
      </c>
      <c r="C1062" s="29">
        <f>fory!C1077</f>
        <v>0</v>
      </c>
      <c r="D1062" s="32">
        <f t="shared" si="17"/>
        <v>0</v>
      </c>
    </row>
    <row r="1063" spans="1:4">
      <c r="A1063" s="27">
        <f>holcik!F1078</f>
        <v>41633.72986111349</v>
      </c>
      <c r="B1063" s="29">
        <f>holcik!C1078</f>
        <v>0</v>
      </c>
      <c r="C1063" s="29">
        <f>fory!C1078</f>
        <v>0</v>
      </c>
      <c r="D1063" s="32">
        <f t="shared" si="17"/>
        <v>0</v>
      </c>
    </row>
    <row r="1064" spans="1:4">
      <c r="A1064" s="27">
        <f>holcik!F1079</f>
        <v>41633.730555557937</v>
      </c>
      <c r="B1064" s="29">
        <f>holcik!C1079</f>
        <v>0</v>
      </c>
      <c r="C1064" s="29">
        <f>fory!C1079</f>
        <v>0</v>
      </c>
      <c r="D1064" s="32">
        <f t="shared" si="17"/>
        <v>0</v>
      </c>
    </row>
    <row r="1065" spans="1:4">
      <c r="A1065" s="27">
        <f>holcik!F1080</f>
        <v>41633.731250002384</v>
      </c>
      <c r="B1065" s="29">
        <f>holcik!C1080</f>
        <v>0</v>
      </c>
      <c r="C1065" s="29">
        <f>fory!C1080</f>
        <v>0</v>
      </c>
      <c r="D1065" s="32">
        <f t="shared" ref="D1065:D1128" si="18">B1065-C1065</f>
        <v>0</v>
      </c>
    </row>
    <row r="1066" spans="1:4">
      <c r="A1066" s="27">
        <f>holcik!F1081</f>
        <v>41633.73194444683</v>
      </c>
      <c r="B1066" s="29">
        <f>holcik!C1081</f>
        <v>0</v>
      </c>
      <c r="C1066" s="29">
        <f>fory!C1081</f>
        <v>0</v>
      </c>
      <c r="D1066" s="32">
        <f t="shared" si="18"/>
        <v>0</v>
      </c>
    </row>
    <row r="1067" spans="1:4">
      <c r="A1067" s="27">
        <f>holcik!F1082</f>
        <v>41633.732638891277</v>
      </c>
      <c r="B1067" s="29">
        <f>holcik!C1082</f>
        <v>0</v>
      </c>
      <c r="C1067" s="29">
        <f>fory!C1082</f>
        <v>0</v>
      </c>
      <c r="D1067" s="32">
        <f t="shared" si="18"/>
        <v>0</v>
      </c>
    </row>
    <row r="1068" spans="1:4">
      <c r="A1068" s="27">
        <f>holcik!F1083</f>
        <v>41633.733333335724</v>
      </c>
      <c r="B1068" s="29">
        <f>holcik!C1083</f>
        <v>0</v>
      </c>
      <c r="C1068" s="29">
        <f>fory!C1083</f>
        <v>0</v>
      </c>
      <c r="D1068" s="32">
        <f t="shared" si="18"/>
        <v>0</v>
      </c>
    </row>
    <row r="1069" spans="1:4">
      <c r="A1069" s="27">
        <f>holcik!F1084</f>
        <v>41633.73402778017</v>
      </c>
      <c r="B1069" s="29">
        <f>holcik!C1084</f>
        <v>0</v>
      </c>
      <c r="C1069" s="29">
        <f>fory!C1084</f>
        <v>0</v>
      </c>
      <c r="D1069" s="32">
        <f t="shared" si="18"/>
        <v>0</v>
      </c>
    </row>
    <row r="1070" spans="1:4">
      <c r="A1070" s="27">
        <f>holcik!F1085</f>
        <v>41633.734722224617</v>
      </c>
      <c r="B1070" s="29">
        <f>holcik!C1085</f>
        <v>0</v>
      </c>
      <c r="C1070" s="29">
        <f>fory!C1085</f>
        <v>0</v>
      </c>
      <c r="D1070" s="32">
        <f t="shared" si="18"/>
        <v>0</v>
      </c>
    </row>
    <row r="1071" spans="1:4">
      <c r="A1071" s="27">
        <f>holcik!F1086</f>
        <v>41633.735416669064</v>
      </c>
      <c r="B1071" s="29">
        <f>holcik!C1086</f>
        <v>0</v>
      </c>
      <c r="C1071" s="29">
        <f>fory!C1086</f>
        <v>0</v>
      </c>
      <c r="D1071" s="32">
        <f t="shared" si="18"/>
        <v>0</v>
      </c>
    </row>
    <row r="1072" spans="1:4">
      <c r="A1072" s="27">
        <f>holcik!F1087</f>
        <v>41633.736111113511</v>
      </c>
      <c r="B1072" s="29">
        <f>holcik!C1087</f>
        <v>0</v>
      </c>
      <c r="C1072" s="29">
        <f>fory!C1087</f>
        <v>0</v>
      </c>
      <c r="D1072" s="32">
        <f t="shared" si="18"/>
        <v>0</v>
      </c>
    </row>
    <row r="1073" spans="1:4">
      <c r="A1073" s="27">
        <f>holcik!F1088</f>
        <v>41633.736805557957</v>
      </c>
      <c r="B1073" s="29">
        <f>holcik!C1088</f>
        <v>0</v>
      </c>
      <c r="C1073" s="29">
        <f>fory!C1088</f>
        <v>0</v>
      </c>
      <c r="D1073" s="32">
        <f t="shared" si="18"/>
        <v>0</v>
      </c>
    </row>
    <row r="1074" spans="1:4">
      <c r="A1074" s="27">
        <f>holcik!F1089</f>
        <v>41633.737500002404</v>
      </c>
      <c r="B1074" s="29">
        <f>holcik!C1089</f>
        <v>0</v>
      </c>
      <c r="C1074" s="29">
        <f>fory!C1089</f>
        <v>0</v>
      </c>
      <c r="D1074" s="32">
        <f t="shared" si="18"/>
        <v>0</v>
      </c>
    </row>
    <row r="1075" spans="1:4">
      <c r="A1075" s="27">
        <f>holcik!F1090</f>
        <v>41633.738194446851</v>
      </c>
      <c r="B1075" s="29">
        <f>holcik!C1090</f>
        <v>0</v>
      </c>
      <c r="C1075" s="29">
        <f>fory!C1090</f>
        <v>0</v>
      </c>
      <c r="D1075" s="32">
        <f t="shared" si="18"/>
        <v>0</v>
      </c>
    </row>
    <row r="1076" spans="1:4">
      <c r="A1076" s="27">
        <f>holcik!F1091</f>
        <v>41633.738888891297</v>
      </c>
      <c r="B1076" s="29">
        <f>holcik!C1091</f>
        <v>0</v>
      </c>
      <c r="C1076" s="29">
        <f>fory!C1091</f>
        <v>0</v>
      </c>
      <c r="D1076" s="32">
        <f t="shared" si="18"/>
        <v>0</v>
      </c>
    </row>
    <row r="1077" spans="1:4">
      <c r="A1077" s="27">
        <f>holcik!F1092</f>
        <v>41633.739583335744</v>
      </c>
      <c r="B1077" s="29">
        <f>holcik!C1092</f>
        <v>0</v>
      </c>
      <c r="C1077" s="29">
        <f>fory!C1092</f>
        <v>0</v>
      </c>
      <c r="D1077" s="32">
        <f t="shared" si="18"/>
        <v>0</v>
      </c>
    </row>
    <row r="1078" spans="1:4">
      <c r="A1078" s="27">
        <f>holcik!F1093</f>
        <v>41633.740277780191</v>
      </c>
      <c r="B1078" s="29">
        <f>holcik!C1093</f>
        <v>0</v>
      </c>
      <c r="C1078" s="29">
        <f>fory!C1093</f>
        <v>0</v>
      </c>
      <c r="D1078" s="32">
        <f t="shared" si="18"/>
        <v>0</v>
      </c>
    </row>
    <row r="1079" spans="1:4">
      <c r="A1079" s="27">
        <f>holcik!F1094</f>
        <v>41633.740972224638</v>
      </c>
      <c r="B1079" s="29">
        <f>holcik!C1094</f>
        <v>0</v>
      </c>
      <c r="C1079" s="29">
        <f>fory!C1094</f>
        <v>0</v>
      </c>
      <c r="D1079" s="32">
        <f t="shared" si="18"/>
        <v>0</v>
      </c>
    </row>
    <row r="1080" spans="1:4">
      <c r="A1080" s="27">
        <f>holcik!F1095</f>
        <v>41633.741666669084</v>
      </c>
      <c r="B1080" s="29">
        <f>holcik!C1095</f>
        <v>0</v>
      </c>
      <c r="C1080" s="29">
        <f>fory!C1095</f>
        <v>0</v>
      </c>
      <c r="D1080" s="32">
        <f t="shared" si="18"/>
        <v>0</v>
      </c>
    </row>
    <row r="1081" spans="1:4">
      <c r="A1081" s="27">
        <f>holcik!F1096</f>
        <v>41633.742361113531</v>
      </c>
      <c r="B1081" s="29">
        <f>holcik!C1096</f>
        <v>0</v>
      </c>
      <c r="C1081" s="29">
        <f>fory!C1096</f>
        <v>0</v>
      </c>
      <c r="D1081" s="32">
        <f t="shared" si="18"/>
        <v>0</v>
      </c>
    </row>
    <row r="1082" spans="1:4">
      <c r="A1082" s="27">
        <f>holcik!F1097</f>
        <v>41633.743055557978</v>
      </c>
      <c r="B1082" s="29">
        <f>holcik!C1097</f>
        <v>0</v>
      </c>
      <c r="C1082" s="29">
        <f>fory!C1097</f>
        <v>0</v>
      </c>
      <c r="D1082" s="32">
        <f t="shared" si="18"/>
        <v>0</v>
      </c>
    </row>
    <row r="1083" spans="1:4">
      <c r="A1083" s="27">
        <f>holcik!F1098</f>
        <v>41633.743750002424</v>
      </c>
      <c r="B1083" s="29">
        <f>holcik!C1098</f>
        <v>0</v>
      </c>
      <c r="C1083" s="29">
        <f>fory!C1098</f>
        <v>0</v>
      </c>
      <c r="D1083" s="32">
        <f t="shared" si="18"/>
        <v>0</v>
      </c>
    </row>
    <row r="1084" spans="1:4">
      <c r="A1084" s="27">
        <f>holcik!F1099</f>
        <v>41633.744444446871</v>
      </c>
      <c r="B1084" s="29">
        <f>holcik!C1099</f>
        <v>0</v>
      </c>
      <c r="C1084" s="29">
        <f>fory!C1099</f>
        <v>0</v>
      </c>
      <c r="D1084" s="32">
        <f t="shared" si="18"/>
        <v>0</v>
      </c>
    </row>
    <row r="1085" spans="1:4">
      <c r="A1085" s="27">
        <f>holcik!F1100</f>
        <v>41633.745138891318</v>
      </c>
      <c r="B1085" s="29">
        <f>holcik!C1100</f>
        <v>0</v>
      </c>
      <c r="C1085" s="29">
        <f>fory!C1100</f>
        <v>0</v>
      </c>
      <c r="D1085" s="32">
        <f t="shared" si="18"/>
        <v>0</v>
      </c>
    </row>
    <row r="1086" spans="1:4">
      <c r="A1086" s="27">
        <f>holcik!F1101</f>
        <v>41633.745833335764</v>
      </c>
      <c r="B1086" s="29">
        <f>holcik!C1101</f>
        <v>0</v>
      </c>
      <c r="C1086" s="29">
        <f>fory!C1101</f>
        <v>0</v>
      </c>
      <c r="D1086" s="32">
        <f t="shared" si="18"/>
        <v>0</v>
      </c>
    </row>
    <row r="1087" spans="1:4">
      <c r="A1087" s="27">
        <f>holcik!F1102</f>
        <v>41633.746527780211</v>
      </c>
      <c r="B1087" s="29">
        <f>holcik!C1102</f>
        <v>0</v>
      </c>
      <c r="C1087" s="29">
        <f>fory!C1102</f>
        <v>0</v>
      </c>
      <c r="D1087" s="32">
        <f t="shared" si="18"/>
        <v>0</v>
      </c>
    </row>
    <row r="1088" spans="1:4">
      <c r="A1088" s="27">
        <f>holcik!F1103</f>
        <v>41633.747222224658</v>
      </c>
      <c r="B1088" s="29">
        <f>holcik!C1103</f>
        <v>0</v>
      </c>
      <c r="C1088" s="29">
        <f>fory!C1103</f>
        <v>0</v>
      </c>
      <c r="D1088" s="32">
        <f t="shared" si="18"/>
        <v>0</v>
      </c>
    </row>
    <row r="1089" spans="1:4">
      <c r="A1089" s="27">
        <f>holcik!F1104</f>
        <v>41633.747916669105</v>
      </c>
      <c r="B1089" s="29">
        <f>holcik!C1104</f>
        <v>0</v>
      </c>
      <c r="C1089" s="29">
        <f>fory!C1104</f>
        <v>0</v>
      </c>
      <c r="D1089" s="32">
        <f t="shared" si="18"/>
        <v>0</v>
      </c>
    </row>
    <row r="1090" spans="1:4">
      <c r="A1090" s="27">
        <f>holcik!F1105</f>
        <v>41633.748611113551</v>
      </c>
      <c r="B1090" s="29">
        <f>holcik!C1105</f>
        <v>0</v>
      </c>
      <c r="C1090" s="29">
        <f>fory!C1105</f>
        <v>0</v>
      </c>
      <c r="D1090" s="32">
        <f t="shared" si="18"/>
        <v>0</v>
      </c>
    </row>
    <row r="1091" spans="1:4">
      <c r="A1091" s="27">
        <f>holcik!F1106</f>
        <v>41633.749305557998</v>
      </c>
      <c r="B1091" s="29">
        <f>holcik!C1106</f>
        <v>0</v>
      </c>
      <c r="C1091" s="29">
        <f>fory!C1106</f>
        <v>0</v>
      </c>
      <c r="D1091" s="32">
        <f t="shared" si="18"/>
        <v>0</v>
      </c>
    </row>
    <row r="1092" spans="1:4">
      <c r="A1092" s="27">
        <f>holcik!F1107</f>
        <v>41633.750000002445</v>
      </c>
      <c r="B1092" s="29">
        <f>holcik!C1107</f>
        <v>0</v>
      </c>
      <c r="C1092" s="29">
        <f>fory!C1107</f>
        <v>0</v>
      </c>
      <c r="D1092" s="32">
        <f t="shared" si="18"/>
        <v>0</v>
      </c>
    </row>
    <row r="1093" spans="1:4">
      <c r="A1093" s="27">
        <f>holcik!F1108</f>
        <v>41633.750694446891</v>
      </c>
      <c r="B1093" s="29">
        <f>holcik!C1108</f>
        <v>0</v>
      </c>
      <c r="C1093" s="29">
        <f>fory!C1108</f>
        <v>0</v>
      </c>
      <c r="D1093" s="32">
        <f t="shared" si="18"/>
        <v>0</v>
      </c>
    </row>
    <row r="1094" spans="1:4">
      <c r="A1094" s="27">
        <f>holcik!F1109</f>
        <v>41633.751388891338</v>
      </c>
      <c r="B1094" s="29">
        <f>holcik!C1109</f>
        <v>0</v>
      </c>
      <c r="C1094" s="29">
        <f>fory!C1109</f>
        <v>0</v>
      </c>
      <c r="D1094" s="32">
        <f t="shared" si="18"/>
        <v>0</v>
      </c>
    </row>
    <row r="1095" spans="1:4">
      <c r="A1095" s="27">
        <f>holcik!F1110</f>
        <v>41633.752083335785</v>
      </c>
      <c r="B1095" s="29">
        <f>holcik!C1110</f>
        <v>0</v>
      </c>
      <c r="C1095" s="29">
        <f>fory!C1110</f>
        <v>0</v>
      </c>
      <c r="D1095" s="32">
        <f t="shared" si="18"/>
        <v>0</v>
      </c>
    </row>
    <row r="1096" spans="1:4">
      <c r="A1096" s="27">
        <f>holcik!F1111</f>
        <v>41633.752777780232</v>
      </c>
      <c r="B1096" s="29">
        <f>holcik!C1111</f>
        <v>0</v>
      </c>
      <c r="C1096" s="29">
        <f>fory!C1111</f>
        <v>0</v>
      </c>
      <c r="D1096" s="32">
        <f t="shared" si="18"/>
        <v>0</v>
      </c>
    </row>
    <row r="1097" spans="1:4">
      <c r="A1097" s="27">
        <f>holcik!F1112</f>
        <v>41633.753472224678</v>
      </c>
      <c r="B1097" s="29">
        <f>holcik!C1112</f>
        <v>0</v>
      </c>
      <c r="C1097" s="29">
        <f>fory!C1112</f>
        <v>0</v>
      </c>
      <c r="D1097" s="32">
        <f t="shared" si="18"/>
        <v>0</v>
      </c>
    </row>
    <row r="1098" spans="1:4">
      <c r="A1098" s="27">
        <f>holcik!F1113</f>
        <v>41633.754166669125</v>
      </c>
      <c r="B1098" s="29">
        <f>holcik!C1113</f>
        <v>0</v>
      </c>
      <c r="C1098" s="29">
        <f>fory!C1113</f>
        <v>0</v>
      </c>
      <c r="D1098" s="32">
        <f t="shared" si="18"/>
        <v>0</v>
      </c>
    </row>
    <row r="1099" spans="1:4">
      <c r="A1099" s="27">
        <f>holcik!F1114</f>
        <v>41633.754861113572</v>
      </c>
      <c r="B1099" s="29">
        <f>holcik!C1114</f>
        <v>0</v>
      </c>
      <c r="C1099" s="29">
        <f>fory!C1114</f>
        <v>0</v>
      </c>
      <c r="D1099" s="32">
        <f t="shared" si="18"/>
        <v>0</v>
      </c>
    </row>
    <row r="1100" spans="1:4">
      <c r="A1100" s="27">
        <f>holcik!F1115</f>
        <v>41633.755555558018</v>
      </c>
      <c r="B1100" s="29">
        <f>holcik!C1115</f>
        <v>0</v>
      </c>
      <c r="C1100" s="29">
        <f>fory!C1115</f>
        <v>0</v>
      </c>
      <c r="D1100" s="32">
        <f t="shared" si="18"/>
        <v>0</v>
      </c>
    </row>
    <row r="1101" spans="1:4">
      <c r="A1101" s="27">
        <f>holcik!F1116</f>
        <v>41633.756250002465</v>
      </c>
      <c r="B1101" s="29">
        <f>holcik!C1116</f>
        <v>0</v>
      </c>
      <c r="C1101" s="29">
        <f>fory!C1116</f>
        <v>0</v>
      </c>
      <c r="D1101" s="32">
        <f t="shared" si="18"/>
        <v>0</v>
      </c>
    </row>
    <row r="1102" spans="1:4">
      <c r="A1102" s="27">
        <f>holcik!F1117</f>
        <v>41633.756944446912</v>
      </c>
      <c r="B1102" s="29">
        <f>holcik!C1117</f>
        <v>0</v>
      </c>
      <c r="C1102" s="29">
        <f>fory!C1117</f>
        <v>0</v>
      </c>
      <c r="D1102" s="32">
        <f t="shared" si="18"/>
        <v>0</v>
      </c>
    </row>
    <row r="1103" spans="1:4">
      <c r="A1103" s="27">
        <f>holcik!F1118</f>
        <v>41633.757638891359</v>
      </c>
      <c r="B1103" s="29">
        <f>holcik!C1118</f>
        <v>0</v>
      </c>
      <c r="C1103" s="29">
        <f>fory!C1118</f>
        <v>0</v>
      </c>
      <c r="D1103" s="32">
        <f t="shared" si="18"/>
        <v>0</v>
      </c>
    </row>
    <row r="1104" spans="1:4">
      <c r="A1104" s="27">
        <f>holcik!F1119</f>
        <v>41633.758333335805</v>
      </c>
      <c r="B1104" s="29">
        <f>holcik!C1119</f>
        <v>0</v>
      </c>
      <c r="C1104" s="29">
        <f>fory!C1119</f>
        <v>0</v>
      </c>
      <c r="D1104" s="32">
        <f t="shared" si="18"/>
        <v>0</v>
      </c>
    </row>
    <row r="1105" spans="1:4">
      <c r="A1105" s="27">
        <f>holcik!F1120</f>
        <v>41633.759027780252</v>
      </c>
      <c r="B1105" s="29">
        <f>holcik!C1120</f>
        <v>0</v>
      </c>
      <c r="C1105" s="29">
        <f>fory!C1120</f>
        <v>0</v>
      </c>
      <c r="D1105" s="32">
        <f t="shared" si="18"/>
        <v>0</v>
      </c>
    </row>
    <row r="1106" spans="1:4">
      <c r="A1106" s="27">
        <f>holcik!F1121</f>
        <v>41633.759722224699</v>
      </c>
      <c r="B1106" s="29">
        <f>holcik!C1121</f>
        <v>0</v>
      </c>
      <c r="C1106" s="29">
        <f>fory!C1121</f>
        <v>0</v>
      </c>
      <c r="D1106" s="32">
        <f t="shared" si="18"/>
        <v>0</v>
      </c>
    </row>
    <row r="1107" spans="1:4">
      <c r="A1107" s="27">
        <f>holcik!F1122</f>
        <v>41633.760416669145</v>
      </c>
      <c r="B1107" s="29">
        <f>holcik!C1122</f>
        <v>0</v>
      </c>
      <c r="C1107" s="29">
        <f>fory!C1122</f>
        <v>0</v>
      </c>
      <c r="D1107" s="32">
        <f t="shared" si="18"/>
        <v>0</v>
      </c>
    </row>
    <row r="1108" spans="1:4">
      <c r="A1108" s="27">
        <f>holcik!F1123</f>
        <v>41633.761111113592</v>
      </c>
      <c r="B1108" s="29">
        <f>holcik!C1123</f>
        <v>0</v>
      </c>
      <c r="C1108" s="29">
        <f>fory!C1123</f>
        <v>0</v>
      </c>
      <c r="D1108" s="32">
        <f t="shared" si="18"/>
        <v>0</v>
      </c>
    </row>
    <row r="1109" spans="1:4">
      <c r="A1109" s="27">
        <f>holcik!F1124</f>
        <v>41633.761805558039</v>
      </c>
      <c r="B1109" s="29">
        <f>holcik!C1124</f>
        <v>0</v>
      </c>
      <c r="C1109" s="29">
        <f>fory!C1124</f>
        <v>0</v>
      </c>
      <c r="D1109" s="32">
        <f t="shared" si="18"/>
        <v>0</v>
      </c>
    </row>
    <row r="1110" spans="1:4">
      <c r="A1110" s="27">
        <f>holcik!F1125</f>
        <v>41633.762500002485</v>
      </c>
      <c r="B1110" s="29">
        <f>holcik!C1125</f>
        <v>0</v>
      </c>
      <c r="C1110" s="29">
        <f>fory!C1125</f>
        <v>0</v>
      </c>
      <c r="D1110" s="32">
        <f t="shared" si="18"/>
        <v>0</v>
      </c>
    </row>
    <row r="1111" spans="1:4">
      <c r="A1111" s="27">
        <f>holcik!F1126</f>
        <v>41633.763194446932</v>
      </c>
      <c r="B1111" s="29">
        <f>holcik!C1126</f>
        <v>0</v>
      </c>
      <c r="C1111" s="29">
        <f>fory!C1126</f>
        <v>0</v>
      </c>
      <c r="D1111" s="32">
        <f t="shared" si="18"/>
        <v>0</v>
      </c>
    </row>
    <row r="1112" spans="1:4">
      <c r="A1112" s="27">
        <f>holcik!F1127</f>
        <v>41633.763888891379</v>
      </c>
      <c r="B1112" s="29">
        <f>holcik!C1127</f>
        <v>0</v>
      </c>
      <c r="C1112" s="29">
        <f>fory!C1127</f>
        <v>0</v>
      </c>
      <c r="D1112" s="32">
        <f t="shared" si="18"/>
        <v>0</v>
      </c>
    </row>
    <row r="1113" spans="1:4">
      <c r="A1113" s="27">
        <f>holcik!F1128</f>
        <v>41633.764583335826</v>
      </c>
      <c r="B1113" s="29">
        <f>holcik!C1128</f>
        <v>0</v>
      </c>
      <c r="C1113" s="29">
        <f>fory!C1128</f>
        <v>0</v>
      </c>
      <c r="D1113" s="32">
        <f t="shared" si="18"/>
        <v>0</v>
      </c>
    </row>
    <row r="1114" spans="1:4">
      <c r="A1114" s="27">
        <f>holcik!F1129</f>
        <v>41633.765277780272</v>
      </c>
      <c r="B1114" s="29">
        <f>holcik!C1129</f>
        <v>0</v>
      </c>
      <c r="C1114" s="29">
        <f>fory!C1129</f>
        <v>0</v>
      </c>
      <c r="D1114" s="32">
        <f t="shared" si="18"/>
        <v>0</v>
      </c>
    </row>
    <row r="1115" spans="1:4">
      <c r="A1115" s="27">
        <f>holcik!F1130</f>
        <v>41633.765972224719</v>
      </c>
      <c r="B1115" s="29">
        <f>holcik!C1130</f>
        <v>0</v>
      </c>
      <c r="C1115" s="29">
        <f>fory!C1130</f>
        <v>0</v>
      </c>
      <c r="D1115" s="32">
        <f t="shared" si="18"/>
        <v>0</v>
      </c>
    </row>
    <row r="1116" spans="1:4">
      <c r="A1116" s="27">
        <f>holcik!F1131</f>
        <v>41633.766666669166</v>
      </c>
      <c r="B1116" s="29">
        <f>holcik!C1131</f>
        <v>0</v>
      </c>
      <c r="C1116" s="29">
        <f>fory!C1131</f>
        <v>0</v>
      </c>
      <c r="D1116" s="32">
        <f t="shared" si="18"/>
        <v>0</v>
      </c>
    </row>
    <row r="1117" spans="1:4">
      <c r="A1117" s="27">
        <f>holcik!F1132</f>
        <v>41633.767361113612</v>
      </c>
      <c r="B1117" s="29">
        <f>holcik!C1132</f>
        <v>0</v>
      </c>
      <c r="C1117" s="29">
        <f>fory!C1132</f>
        <v>0</v>
      </c>
      <c r="D1117" s="32">
        <f t="shared" si="18"/>
        <v>0</v>
      </c>
    </row>
    <row r="1118" spans="1:4">
      <c r="A1118" s="27">
        <f>holcik!F1133</f>
        <v>41633.768055558059</v>
      </c>
      <c r="B1118" s="29">
        <f>holcik!C1133</f>
        <v>0</v>
      </c>
      <c r="C1118" s="29">
        <f>fory!C1133</f>
        <v>0</v>
      </c>
      <c r="D1118" s="32">
        <f t="shared" si="18"/>
        <v>0</v>
      </c>
    </row>
    <row r="1119" spans="1:4">
      <c r="A1119" s="27">
        <f>holcik!F1134</f>
        <v>41633.768750002506</v>
      </c>
      <c r="B1119" s="29">
        <f>holcik!C1134</f>
        <v>0</v>
      </c>
      <c r="C1119" s="29">
        <f>fory!C1134</f>
        <v>0</v>
      </c>
      <c r="D1119" s="32">
        <f t="shared" si="18"/>
        <v>0</v>
      </c>
    </row>
    <row r="1120" spans="1:4">
      <c r="A1120" s="27">
        <f>holcik!F1135</f>
        <v>41633.769444446953</v>
      </c>
      <c r="B1120" s="29">
        <f>holcik!C1135</f>
        <v>0</v>
      </c>
      <c r="C1120" s="29">
        <f>fory!C1135</f>
        <v>0</v>
      </c>
      <c r="D1120" s="32">
        <f t="shared" si="18"/>
        <v>0</v>
      </c>
    </row>
    <row r="1121" spans="1:4">
      <c r="A1121" s="27">
        <f>holcik!F1136</f>
        <v>41633.770138891399</v>
      </c>
      <c r="B1121" s="29">
        <f>holcik!C1136</f>
        <v>0</v>
      </c>
      <c r="C1121" s="29">
        <f>fory!C1136</f>
        <v>0</v>
      </c>
      <c r="D1121" s="32">
        <f t="shared" si="18"/>
        <v>0</v>
      </c>
    </row>
    <row r="1122" spans="1:4">
      <c r="A1122" s="27">
        <f>holcik!F1137</f>
        <v>41633.770833335846</v>
      </c>
      <c r="B1122" s="29">
        <f>holcik!C1137</f>
        <v>0</v>
      </c>
      <c r="C1122" s="29">
        <f>fory!C1137</f>
        <v>0</v>
      </c>
      <c r="D1122" s="32">
        <f t="shared" si="18"/>
        <v>0</v>
      </c>
    </row>
    <row r="1123" spans="1:4">
      <c r="A1123" s="27">
        <f>holcik!F1138</f>
        <v>41633.771527780293</v>
      </c>
      <c r="B1123" s="29">
        <f>holcik!C1138</f>
        <v>0</v>
      </c>
      <c r="C1123" s="29">
        <f>fory!C1138</f>
        <v>0</v>
      </c>
      <c r="D1123" s="32">
        <f t="shared" si="18"/>
        <v>0</v>
      </c>
    </row>
    <row r="1124" spans="1:4">
      <c r="A1124" s="27">
        <f>holcik!F1139</f>
        <v>41633.772222224739</v>
      </c>
      <c r="B1124" s="29">
        <f>holcik!C1139</f>
        <v>0</v>
      </c>
      <c r="C1124" s="29">
        <f>fory!C1139</f>
        <v>0</v>
      </c>
      <c r="D1124" s="32">
        <f t="shared" si="18"/>
        <v>0</v>
      </c>
    </row>
    <row r="1125" spans="1:4">
      <c r="A1125" s="27">
        <f>holcik!F1140</f>
        <v>41633.772916669186</v>
      </c>
      <c r="B1125" s="29">
        <f>holcik!C1140</f>
        <v>0</v>
      </c>
      <c r="C1125" s="29">
        <f>fory!C1140</f>
        <v>0</v>
      </c>
      <c r="D1125" s="32">
        <f t="shared" si="18"/>
        <v>0</v>
      </c>
    </row>
    <row r="1126" spans="1:4">
      <c r="A1126" s="27">
        <f>holcik!F1141</f>
        <v>41633.773611113633</v>
      </c>
      <c r="B1126" s="29">
        <f>holcik!C1141</f>
        <v>0</v>
      </c>
      <c r="C1126" s="29">
        <f>fory!C1141</f>
        <v>0</v>
      </c>
      <c r="D1126" s="32">
        <f t="shared" si="18"/>
        <v>0</v>
      </c>
    </row>
    <row r="1127" spans="1:4">
      <c r="A1127" s="27">
        <f>holcik!F1142</f>
        <v>41633.77430555808</v>
      </c>
      <c r="B1127" s="29">
        <f>holcik!C1142</f>
        <v>0</v>
      </c>
      <c r="C1127" s="29">
        <f>fory!C1142</f>
        <v>0</v>
      </c>
      <c r="D1127" s="32">
        <f t="shared" si="18"/>
        <v>0</v>
      </c>
    </row>
    <row r="1128" spans="1:4">
      <c r="A1128" s="27">
        <f>holcik!F1143</f>
        <v>41633.775000002526</v>
      </c>
      <c r="B1128" s="29">
        <f>holcik!C1143</f>
        <v>0</v>
      </c>
      <c r="C1128" s="29">
        <f>fory!C1143</f>
        <v>0</v>
      </c>
      <c r="D1128" s="32">
        <f t="shared" si="18"/>
        <v>0</v>
      </c>
    </row>
    <row r="1129" spans="1:4">
      <c r="A1129" s="27">
        <f>holcik!F1144</f>
        <v>41633.775694446973</v>
      </c>
      <c r="B1129" s="29">
        <f>holcik!C1144</f>
        <v>0</v>
      </c>
      <c r="C1129" s="29">
        <f>fory!C1144</f>
        <v>0</v>
      </c>
      <c r="D1129" s="32">
        <f t="shared" ref="D1129:D1192" si="19">B1129-C1129</f>
        <v>0</v>
      </c>
    </row>
    <row r="1130" spans="1:4">
      <c r="A1130" s="27">
        <f>holcik!F1145</f>
        <v>41633.77638889142</v>
      </c>
      <c r="B1130" s="29">
        <f>holcik!C1145</f>
        <v>0</v>
      </c>
      <c r="C1130" s="29">
        <f>fory!C1145</f>
        <v>0</v>
      </c>
      <c r="D1130" s="32">
        <f t="shared" si="19"/>
        <v>0</v>
      </c>
    </row>
    <row r="1131" spans="1:4">
      <c r="A1131" s="27">
        <f>holcik!F1146</f>
        <v>41633.777083335866</v>
      </c>
      <c r="B1131" s="29">
        <f>holcik!C1146</f>
        <v>0</v>
      </c>
      <c r="C1131" s="29">
        <f>fory!C1146</f>
        <v>0</v>
      </c>
      <c r="D1131" s="32">
        <f t="shared" si="19"/>
        <v>0</v>
      </c>
    </row>
    <row r="1132" spans="1:4">
      <c r="A1132" s="27">
        <f>holcik!F1147</f>
        <v>41633.777777780313</v>
      </c>
      <c r="B1132" s="29">
        <f>holcik!C1147</f>
        <v>0</v>
      </c>
      <c r="C1132" s="29">
        <f>fory!C1147</f>
        <v>0</v>
      </c>
      <c r="D1132" s="32">
        <f t="shared" si="19"/>
        <v>0</v>
      </c>
    </row>
    <row r="1133" spans="1:4">
      <c r="A1133" s="27">
        <f>holcik!F1148</f>
        <v>41633.77847222476</v>
      </c>
      <c r="B1133" s="29">
        <f>holcik!C1148</f>
        <v>0</v>
      </c>
      <c r="C1133" s="29">
        <f>fory!C1148</f>
        <v>0</v>
      </c>
      <c r="D1133" s="32">
        <f t="shared" si="19"/>
        <v>0</v>
      </c>
    </row>
    <row r="1134" spans="1:4">
      <c r="A1134" s="27">
        <f>holcik!F1149</f>
        <v>41633.779166669206</v>
      </c>
      <c r="B1134" s="29">
        <f>holcik!C1149</f>
        <v>0</v>
      </c>
      <c r="C1134" s="29">
        <f>fory!C1149</f>
        <v>0</v>
      </c>
      <c r="D1134" s="32">
        <f t="shared" si="19"/>
        <v>0</v>
      </c>
    </row>
    <row r="1135" spans="1:4">
      <c r="A1135" s="27">
        <f>holcik!F1150</f>
        <v>41633.779861113653</v>
      </c>
      <c r="B1135" s="29">
        <f>holcik!C1150</f>
        <v>0</v>
      </c>
      <c r="C1135" s="29">
        <f>fory!C1150</f>
        <v>0</v>
      </c>
      <c r="D1135" s="32">
        <f t="shared" si="19"/>
        <v>0</v>
      </c>
    </row>
    <row r="1136" spans="1:4">
      <c r="A1136" s="27">
        <f>holcik!F1151</f>
        <v>41633.7805555581</v>
      </c>
      <c r="B1136" s="29">
        <f>holcik!C1151</f>
        <v>0</v>
      </c>
      <c r="C1136" s="29">
        <f>fory!C1151</f>
        <v>0</v>
      </c>
      <c r="D1136" s="32">
        <f t="shared" si="19"/>
        <v>0</v>
      </c>
    </row>
    <row r="1137" spans="1:4">
      <c r="A1137" s="27">
        <f>holcik!F1152</f>
        <v>41633.781250002547</v>
      </c>
      <c r="B1137" s="29">
        <f>holcik!C1152</f>
        <v>0</v>
      </c>
      <c r="C1137" s="29">
        <f>fory!C1152</f>
        <v>0</v>
      </c>
      <c r="D1137" s="32">
        <f t="shared" si="19"/>
        <v>0</v>
      </c>
    </row>
    <row r="1138" spans="1:4">
      <c r="A1138" s="27">
        <f>holcik!F1153</f>
        <v>41633.781944446993</v>
      </c>
      <c r="B1138" s="29">
        <f>holcik!C1153</f>
        <v>0</v>
      </c>
      <c r="C1138" s="29">
        <f>fory!C1153</f>
        <v>0</v>
      </c>
      <c r="D1138" s="32">
        <f t="shared" si="19"/>
        <v>0</v>
      </c>
    </row>
    <row r="1139" spans="1:4">
      <c r="A1139" s="27">
        <f>holcik!F1154</f>
        <v>41633.78263889144</v>
      </c>
      <c r="B1139" s="29">
        <f>holcik!C1154</f>
        <v>0</v>
      </c>
      <c r="C1139" s="29">
        <f>fory!C1154</f>
        <v>0</v>
      </c>
      <c r="D1139" s="32">
        <f t="shared" si="19"/>
        <v>0</v>
      </c>
    </row>
    <row r="1140" spans="1:4">
      <c r="A1140" s="27">
        <f>holcik!F1155</f>
        <v>41633.783333335887</v>
      </c>
      <c r="B1140" s="29">
        <f>holcik!C1155</f>
        <v>0</v>
      </c>
      <c r="C1140" s="29">
        <f>fory!C1155</f>
        <v>0</v>
      </c>
      <c r="D1140" s="32">
        <f t="shared" si="19"/>
        <v>0</v>
      </c>
    </row>
    <row r="1141" spans="1:4">
      <c r="A1141" s="27">
        <f>holcik!F1156</f>
        <v>41633.784027780333</v>
      </c>
      <c r="B1141" s="29">
        <f>holcik!C1156</f>
        <v>0</v>
      </c>
      <c r="C1141" s="29">
        <f>fory!C1156</f>
        <v>0</v>
      </c>
      <c r="D1141" s="32">
        <f t="shared" si="19"/>
        <v>0</v>
      </c>
    </row>
    <row r="1142" spans="1:4">
      <c r="A1142" s="27">
        <f>holcik!F1157</f>
        <v>41633.78472222478</v>
      </c>
      <c r="B1142" s="29">
        <f>holcik!C1157</f>
        <v>0</v>
      </c>
      <c r="C1142" s="29">
        <f>fory!C1157</f>
        <v>0</v>
      </c>
      <c r="D1142" s="32">
        <f t="shared" si="19"/>
        <v>0</v>
      </c>
    </row>
    <row r="1143" spans="1:4">
      <c r="A1143" s="27">
        <f>holcik!F1158</f>
        <v>41633.785416669227</v>
      </c>
      <c r="B1143" s="29">
        <f>holcik!C1158</f>
        <v>0</v>
      </c>
      <c r="C1143" s="29">
        <f>fory!C1158</f>
        <v>0</v>
      </c>
      <c r="D1143" s="32">
        <f t="shared" si="19"/>
        <v>0</v>
      </c>
    </row>
    <row r="1144" spans="1:4">
      <c r="A1144" s="27">
        <f>holcik!F1159</f>
        <v>41633.786111113674</v>
      </c>
      <c r="B1144" s="29">
        <f>holcik!C1159</f>
        <v>0</v>
      </c>
      <c r="C1144" s="29">
        <f>fory!C1159</f>
        <v>0</v>
      </c>
      <c r="D1144" s="32">
        <f t="shared" si="19"/>
        <v>0</v>
      </c>
    </row>
    <row r="1145" spans="1:4">
      <c r="A1145" s="27">
        <f>holcik!F1160</f>
        <v>41633.78680555812</v>
      </c>
      <c r="B1145" s="29">
        <f>holcik!C1160</f>
        <v>0</v>
      </c>
      <c r="C1145" s="29">
        <f>fory!C1160</f>
        <v>0</v>
      </c>
      <c r="D1145" s="32">
        <f t="shared" si="19"/>
        <v>0</v>
      </c>
    </row>
    <row r="1146" spans="1:4">
      <c r="A1146" s="27">
        <f>holcik!F1161</f>
        <v>41633.787500002567</v>
      </c>
      <c r="B1146" s="29">
        <f>holcik!C1161</f>
        <v>0</v>
      </c>
      <c r="C1146" s="29">
        <f>fory!C1161</f>
        <v>0</v>
      </c>
      <c r="D1146" s="32">
        <f t="shared" si="19"/>
        <v>0</v>
      </c>
    </row>
    <row r="1147" spans="1:4">
      <c r="A1147" s="27">
        <f>holcik!F1162</f>
        <v>41633.788194447014</v>
      </c>
      <c r="B1147" s="29">
        <f>holcik!C1162</f>
        <v>0</v>
      </c>
      <c r="C1147" s="29">
        <f>fory!C1162</f>
        <v>0</v>
      </c>
      <c r="D1147" s="32">
        <f t="shared" si="19"/>
        <v>0</v>
      </c>
    </row>
    <row r="1148" spans="1:4">
      <c r="A1148" s="27">
        <f>holcik!F1163</f>
        <v>41633.78888889146</v>
      </c>
      <c r="B1148" s="29">
        <f>holcik!C1163</f>
        <v>0</v>
      </c>
      <c r="C1148" s="29">
        <f>fory!C1163</f>
        <v>0</v>
      </c>
      <c r="D1148" s="32">
        <f t="shared" si="19"/>
        <v>0</v>
      </c>
    </row>
    <row r="1149" spans="1:4">
      <c r="A1149" s="27">
        <f>holcik!F1164</f>
        <v>41633.789583335907</v>
      </c>
      <c r="B1149" s="29">
        <f>holcik!C1164</f>
        <v>0</v>
      </c>
      <c r="C1149" s="29">
        <f>fory!C1164</f>
        <v>0</v>
      </c>
      <c r="D1149" s="32">
        <f t="shared" si="19"/>
        <v>0</v>
      </c>
    </row>
    <row r="1150" spans="1:4">
      <c r="A1150" s="27">
        <f>holcik!F1165</f>
        <v>41633.790277780354</v>
      </c>
      <c r="B1150" s="29">
        <f>holcik!C1165</f>
        <v>0</v>
      </c>
      <c r="C1150" s="29">
        <f>fory!C1165</f>
        <v>0</v>
      </c>
      <c r="D1150" s="32">
        <f t="shared" si="19"/>
        <v>0</v>
      </c>
    </row>
    <row r="1151" spans="1:4">
      <c r="A1151" s="27">
        <f>holcik!F1166</f>
        <v>41633.7909722248</v>
      </c>
      <c r="B1151" s="29">
        <f>holcik!C1166</f>
        <v>0</v>
      </c>
      <c r="C1151" s="29">
        <f>fory!C1166</f>
        <v>0</v>
      </c>
      <c r="D1151" s="32">
        <f t="shared" si="19"/>
        <v>0</v>
      </c>
    </row>
    <row r="1152" spans="1:4">
      <c r="A1152" s="27">
        <f>holcik!F1167</f>
        <v>41633.791666669247</v>
      </c>
      <c r="B1152" s="29">
        <f>holcik!C1167</f>
        <v>0</v>
      </c>
      <c r="C1152" s="29">
        <f>fory!C1167</f>
        <v>0</v>
      </c>
      <c r="D1152" s="32">
        <f t="shared" si="19"/>
        <v>0</v>
      </c>
    </row>
    <row r="1153" spans="1:4">
      <c r="A1153" s="27">
        <f>holcik!F1168</f>
        <v>41633.792361113694</v>
      </c>
      <c r="B1153" s="29">
        <f>holcik!C1168</f>
        <v>0</v>
      </c>
      <c r="C1153" s="29">
        <f>fory!C1168</f>
        <v>0</v>
      </c>
      <c r="D1153" s="32">
        <f t="shared" si="19"/>
        <v>0</v>
      </c>
    </row>
    <row r="1154" spans="1:4">
      <c r="A1154" s="27">
        <f>holcik!F1169</f>
        <v>41633.793055558141</v>
      </c>
      <c r="B1154" s="29">
        <f>holcik!C1169</f>
        <v>0</v>
      </c>
      <c r="C1154" s="29">
        <f>fory!C1169</f>
        <v>0</v>
      </c>
      <c r="D1154" s="32">
        <f t="shared" si="19"/>
        <v>0</v>
      </c>
    </row>
    <row r="1155" spans="1:4">
      <c r="A1155" s="27">
        <f>holcik!F1170</f>
        <v>41633.793750002587</v>
      </c>
      <c r="B1155" s="29">
        <f>holcik!C1170</f>
        <v>0</v>
      </c>
      <c r="C1155" s="29">
        <f>fory!C1170</f>
        <v>0</v>
      </c>
      <c r="D1155" s="32">
        <f t="shared" si="19"/>
        <v>0</v>
      </c>
    </row>
    <row r="1156" spans="1:4">
      <c r="A1156" s="27">
        <f>holcik!F1171</f>
        <v>41633.794444447034</v>
      </c>
      <c r="B1156" s="29">
        <f>holcik!C1171</f>
        <v>0</v>
      </c>
      <c r="C1156" s="29">
        <f>fory!C1171</f>
        <v>0</v>
      </c>
      <c r="D1156" s="32">
        <f t="shared" si="19"/>
        <v>0</v>
      </c>
    </row>
    <row r="1157" spans="1:4">
      <c r="A1157" s="27">
        <f>holcik!F1172</f>
        <v>41633.795138891481</v>
      </c>
      <c r="B1157" s="29">
        <f>holcik!C1172</f>
        <v>0</v>
      </c>
      <c r="C1157" s="29">
        <f>fory!C1172</f>
        <v>0</v>
      </c>
      <c r="D1157" s="32">
        <f t="shared" si="19"/>
        <v>0</v>
      </c>
    </row>
    <row r="1158" spans="1:4">
      <c r="A1158" s="27">
        <f>holcik!F1173</f>
        <v>41633.795833335927</v>
      </c>
      <c r="B1158" s="29">
        <f>holcik!C1173</f>
        <v>0</v>
      </c>
      <c r="C1158" s="29">
        <f>fory!C1173</f>
        <v>0</v>
      </c>
      <c r="D1158" s="32">
        <f t="shared" si="19"/>
        <v>0</v>
      </c>
    </row>
    <row r="1159" spans="1:4">
      <c r="A1159" s="27">
        <f>holcik!F1174</f>
        <v>41633.796527780374</v>
      </c>
      <c r="B1159" s="29">
        <f>holcik!C1174</f>
        <v>0</v>
      </c>
      <c r="C1159" s="29">
        <f>fory!C1174</f>
        <v>0</v>
      </c>
      <c r="D1159" s="32">
        <f t="shared" si="19"/>
        <v>0</v>
      </c>
    </row>
    <row r="1160" spans="1:4">
      <c r="A1160" s="27">
        <f>holcik!F1175</f>
        <v>41633.797222224821</v>
      </c>
      <c r="B1160" s="29">
        <f>holcik!C1175</f>
        <v>0</v>
      </c>
      <c r="C1160" s="29">
        <f>fory!C1175</f>
        <v>0</v>
      </c>
      <c r="D1160" s="32">
        <f t="shared" si="19"/>
        <v>0</v>
      </c>
    </row>
    <row r="1161" spans="1:4">
      <c r="A1161" s="27">
        <f>holcik!F1176</f>
        <v>41633.797916669268</v>
      </c>
      <c r="B1161" s="29">
        <f>holcik!C1176</f>
        <v>0</v>
      </c>
      <c r="C1161" s="29">
        <f>fory!C1176</f>
        <v>0</v>
      </c>
      <c r="D1161" s="32">
        <f t="shared" si="19"/>
        <v>0</v>
      </c>
    </row>
    <row r="1162" spans="1:4">
      <c r="A1162" s="27">
        <f>holcik!F1177</f>
        <v>41633.798611113714</v>
      </c>
      <c r="B1162" s="29">
        <f>holcik!C1177</f>
        <v>0</v>
      </c>
      <c r="C1162" s="29">
        <f>fory!C1177</f>
        <v>0</v>
      </c>
      <c r="D1162" s="32">
        <f t="shared" si="19"/>
        <v>0</v>
      </c>
    </row>
    <row r="1163" spans="1:4">
      <c r="A1163" s="27">
        <f>holcik!F1178</f>
        <v>41633.799305558161</v>
      </c>
      <c r="B1163" s="29">
        <f>holcik!C1178</f>
        <v>0</v>
      </c>
      <c r="C1163" s="29">
        <f>fory!C1178</f>
        <v>0</v>
      </c>
      <c r="D1163" s="32">
        <f t="shared" si="19"/>
        <v>0</v>
      </c>
    </row>
    <row r="1164" spans="1:4">
      <c r="A1164" s="27">
        <f>holcik!F1179</f>
        <v>41633.800000002608</v>
      </c>
      <c r="B1164" s="29">
        <f>holcik!C1179</f>
        <v>0</v>
      </c>
      <c r="C1164" s="29">
        <f>fory!C1179</f>
        <v>0</v>
      </c>
      <c r="D1164" s="32">
        <f t="shared" si="19"/>
        <v>0</v>
      </c>
    </row>
    <row r="1165" spans="1:4">
      <c r="A1165" s="27">
        <f>holcik!F1180</f>
        <v>41633.800694447054</v>
      </c>
      <c r="B1165" s="29">
        <f>holcik!C1180</f>
        <v>0</v>
      </c>
      <c r="C1165" s="29">
        <f>fory!C1180</f>
        <v>0</v>
      </c>
      <c r="D1165" s="32">
        <f t="shared" si="19"/>
        <v>0</v>
      </c>
    </row>
    <row r="1166" spans="1:4">
      <c r="A1166" s="27">
        <f>holcik!F1181</f>
        <v>41633.801388891501</v>
      </c>
      <c r="B1166" s="29">
        <f>holcik!C1181</f>
        <v>0</v>
      </c>
      <c r="C1166" s="29">
        <f>fory!C1181</f>
        <v>0</v>
      </c>
      <c r="D1166" s="32">
        <f t="shared" si="19"/>
        <v>0</v>
      </c>
    </row>
    <row r="1167" spans="1:4">
      <c r="A1167" s="27">
        <f>holcik!F1182</f>
        <v>41633.802083335948</v>
      </c>
      <c r="B1167" s="29">
        <f>holcik!C1182</f>
        <v>0</v>
      </c>
      <c r="C1167" s="29">
        <f>fory!C1182</f>
        <v>0</v>
      </c>
      <c r="D1167" s="32">
        <f t="shared" si="19"/>
        <v>0</v>
      </c>
    </row>
    <row r="1168" spans="1:4">
      <c r="A1168" s="27">
        <f>holcik!F1183</f>
        <v>41633.802777780395</v>
      </c>
      <c r="B1168" s="29">
        <f>holcik!C1183</f>
        <v>0</v>
      </c>
      <c r="C1168" s="29">
        <f>fory!C1183</f>
        <v>0</v>
      </c>
      <c r="D1168" s="32">
        <f t="shared" si="19"/>
        <v>0</v>
      </c>
    </row>
    <row r="1169" spans="1:4">
      <c r="A1169" s="27">
        <f>holcik!F1184</f>
        <v>41633.803472224841</v>
      </c>
      <c r="B1169" s="29">
        <f>holcik!C1184</f>
        <v>0</v>
      </c>
      <c r="C1169" s="29">
        <f>fory!C1184</f>
        <v>0</v>
      </c>
      <c r="D1169" s="32">
        <f t="shared" si="19"/>
        <v>0</v>
      </c>
    </row>
    <row r="1170" spans="1:4">
      <c r="A1170" s="27">
        <f>holcik!F1185</f>
        <v>41633.804166669288</v>
      </c>
      <c r="B1170" s="29">
        <f>holcik!C1185</f>
        <v>0</v>
      </c>
      <c r="C1170" s="29">
        <f>fory!C1185</f>
        <v>0</v>
      </c>
      <c r="D1170" s="32">
        <f t="shared" si="19"/>
        <v>0</v>
      </c>
    </row>
    <row r="1171" spans="1:4">
      <c r="A1171" s="27">
        <f>holcik!F1186</f>
        <v>41633.804861113735</v>
      </c>
      <c r="B1171" s="29">
        <f>holcik!C1186</f>
        <v>0</v>
      </c>
      <c r="C1171" s="29">
        <f>fory!C1186</f>
        <v>0</v>
      </c>
      <c r="D1171" s="32">
        <f t="shared" si="19"/>
        <v>0</v>
      </c>
    </row>
    <row r="1172" spans="1:4">
      <c r="A1172" s="27">
        <f>holcik!F1187</f>
        <v>41633.805555558181</v>
      </c>
      <c r="B1172" s="29">
        <f>holcik!C1187</f>
        <v>0</v>
      </c>
      <c r="C1172" s="29">
        <f>fory!C1187</f>
        <v>0</v>
      </c>
      <c r="D1172" s="32">
        <f t="shared" si="19"/>
        <v>0</v>
      </c>
    </row>
    <row r="1173" spans="1:4">
      <c r="A1173" s="27">
        <f>holcik!F1188</f>
        <v>41633.806250002628</v>
      </c>
      <c r="B1173" s="29">
        <f>holcik!C1188</f>
        <v>0</v>
      </c>
      <c r="C1173" s="29">
        <f>fory!C1188</f>
        <v>0</v>
      </c>
      <c r="D1173" s="32">
        <f t="shared" si="19"/>
        <v>0</v>
      </c>
    </row>
    <row r="1174" spans="1:4">
      <c r="A1174" s="27">
        <f>holcik!F1189</f>
        <v>41633.806944447075</v>
      </c>
      <c r="B1174" s="29">
        <f>holcik!C1189</f>
        <v>0</v>
      </c>
      <c r="C1174" s="29">
        <f>fory!C1189</f>
        <v>0</v>
      </c>
      <c r="D1174" s="32">
        <f t="shared" si="19"/>
        <v>0</v>
      </c>
    </row>
    <row r="1175" spans="1:4">
      <c r="A1175" s="27">
        <f>holcik!F1190</f>
        <v>41633.807638891521</v>
      </c>
      <c r="B1175" s="29">
        <f>holcik!C1190</f>
        <v>0</v>
      </c>
      <c r="C1175" s="29">
        <f>fory!C1190</f>
        <v>0</v>
      </c>
      <c r="D1175" s="32">
        <f t="shared" si="19"/>
        <v>0</v>
      </c>
    </row>
    <row r="1176" spans="1:4">
      <c r="A1176" s="27">
        <f>holcik!F1191</f>
        <v>41633.808333335968</v>
      </c>
      <c r="B1176" s="29">
        <f>holcik!C1191</f>
        <v>0</v>
      </c>
      <c r="C1176" s="29">
        <f>fory!C1191</f>
        <v>0</v>
      </c>
      <c r="D1176" s="32">
        <f t="shared" si="19"/>
        <v>0</v>
      </c>
    </row>
    <row r="1177" spans="1:4">
      <c r="A1177" s="27">
        <f>holcik!F1192</f>
        <v>41633.809027780415</v>
      </c>
      <c r="B1177" s="29">
        <f>holcik!C1192</f>
        <v>0</v>
      </c>
      <c r="C1177" s="29">
        <f>fory!C1192</f>
        <v>0</v>
      </c>
      <c r="D1177" s="32">
        <f t="shared" si="19"/>
        <v>0</v>
      </c>
    </row>
    <row r="1178" spans="1:4">
      <c r="A1178" s="27">
        <f>holcik!F1193</f>
        <v>41633.809722224862</v>
      </c>
      <c r="B1178" s="29">
        <f>holcik!C1193</f>
        <v>0</v>
      </c>
      <c r="C1178" s="29">
        <f>fory!C1193</f>
        <v>0</v>
      </c>
      <c r="D1178" s="32">
        <f t="shared" si="19"/>
        <v>0</v>
      </c>
    </row>
    <row r="1179" spans="1:4">
      <c r="A1179" s="27">
        <f>holcik!F1194</f>
        <v>41633.810416669308</v>
      </c>
      <c r="B1179" s="29">
        <f>holcik!C1194</f>
        <v>0</v>
      </c>
      <c r="C1179" s="29">
        <f>fory!C1194</f>
        <v>0</v>
      </c>
      <c r="D1179" s="32">
        <f t="shared" si="19"/>
        <v>0</v>
      </c>
    </row>
    <row r="1180" spans="1:4">
      <c r="A1180" s="27">
        <f>holcik!F1195</f>
        <v>41633.811111113755</v>
      </c>
      <c r="B1180" s="29">
        <f>holcik!C1195</f>
        <v>0</v>
      </c>
      <c r="C1180" s="29">
        <f>fory!C1195</f>
        <v>0</v>
      </c>
      <c r="D1180" s="32">
        <f t="shared" si="19"/>
        <v>0</v>
      </c>
    </row>
    <row r="1181" spans="1:4">
      <c r="A1181" s="27">
        <f>holcik!F1196</f>
        <v>41633.811805558202</v>
      </c>
      <c r="B1181" s="29">
        <f>holcik!C1196</f>
        <v>0</v>
      </c>
      <c r="C1181" s="29">
        <f>fory!C1196</f>
        <v>0</v>
      </c>
      <c r="D1181" s="32">
        <f t="shared" si="19"/>
        <v>0</v>
      </c>
    </row>
    <row r="1182" spans="1:4">
      <c r="A1182" s="27">
        <f>holcik!F1197</f>
        <v>41633.812500002648</v>
      </c>
      <c r="B1182" s="29">
        <f>holcik!C1197</f>
        <v>0</v>
      </c>
      <c r="C1182" s="29">
        <f>fory!C1197</f>
        <v>0</v>
      </c>
      <c r="D1182" s="32">
        <f t="shared" si="19"/>
        <v>0</v>
      </c>
    </row>
    <row r="1183" spans="1:4">
      <c r="A1183" s="27">
        <f>holcik!F1198</f>
        <v>41633.813194447095</v>
      </c>
      <c r="B1183" s="29">
        <f>holcik!C1198</f>
        <v>0</v>
      </c>
      <c r="C1183" s="29">
        <f>fory!C1198</f>
        <v>0</v>
      </c>
      <c r="D1183" s="32">
        <f t="shared" si="19"/>
        <v>0</v>
      </c>
    </row>
    <row r="1184" spans="1:4">
      <c r="A1184" s="27">
        <f>holcik!F1199</f>
        <v>41633.813888891542</v>
      </c>
      <c r="B1184" s="29">
        <f>holcik!C1199</f>
        <v>0</v>
      </c>
      <c r="C1184" s="29">
        <f>fory!C1199</f>
        <v>0</v>
      </c>
      <c r="D1184" s="32">
        <f t="shared" si="19"/>
        <v>0</v>
      </c>
    </row>
    <row r="1185" spans="1:4">
      <c r="A1185" s="27">
        <f>holcik!F1200</f>
        <v>41633.814583335989</v>
      </c>
      <c r="B1185" s="29">
        <f>holcik!C1200</f>
        <v>0</v>
      </c>
      <c r="C1185" s="29">
        <f>fory!C1200</f>
        <v>0</v>
      </c>
      <c r="D1185" s="32">
        <f t="shared" si="19"/>
        <v>0</v>
      </c>
    </row>
    <row r="1186" spans="1:4">
      <c r="A1186" s="27">
        <f>holcik!F1201</f>
        <v>41633.815277780435</v>
      </c>
      <c r="B1186" s="29">
        <f>holcik!C1201</f>
        <v>0</v>
      </c>
      <c r="C1186" s="29">
        <f>fory!C1201</f>
        <v>0</v>
      </c>
      <c r="D1186" s="32">
        <f t="shared" si="19"/>
        <v>0</v>
      </c>
    </row>
    <row r="1187" spans="1:4">
      <c r="A1187" s="27">
        <f>holcik!F1202</f>
        <v>41633.815972224882</v>
      </c>
      <c r="B1187" s="29">
        <f>holcik!C1202</f>
        <v>0</v>
      </c>
      <c r="C1187" s="29">
        <f>fory!C1202</f>
        <v>0</v>
      </c>
      <c r="D1187" s="32">
        <f t="shared" si="19"/>
        <v>0</v>
      </c>
    </row>
    <row r="1188" spans="1:4">
      <c r="A1188" s="27">
        <f>holcik!F1203</f>
        <v>41633.816666669329</v>
      </c>
      <c r="B1188" s="29">
        <f>holcik!C1203</f>
        <v>0</v>
      </c>
      <c r="C1188" s="29">
        <f>fory!C1203</f>
        <v>0</v>
      </c>
      <c r="D1188" s="32">
        <f t="shared" si="19"/>
        <v>0</v>
      </c>
    </row>
    <row r="1189" spans="1:4">
      <c r="A1189" s="27">
        <f>holcik!F1204</f>
        <v>41633.817361113775</v>
      </c>
      <c r="B1189" s="29">
        <f>holcik!C1204</f>
        <v>0</v>
      </c>
      <c r="C1189" s="29">
        <f>fory!C1204</f>
        <v>0</v>
      </c>
      <c r="D1189" s="32">
        <f t="shared" si="19"/>
        <v>0</v>
      </c>
    </row>
    <row r="1190" spans="1:4">
      <c r="A1190" s="27">
        <f>holcik!F1205</f>
        <v>41633.818055558222</v>
      </c>
      <c r="B1190" s="29">
        <f>holcik!C1205</f>
        <v>0</v>
      </c>
      <c r="C1190" s="29">
        <f>fory!C1205</f>
        <v>0</v>
      </c>
      <c r="D1190" s="32">
        <f t="shared" si="19"/>
        <v>0</v>
      </c>
    </row>
    <row r="1191" spans="1:4">
      <c r="A1191" s="27">
        <f>holcik!F1206</f>
        <v>41633.818750002669</v>
      </c>
      <c r="B1191" s="29">
        <f>holcik!C1206</f>
        <v>0</v>
      </c>
      <c r="C1191" s="29">
        <f>fory!C1206</f>
        <v>0</v>
      </c>
      <c r="D1191" s="32">
        <f t="shared" si="19"/>
        <v>0</v>
      </c>
    </row>
    <row r="1192" spans="1:4">
      <c r="A1192" s="27">
        <f>holcik!F1207</f>
        <v>41633.819444447116</v>
      </c>
      <c r="B1192" s="29">
        <f>holcik!C1207</f>
        <v>0</v>
      </c>
      <c r="C1192" s="29">
        <f>fory!C1207</f>
        <v>0</v>
      </c>
      <c r="D1192" s="32">
        <f t="shared" si="19"/>
        <v>0</v>
      </c>
    </row>
    <row r="1193" spans="1:4">
      <c r="A1193" s="27">
        <f>holcik!F1208</f>
        <v>41633.820138891562</v>
      </c>
      <c r="B1193" s="29">
        <f>holcik!C1208</f>
        <v>0</v>
      </c>
      <c r="C1193" s="29">
        <f>fory!C1208</f>
        <v>0</v>
      </c>
      <c r="D1193" s="32">
        <f t="shared" ref="D1193:D1256" si="20">B1193-C1193</f>
        <v>0</v>
      </c>
    </row>
    <row r="1194" spans="1:4">
      <c r="A1194" s="27">
        <f>holcik!F1209</f>
        <v>41633.820833336009</v>
      </c>
      <c r="B1194" s="29">
        <f>holcik!C1209</f>
        <v>0</v>
      </c>
      <c r="C1194" s="29">
        <f>fory!C1209</f>
        <v>0</v>
      </c>
      <c r="D1194" s="32">
        <f t="shared" si="20"/>
        <v>0</v>
      </c>
    </row>
    <row r="1195" spans="1:4">
      <c r="A1195" s="27">
        <f>holcik!F1210</f>
        <v>41633.821527780456</v>
      </c>
      <c r="B1195" s="29">
        <f>holcik!C1210</f>
        <v>0</v>
      </c>
      <c r="C1195" s="29">
        <f>fory!C1210</f>
        <v>0</v>
      </c>
      <c r="D1195" s="32">
        <f t="shared" si="20"/>
        <v>0</v>
      </c>
    </row>
    <row r="1196" spans="1:4">
      <c r="A1196" s="27">
        <f>holcik!F1211</f>
        <v>41633.822222224902</v>
      </c>
      <c r="B1196" s="29">
        <f>holcik!C1211</f>
        <v>0</v>
      </c>
      <c r="C1196" s="29">
        <f>fory!C1211</f>
        <v>0</v>
      </c>
      <c r="D1196" s="32">
        <f t="shared" si="20"/>
        <v>0</v>
      </c>
    </row>
    <row r="1197" spans="1:4">
      <c r="A1197" s="27">
        <f>holcik!F1212</f>
        <v>41633.822916669349</v>
      </c>
      <c r="B1197" s="29">
        <f>holcik!C1212</f>
        <v>0</v>
      </c>
      <c r="C1197" s="29">
        <f>fory!C1212</f>
        <v>0</v>
      </c>
      <c r="D1197" s="32">
        <f t="shared" si="20"/>
        <v>0</v>
      </c>
    </row>
    <row r="1198" spans="1:4">
      <c r="A1198" s="27">
        <f>holcik!F1213</f>
        <v>41633.823611113796</v>
      </c>
      <c r="B1198" s="29">
        <f>holcik!C1213</f>
        <v>0</v>
      </c>
      <c r="C1198" s="29">
        <f>fory!C1213</f>
        <v>0</v>
      </c>
      <c r="D1198" s="32">
        <f t="shared" si="20"/>
        <v>0</v>
      </c>
    </row>
    <row r="1199" spans="1:4">
      <c r="A1199" s="27">
        <f>holcik!F1214</f>
        <v>41633.824305558242</v>
      </c>
      <c r="B1199" s="29">
        <f>holcik!C1214</f>
        <v>0</v>
      </c>
      <c r="C1199" s="29">
        <f>fory!C1214</f>
        <v>0</v>
      </c>
      <c r="D1199" s="32">
        <f t="shared" si="20"/>
        <v>0</v>
      </c>
    </row>
    <row r="1200" spans="1:4">
      <c r="A1200" s="27">
        <f>holcik!F1215</f>
        <v>41633.825000002689</v>
      </c>
      <c r="B1200" s="29">
        <f>holcik!C1215</f>
        <v>0</v>
      </c>
      <c r="C1200" s="29">
        <f>fory!C1215</f>
        <v>0</v>
      </c>
      <c r="D1200" s="32">
        <f t="shared" si="20"/>
        <v>0</v>
      </c>
    </row>
    <row r="1201" spans="1:4">
      <c r="A1201" s="27">
        <f>holcik!F1216</f>
        <v>41633.825694447136</v>
      </c>
      <c r="B1201" s="29">
        <f>holcik!C1216</f>
        <v>0</v>
      </c>
      <c r="C1201" s="29">
        <f>fory!C1216</f>
        <v>0</v>
      </c>
      <c r="D1201" s="32">
        <f t="shared" si="20"/>
        <v>0</v>
      </c>
    </row>
    <row r="1202" spans="1:4">
      <c r="A1202" s="27">
        <f>holcik!F1217</f>
        <v>41633.826388891583</v>
      </c>
      <c r="B1202" s="29">
        <f>holcik!C1217</f>
        <v>0</v>
      </c>
      <c r="C1202" s="29">
        <f>fory!C1217</f>
        <v>0</v>
      </c>
      <c r="D1202" s="32">
        <f t="shared" si="20"/>
        <v>0</v>
      </c>
    </row>
    <row r="1203" spans="1:4">
      <c r="A1203" s="27">
        <f>holcik!F1218</f>
        <v>41633.827083336029</v>
      </c>
      <c r="B1203" s="29">
        <f>holcik!C1218</f>
        <v>0</v>
      </c>
      <c r="C1203" s="29">
        <f>fory!C1218</f>
        <v>0</v>
      </c>
      <c r="D1203" s="32">
        <f t="shared" si="20"/>
        <v>0</v>
      </c>
    </row>
    <row r="1204" spans="1:4">
      <c r="A1204" s="27">
        <f>holcik!F1219</f>
        <v>41633.827777780476</v>
      </c>
      <c r="B1204" s="29">
        <f>holcik!C1219</f>
        <v>0</v>
      </c>
      <c r="C1204" s="29">
        <f>fory!C1219</f>
        <v>0</v>
      </c>
      <c r="D1204" s="32">
        <f t="shared" si="20"/>
        <v>0</v>
      </c>
    </row>
    <row r="1205" spans="1:4">
      <c r="A1205" s="27">
        <f>holcik!F1220</f>
        <v>41633.828472224923</v>
      </c>
      <c r="B1205" s="29">
        <f>holcik!C1220</f>
        <v>0</v>
      </c>
      <c r="C1205" s="29">
        <f>fory!C1220</f>
        <v>0</v>
      </c>
      <c r="D1205" s="32">
        <f t="shared" si="20"/>
        <v>0</v>
      </c>
    </row>
    <row r="1206" spans="1:4">
      <c r="A1206" s="27">
        <f>holcik!F1221</f>
        <v>41633.829166669369</v>
      </c>
      <c r="B1206" s="29">
        <f>holcik!C1221</f>
        <v>0</v>
      </c>
      <c r="C1206" s="29">
        <f>fory!C1221</f>
        <v>0</v>
      </c>
      <c r="D1206" s="32">
        <f t="shared" si="20"/>
        <v>0</v>
      </c>
    </row>
    <row r="1207" spans="1:4">
      <c r="A1207" s="27">
        <f>holcik!F1222</f>
        <v>41633.829861113816</v>
      </c>
      <c r="B1207" s="29">
        <f>holcik!C1222</f>
        <v>0</v>
      </c>
      <c r="C1207" s="29">
        <f>fory!C1222</f>
        <v>0</v>
      </c>
      <c r="D1207" s="32">
        <f t="shared" si="20"/>
        <v>0</v>
      </c>
    </row>
    <row r="1208" spans="1:4">
      <c r="A1208" s="27">
        <f>holcik!F1223</f>
        <v>41633.830555558263</v>
      </c>
      <c r="B1208" s="29">
        <f>holcik!C1223</f>
        <v>0</v>
      </c>
      <c r="C1208" s="29">
        <f>fory!C1223</f>
        <v>0</v>
      </c>
      <c r="D1208" s="32">
        <f t="shared" si="20"/>
        <v>0</v>
      </c>
    </row>
    <row r="1209" spans="1:4">
      <c r="A1209" s="27">
        <f>holcik!F1224</f>
        <v>41633.83125000271</v>
      </c>
      <c r="B1209" s="29">
        <f>holcik!C1224</f>
        <v>0</v>
      </c>
      <c r="C1209" s="29">
        <f>fory!C1224</f>
        <v>0</v>
      </c>
      <c r="D1209" s="32">
        <f t="shared" si="20"/>
        <v>0</v>
      </c>
    </row>
    <row r="1210" spans="1:4">
      <c r="A1210" s="27">
        <f>holcik!F1225</f>
        <v>41633.831944447156</v>
      </c>
      <c r="B1210" s="29">
        <f>holcik!C1225</f>
        <v>0</v>
      </c>
      <c r="C1210" s="29">
        <f>fory!C1225</f>
        <v>0</v>
      </c>
      <c r="D1210" s="32">
        <f t="shared" si="20"/>
        <v>0</v>
      </c>
    </row>
    <row r="1211" spans="1:4">
      <c r="A1211" s="27">
        <f>holcik!F1226</f>
        <v>41633.832638891603</v>
      </c>
      <c r="B1211" s="29">
        <f>holcik!C1226</f>
        <v>0</v>
      </c>
      <c r="C1211" s="29">
        <f>fory!C1226</f>
        <v>0</v>
      </c>
      <c r="D1211" s="32">
        <f t="shared" si="20"/>
        <v>0</v>
      </c>
    </row>
    <row r="1212" spans="1:4">
      <c r="A1212" s="27">
        <f>holcik!F1227</f>
        <v>41633.83333333605</v>
      </c>
      <c r="B1212" s="29">
        <f>holcik!C1227</f>
        <v>0</v>
      </c>
      <c r="C1212" s="29">
        <f>fory!C1227</f>
        <v>0</v>
      </c>
      <c r="D1212" s="32">
        <f t="shared" si="20"/>
        <v>0</v>
      </c>
    </row>
    <row r="1213" spans="1:4">
      <c r="A1213" s="27">
        <f>holcik!F1228</f>
        <v>41633.834027780496</v>
      </c>
      <c r="B1213" s="29">
        <f>holcik!C1228</f>
        <v>0</v>
      </c>
      <c r="C1213" s="29">
        <f>fory!C1228</f>
        <v>0</v>
      </c>
      <c r="D1213" s="32">
        <f t="shared" si="20"/>
        <v>0</v>
      </c>
    </row>
    <row r="1214" spans="1:4">
      <c r="A1214" s="27">
        <f>holcik!F1229</f>
        <v>41633.834722224943</v>
      </c>
      <c r="B1214" s="29">
        <f>holcik!C1229</f>
        <v>0</v>
      </c>
      <c r="C1214" s="29">
        <f>fory!C1229</f>
        <v>0</v>
      </c>
      <c r="D1214" s="32">
        <f t="shared" si="20"/>
        <v>0</v>
      </c>
    </row>
    <row r="1215" spans="1:4">
      <c r="A1215" s="27">
        <f>holcik!F1230</f>
        <v>41633.83541666939</v>
      </c>
      <c r="B1215" s="29">
        <f>holcik!C1230</f>
        <v>0</v>
      </c>
      <c r="C1215" s="29">
        <f>fory!C1230</f>
        <v>0</v>
      </c>
      <c r="D1215" s="32">
        <f t="shared" si="20"/>
        <v>0</v>
      </c>
    </row>
    <row r="1216" spans="1:4">
      <c r="A1216" s="27">
        <f>holcik!F1231</f>
        <v>41633.836111113837</v>
      </c>
      <c r="B1216" s="29">
        <f>holcik!C1231</f>
        <v>0</v>
      </c>
      <c r="C1216" s="29">
        <f>fory!C1231</f>
        <v>0</v>
      </c>
      <c r="D1216" s="32">
        <f t="shared" si="20"/>
        <v>0</v>
      </c>
    </row>
    <row r="1217" spans="1:4">
      <c r="A1217" s="27">
        <f>holcik!F1232</f>
        <v>41633.836805558283</v>
      </c>
      <c r="B1217" s="29">
        <f>holcik!C1232</f>
        <v>0</v>
      </c>
      <c r="C1217" s="29">
        <f>fory!C1232</f>
        <v>0</v>
      </c>
      <c r="D1217" s="32">
        <f t="shared" si="20"/>
        <v>0</v>
      </c>
    </row>
    <row r="1218" spans="1:4">
      <c r="A1218" s="27">
        <f>holcik!F1233</f>
        <v>41633.83750000273</v>
      </c>
      <c r="B1218" s="29">
        <f>holcik!C1233</f>
        <v>0</v>
      </c>
      <c r="C1218" s="29">
        <f>fory!C1233</f>
        <v>0</v>
      </c>
      <c r="D1218" s="32">
        <f t="shared" si="20"/>
        <v>0</v>
      </c>
    </row>
    <row r="1219" spans="1:4">
      <c r="A1219" s="27">
        <f>holcik!F1234</f>
        <v>41633.838194447177</v>
      </c>
      <c r="B1219" s="29">
        <f>holcik!C1234</f>
        <v>0</v>
      </c>
      <c r="C1219" s="29">
        <f>fory!C1234</f>
        <v>0</v>
      </c>
      <c r="D1219" s="32">
        <f t="shared" si="20"/>
        <v>0</v>
      </c>
    </row>
    <row r="1220" spans="1:4">
      <c r="A1220" s="27">
        <f>holcik!F1235</f>
        <v>41633.838888891623</v>
      </c>
      <c r="B1220" s="29">
        <f>holcik!C1235</f>
        <v>0</v>
      </c>
      <c r="C1220" s="29">
        <f>fory!C1235</f>
        <v>0</v>
      </c>
      <c r="D1220" s="32">
        <f t="shared" si="20"/>
        <v>0</v>
      </c>
    </row>
    <row r="1221" spans="1:4">
      <c r="A1221" s="27">
        <f>holcik!F1236</f>
        <v>41633.83958333607</v>
      </c>
      <c r="B1221" s="29">
        <f>holcik!C1236</f>
        <v>0</v>
      </c>
      <c r="C1221" s="29">
        <f>fory!C1236</f>
        <v>0</v>
      </c>
      <c r="D1221" s="32">
        <f t="shared" si="20"/>
        <v>0</v>
      </c>
    </row>
    <row r="1222" spans="1:4">
      <c r="A1222" s="27">
        <f>holcik!F1237</f>
        <v>41633.840277780517</v>
      </c>
      <c r="B1222" s="29">
        <f>holcik!C1237</f>
        <v>0</v>
      </c>
      <c r="C1222" s="29">
        <f>fory!C1237</f>
        <v>0</v>
      </c>
      <c r="D1222" s="32">
        <f t="shared" si="20"/>
        <v>0</v>
      </c>
    </row>
    <row r="1223" spans="1:4">
      <c r="A1223" s="27">
        <f>holcik!F1238</f>
        <v>41633.840972224963</v>
      </c>
      <c r="B1223" s="29">
        <f>holcik!C1238</f>
        <v>0</v>
      </c>
      <c r="C1223" s="29">
        <f>fory!C1238</f>
        <v>0</v>
      </c>
      <c r="D1223" s="32">
        <f t="shared" si="20"/>
        <v>0</v>
      </c>
    </row>
    <row r="1224" spans="1:4">
      <c r="A1224" s="27">
        <f>holcik!F1239</f>
        <v>41633.84166666941</v>
      </c>
      <c r="B1224" s="29">
        <f>holcik!C1239</f>
        <v>0</v>
      </c>
      <c r="C1224" s="29">
        <f>fory!C1239</f>
        <v>0</v>
      </c>
      <c r="D1224" s="32">
        <f t="shared" si="20"/>
        <v>0</v>
      </c>
    </row>
    <row r="1225" spans="1:4">
      <c r="A1225" s="27">
        <f>holcik!F1240</f>
        <v>41633.842361113857</v>
      </c>
      <c r="B1225" s="29">
        <f>holcik!C1240</f>
        <v>0</v>
      </c>
      <c r="C1225" s="29">
        <f>fory!C1240</f>
        <v>0</v>
      </c>
      <c r="D1225" s="32">
        <f t="shared" si="20"/>
        <v>0</v>
      </c>
    </row>
    <row r="1226" spans="1:4">
      <c r="A1226" s="27">
        <f>holcik!F1241</f>
        <v>41633.843055558304</v>
      </c>
      <c r="B1226" s="29">
        <f>holcik!C1241</f>
        <v>0</v>
      </c>
      <c r="C1226" s="29">
        <f>fory!C1241</f>
        <v>0</v>
      </c>
      <c r="D1226" s="32">
        <f t="shared" si="20"/>
        <v>0</v>
      </c>
    </row>
    <row r="1227" spans="1:4">
      <c r="A1227" s="27">
        <f>holcik!F1242</f>
        <v>41633.84375000275</v>
      </c>
      <c r="B1227" s="29">
        <f>holcik!C1242</f>
        <v>0</v>
      </c>
      <c r="C1227" s="29">
        <f>fory!C1242</f>
        <v>0</v>
      </c>
      <c r="D1227" s="32">
        <f t="shared" si="20"/>
        <v>0</v>
      </c>
    </row>
    <row r="1228" spans="1:4">
      <c r="A1228" s="27">
        <f>holcik!F1243</f>
        <v>41633.844444447197</v>
      </c>
      <c r="B1228" s="29">
        <f>holcik!C1243</f>
        <v>0</v>
      </c>
      <c r="C1228" s="29">
        <f>fory!C1243</f>
        <v>0</v>
      </c>
      <c r="D1228" s="32">
        <f t="shared" si="20"/>
        <v>0</v>
      </c>
    </row>
    <row r="1229" spans="1:4">
      <c r="A1229" s="27">
        <f>holcik!F1244</f>
        <v>41633.845138891644</v>
      </c>
      <c r="B1229" s="29">
        <f>holcik!C1244</f>
        <v>0</v>
      </c>
      <c r="C1229" s="29">
        <f>fory!C1244</f>
        <v>0</v>
      </c>
      <c r="D1229" s="32">
        <f t="shared" si="20"/>
        <v>0</v>
      </c>
    </row>
    <row r="1230" spans="1:4">
      <c r="A1230" s="27">
        <f>holcik!F1245</f>
        <v>41633.84583333609</v>
      </c>
      <c r="B1230" s="29">
        <f>holcik!C1245</f>
        <v>0</v>
      </c>
      <c r="C1230" s="29">
        <f>fory!C1245</f>
        <v>0</v>
      </c>
      <c r="D1230" s="32">
        <f t="shared" si="20"/>
        <v>0</v>
      </c>
    </row>
    <row r="1231" spans="1:4">
      <c r="A1231" s="27">
        <f>holcik!F1246</f>
        <v>41633.846527780537</v>
      </c>
      <c r="B1231" s="29">
        <f>holcik!C1246</f>
        <v>0</v>
      </c>
      <c r="C1231" s="29">
        <f>fory!C1246</f>
        <v>0</v>
      </c>
      <c r="D1231" s="32">
        <f t="shared" si="20"/>
        <v>0</v>
      </c>
    </row>
    <row r="1232" spans="1:4">
      <c r="A1232" s="27">
        <f>holcik!F1247</f>
        <v>41633.847222224984</v>
      </c>
      <c r="B1232" s="29">
        <f>holcik!C1247</f>
        <v>0</v>
      </c>
      <c r="C1232" s="29">
        <f>fory!C1247</f>
        <v>0</v>
      </c>
      <c r="D1232" s="32">
        <f t="shared" si="20"/>
        <v>0</v>
      </c>
    </row>
    <row r="1233" spans="1:4">
      <c r="A1233" s="27">
        <f>holcik!F1248</f>
        <v>41633.847916669431</v>
      </c>
      <c r="B1233" s="29">
        <f>holcik!C1248</f>
        <v>0</v>
      </c>
      <c r="C1233" s="29">
        <f>fory!C1248</f>
        <v>0</v>
      </c>
      <c r="D1233" s="32">
        <f t="shared" si="20"/>
        <v>0</v>
      </c>
    </row>
    <row r="1234" spans="1:4">
      <c r="A1234" s="27">
        <f>holcik!F1249</f>
        <v>41633.848611113877</v>
      </c>
      <c r="B1234" s="29">
        <f>holcik!C1249</f>
        <v>0</v>
      </c>
      <c r="C1234" s="29">
        <f>fory!C1249</f>
        <v>0</v>
      </c>
      <c r="D1234" s="32">
        <f t="shared" si="20"/>
        <v>0</v>
      </c>
    </row>
    <row r="1235" spans="1:4">
      <c r="A1235" s="27">
        <f>holcik!F1250</f>
        <v>41633.849305558324</v>
      </c>
      <c r="B1235" s="29">
        <f>holcik!C1250</f>
        <v>0</v>
      </c>
      <c r="C1235" s="29">
        <f>fory!C1250</f>
        <v>0</v>
      </c>
      <c r="D1235" s="32">
        <f t="shared" si="20"/>
        <v>0</v>
      </c>
    </row>
    <row r="1236" spans="1:4">
      <c r="A1236" s="27">
        <f>holcik!F1251</f>
        <v>41633.850000002771</v>
      </c>
      <c r="B1236" s="29">
        <f>holcik!C1251</f>
        <v>0</v>
      </c>
      <c r="C1236" s="29">
        <f>fory!C1251</f>
        <v>0</v>
      </c>
      <c r="D1236" s="32">
        <f t="shared" si="20"/>
        <v>0</v>
      </c>
    </row>
    <row r="1237" spans="1:4">
      <c r="A1237" s="27">
        <f>holcik!F1252</f>
        <v>41633.850694447217</v>
      </c>
      <c r="B1237" s="29">
        <f>holcik!C1252</f>
        <v>0</v>
      </c>
      <c r="C1237" s="29">
        <f>fory!C1252</f>
        <v>0</v>
      </c>
      <c r="D1237" s="32">
        <f t="shared" si="20"/>
        <v>0</v>
      </c>
    </row>
    <row r="1238" spans="1:4">
      <c r="A1238" s="27">
        <f>holcik!F1253</f>
        <v>41633.851388891664</v>
      </c>
      <c r="B1238" s="29">
        <f>holcik!C1253</f>
        <v>0</v>
      </c>
      <c r="C1238" s="29">
        <f>fory!C1253</f>
        <v>0</v>
      </c>
      <c r="D1238" s="32">
        <f t="shared" si="20"/>
        <v>0</v>
      </c>
    </row>
    <row r="1239" spans="1:4">
      <c r="A1239" s="27">
        <f>holcik!F1254</f>
        <v>41633.852083336111</v>
      </c>
      <c r="B1239" s="29">
        <f>holcik!C1254</f>
        <v>0</v>
      </c>
      <c r="C1239" s="29">
        <f>fory!C1254</f>
        <v>0</v>
      </c>
      <c r="D1239" s="32">
        <f t="shared" si="20"/>
        <v>0</v>
      </c>
    </row>
    <row r="1240" spans="1:4">
      <c r="A1240" s="27">
        <f>holcik!F1255</f>
        <v>41633.852777780558</v>
      </c>
      <c r="B1240" s="29">
        <f>holcik!C1255</f>
        <v>0</v>
      </c>
      <c r="C1240" s="29">
        <f>fory!C1255</f>
        <v>0</v>
      </c>
      <c r="D1240" s="32">
        <f t="shared" si="20"/>
        <v>0</v>
      </c>
    </row>
    <row r="1241" spans="1:4">
      <c r="A1241" s="27">
        <f>holcik!F1256</f>
        <v>41633.853472225004</v>
      </c>
      <c r="B1241" s="29">
        <f>holcik!C1256</f>
        <v>0</v>
      </c>
      <c r="C1241" s="29">
        <f>fory!C1256</f>
        <v>0</v>
      </c>
      <c r="D1241" s="32">
        <f t="shared" si="20"/>
        <v>0</v>
      </c>
    </row>
    <row r="1242" spans="1:4">
      <c r="A1242" s="27">
        <f>holcik!F1257</f>
        <v>41633.854166669451</v>
      </c>
      <c r="B1242" s="29">
        <f>holcik!C1257</f>
        <v>0</v>
      </c>
      <c r="C1242" s="29">
        <f>fory!C1257</f>
        <v>0</v>
      </c>
      <c r="D1242" s="32">
        <f t="shared" si="20"/>
        <v>0</v>
      </c>
    </row>
    <row r="1243" spans="1:4">
      <c r="A1243" s="27">
        <f>holcik!F1258</f>
        <v>41633.854861113898</v>
      </c>
      <c r="B1243" s="29">
        <f>holcik!C1258</f>
        <v>0</v>
      </c>
      <c r="C1243" s="29">
        <f>fory!C1258</f>
        <v>0</v>
      </c>
      <c r="D1243" s="32">
        <f t="shared" si="20"/>
        <v>0</v>
      </c>
    </row>
    <row r="1244" spans="1:4">
      <c r="A1244" s="27">
        <f>holcik!F1259</f>
        <v>41633.855555558344</v>
      </c>
      <c r="B1244" s="29">
        <f>holcik!C1259</f>
        <v>0</v>
      </c>
      <c r="C1244" s="29">
        <f>fory!C1259</f>
        <v>0</v>
      </c>
      <c r="D1244" s="32">
        <f t="shared" si="20"/>
        <v>0</v>
      </c>
    </row>
    <row r="1245" spans="1:4">
      <c r="A1245" s="27">
        <f>holcik!F1260</f>
        <v>41633.856250002791</v>
      </c>
      <c r="B1245" s="29">
        <f>holcik!C1260</f>
        <v>0</v>
      </c>
      <c r="C1245" s="29">
        <f>fory!C1260</f>
        <v>0</v>
      </c>
      <c r="D1245" s="32">
        <f t="shared" si="20"/>
        <v>0</v>
      </c>
    </row>
    <row r="1246" spans="1:4">
      <c r="A1246" s="27">
        <f>holcik!F1261</f>
        <v>41633.856944447238</v>
      </c>
      <c r="B1246" s="29">
        <f>holcik!C1261</f>
        <v>0</v>
      </c>
      <c r="C1246" s="29">
        <f>fory!C1261</f>
        <v>0</v>
      </c>
      <c r="D1246" s="32">
        <f t="shared" si="20"/>
        <v>0</v>
      </c>
    </row>
    <row r="1247" spans="1:4">
      <c r="A1247" s="27">
        <f>holcik!F1262</f>
        <v>41633.857638891684</v>
      </c>
      <c r="B1247" s="29">
        <f>holcik!C1262</f>
        <v>0</v>
      </c>
      <c r="C1247" s="29">
        <f>fory!C1262</f>
        <v>0</v>
      </c>
      <c r="D1247" s="32">
        <f t="shared" si="20"/>
        <v>0</v>
      </c>
    </row>
    <row r="1248" spans="1:4">
      <c r="A1248" s="27">
        <f>holcik!F1263</f>
        <v>41633.858333336131</v>
      </c>
      <c r="B1248" s="29">
        <f>holcik!C1263</f>
        <v>0</v>
      </c>
      <c r="C1248" s="29">
        <f>fory!C1263</f>
        <v>0</v>
      </c>
      <c r="D1248" s="32">
        <f t="shared" si="20"/>
        <v>0</v>
      </c>
    </row>
    <row r="1249" spans="1:4">
      <c r="A1249" s="27">
        <f>holcik!F1264</f>
        <v>41633.859027780578</v>
      </c>
      <c r="B1249" s="29">
        <f>holcik!C1264</f>
        <v>0</v>
      </c>
      <c r="C1249" s="29">
        <f>fory!C1264</f>
        <v>0</v>
      </c>
      <c r="D1249" s="32">
        <f t="shared" si="20"/>
        <v>0</v>
      </c>
    </row>
    <row r="1250" spans="1:4">
      <c r="A1250" s="27">
        <f>holcik!F1265</f>
        <v>41633.859722225025</v>
      </c>
      <c r="B1250" s="29">
        <f>holcik!C1265</f>
        <v>0</v>
      </c>
      <c r="C1250" s="29">
        <f>fory!C1265</f>
        <v>0</v>
      </c>
      <c r="D1250" s="32">
        <f t="shared" si="20"/>
        <v>0</v>
      </c>
    </row>
    <row r="1251" spans="1:4">
      <c r="A1251" s="27">
        <f>holcik!F1266</f>
        <v>41633.860416669471</v>
      </c>
      <c r="B1251" s="29">
        <f>holcik!C1266</f>
        <v>0</v>
      </c>
      <c r="C1251" s="29">
        <f>fory!C1266</f>
        <v>0</v>
      </c>
      <c r="D1251" s="32">
        <f t="shared" si="20"/>
        <v>0</v>
      </c>
    </row>
    <row r="1252" spans="1:4">
      <c r="A1252" s="27">
        <f>holcik!F1267</f>
        <v>41633.861111113918</v>
      </c>
      <c r="B1252" s="29">
        <f>holcik!C1267</f>
        <v>0</v>
      </c>
      <c r="C1252" s="29">
        <f>fory!C1267</f>
        <v>0</v>
      </c>
      <c r="D1252" s="32">
        <f t="shared" si="20"/>
        <v>0</v>
      </c>
    </row>
    <row r="1253" spans="1:4">
      <c r="A1253" s="27">
        <f>holcik!F1268</f>
        <v>41633.861805558365</v>
      </c>
      <c r="B1253" s="29">
        <f>holcik!C1268</f>
        <v>0</v>
      </c>
      <c r="C1253" s="29">
        <f>fory!C1268</f>
        <v>0</v>
      </c>
      <c r="D1253" s="32">
        <f t="shared" si="20"/>
        <v>0</v>
      </c>
    </row>
    <row r="1254" spans="1:4">
      <c r="A1254" s="27">
        <f>holcik!F1269</f>
        <v>41633.862500002811</v>
      </c>
      <c r="B1254" s="29">
        <f>holcik!C1269</f>
        <v>0</v>
      </c>
      <c r="C1254" s="29">
        <f>fory!C1269</f>
        <v>0</v>
      </c>
      <c r="D1254" s="32">
        <f t="shared" si="20"/>
        <v>0</v>
      </c>
    </row>
    <row r="1255" spans="1:4">
      <c r="A1255" s="27">
        <f>holcik!F1270</f>
        <v>41633.863194447258</v>
      </c>
      <c r="B1255" s="29">
        <f>holcik!C1270</f>
        <v>0</v>
      </c>
      <c r="C1255" s="29">
        <f>fory!C1270</f>
        <v>0</v>
      </c>
      <c r="D1255" s="32">
        <f t="shared" si="20"/>
        <v>0</v>
      </c>
    </row>
    <row r="1256" spans="1:4">
      <c r="A1256" s="27">
        <f>holcik!F1271</f>
        <v>41633.863888891705</v>
      </c>
      <c r="B1256" s="29">
        <f>holcik!C1271</f>
        <v>0</v>
      </c>
      <c r="C1256" s="29">
        <f>fory!C1271</f>
        <v>0</v>
      </c>
      <c r="D1256" s="32">
        <f t="shared" si="20"/>
        <v>0</v>
      </c>
    </row>
    <row r="1257" spans="1:4">
      <c r="A1257" s="27">
        <f>holcik!F1272</f>
        <v>41633.864583336152</v>
      </c>
      <c r="B1257" s="29">
        <f>holcik!C1272</f>
        <v>0</v>
      </c>
      <c r="C1257" s="29">
        <f>fory!C1272</f>
        <v>0</v>
      </c>
      <c r="D1257" s="32">
        <f t="shared" ref="D1257:D1320" si="21">B1257-C1257</f>
        <v>0</v>
      </c>
    </row>
    <row r="1258" spans="1:4">
      <c r="A1258" s="27">
        <f>holcik!F1273</f>
        <v>41633.865277780598</v>
      </c>
      <c r="B1258" s="29">
        <f>holcik!C1273</f>
        <v>0</v>
      </c>
      <c r="C1258" s="29">
        <f>fory!C1273</f>
        <v>0</v>
      </c>
      <c r="D1258" s="32">
        <f t="shared" si="21"/>
        <v>0</v>
      </c>
    </row>
    <row r="1259" spans="1:4">
      <c r="A1259" s="27">
        <f>holcik!F1274</f>
        <v>41633.865972225045</v>
      </c>
      <c r="B1259" s="29">
        <f>holcik!C1274</f>
        <v>0</v>
      </c>
      <c r="C1259" s="29">
        <f>fory!C1274</f>
        <v>0</v>
      </c>
      <c r="D1259" s="32">
        <f t="shared" si="21"/>
        <v>0</v>
      </c>
    </row>
    <row r="1260" spans="1:4">
      <c r="A1260" s="27">
        <f>holcik!F1275</f>
        <v>41633.866666669492</v>
      </c>
      <c r="B1260" s="29">
        <f>holcik!C1275</f>
        <v>0</v>
      </c>
      <c r="C1260" s="29">
        <f>fory!C1275</f>
        <v>0</v>
      </c>
      <c r="D1260" s="32">
        <f t="shared" si="21"/>
        <v>0</v>
      </c>
    </row>
    <row r="1261" spans="1:4">
      <c r="A1261" s="27">
        <f>holcik!F1276</f>
        <v>41633.867361113938</v>
      </c>
      <c r="B1261" s="29">
        <f>holcik!C1276</f>
        <v>0</v>
      </c>
      <c r="C1261" s="29">
        <f>fory!C1276</f>
        <v>0</v>
      </c>
      <c r="D1261" s="32">
        <f t="shared" si="21"/>
        <v>0</v>
      </c>
    </row>
    <row r="1262" spans="1:4">
      <c r="A1262" s="27">
        <f>holcik!F1277</f>
        <v>41633.868055558385</v>
      </c>
      <c r="B1262" s="29">
        <f>holcik!C1277</f>
        <v>0</v>
      </c>
      <c r="C1262" s="29">
        <f>fory!C1277</f>
        <v>0</v>
      </c>
      <c r="D1262" s="32">
        <f t="shared" si="21"/>
        <v>0</v>
      </c>
    </row>
    <row r="1263" spans="1:4">
      <c r="A1263" s="27">
        <f>holcik!F1278</f>
        <v>41633.868750002832</v>
      </c>
      <c r="B1263" s="29">
        <f>holcik!C1278</f>
        <v>0</v>
      </c>
      <c r="C1263" s="29">
        <f>fory!C1278</f>
        <v>0</v>
      </c>
      <c r="D1263" s="32">
        <f t="shared" si="21"/>
        <v>0</v>
      </c>
    </row>
    <row r="1264" spans="1:4">
      <c r="A1264" s="27">
        <f>holcik!F1279</f>
        <v>41633.869444447279</v>
      </c>
      <c r="B1264" s="29">
        <f>holcik!C1279</f>
        <v>0</v>
      </c>
      <c r="C1264" s="29">
        <f>fory!C1279</f>
        <v>0</v>
      </c>
      <c r="D1264" s="32">
        <f t="shared" si="21"/>
        <v>0</v>
      </c>
    </row>
    <row r="1265" spans="1:4">
      <c r="A1265" s="27">
        <f>holcik!F1280</f>
        <v>41633.870138891725</v>
      </c>
      <c r="B1265" s="29">
        <f>holcik!C1280</f>
        <v>0</v>
      </c>
      <c r="C1265" s="29">
        <f>fory!C1280</f>
        <v>0</v>
      </c>
      <c r="D1265" s="32">
        <f t="shared" si="21"/>
        <v>0</v>
      </c>
    </row>
    <row r="1266" spans="1:4">
      <c r="A1266" s="27">
        <f>holcik!F1281</f>
        <v>41633.870833336172</v>
      </c>
      <c r="B1266" s="29">
        <f>holcik!C1281</f>
        <v>0</v>
      </c>
      <c r="C1266" s="29">
        <f>fory!C1281</f>
        <v>0</v>
      </c>
      <c r="D1266" s="32">
        <f t="shared" si="21"/>
        <v>0</v>
      </c>
    </row>
    <row r="1267" spans="1:4">
      <c r="A1267" s="27">
        <f>holcik!F1282</f>
        <v>41633.871527780619</v>
      </c>
      <c r="B1267" s="29">
        <f>holcik!C1282</f>
        <v>0</v>
      </c>
      <c r="C1267" s="29">
        <f>fory!C1282</f>
        <v>0</v>
      </c>
      <c r="D1267" s="32">
        <f t="shared" si="21"/>
        <v>0</v>
      </c>
    </row>
    <row r="1268" spans="1:4">
      <c r="A1268" s="27">
        <f>holcik!F1283</f>
        <v>41633.872222225065</v>
      </c>
      <c r="B1268" s="29">
        <f>holcik!C1283</f>
        <v>0</v>
      </c>
      <c r="C1268" s="29">
        <f>fory!C1283</f>
        <v>0</v>
      </c>
      <c r="D1268" s="32">
        <f t="shared" si="21"/>
        <v>0</v>
      </c>
    </row>
    <row r="1269" spans="1:4">
      <c r="A1269" s="27">
        <f>holcik!F1284</f>
        <v>41633.872916669512</v>
      </c>
      <c r="B1269" s="29">
        <f>holcik!C1284</f>
        <v>0</v>
      </c>
      <c r="C1269" s="29">
        <f>fory!C1284</f>
        <v>0</v>
      </c>
      <c r="D1269" s="32">
        <f t="shared" si="21"/>
        <v>0</v>
      </c>
    </row>
    <row r="1270" spans="1:4">
      <c r="A1270" s="27">
        <f>holcik!F1285</f>
        <v>41633.873611113959</v>
      </c>
      <c r="B1270" s="29">
        <f>holcik!C1285</f>
        <v>0</v>
      </c>
      <c r="C1270" s="29">
        <f>fory!C1285</f>
        <v>0</v>
      </c>
      <c r="D1270" s="32">
        <f t="shared" si="21"/>
        <v>0</v>
      </c>
    </row>
    <row r="1271" spans="1:4">
      <c r="A1271" s="27">
        <f>holcik!F1286</f>
        <v>41633.874305558405</v>
      </c>
      <c r="B1271" s="29">
        <f>holcik!C1286</f>
        <v>0</v>
      </c>
      <c r="C1271" s="29">
        <f>fory!C1286</f>
        <v>0</v>
      </c>
      <c r="D1271" s="32">
        <f t="shared" si="21"/>
        <v>0</v>
      </c>
    </row>
    <row r="1272" spans="1:4">
      <c r="A1272" s="27">
        <f>holcik!F1287</f>
        <v>41633.875000002852</v>
      </c>
      <c r="B1272" s="29">
        <f>holcik!C1287</f>
        <v>0</v>
      </c>
      <c r="C1272" s="29">
        <f>fory!C1287</f>
        <v>0</v>
      </c>
      <c r="D1272" s="32">
        <f t="shared" si="21"/>
        <v>0</v>
      </c>
    </row>
    <row r="1273" spans="1:4">
      <c r="A1273" s="27">
        <f>holcik!F1288</f>
        <v>41633.875694447299</v>
      </c>
      <c r="B1273" s="29">
        <f>holcik!C1288</f>
        <v>0</v>
      </c>
      <c r="C1273" s="29">
        <f>fory!C1288</f>
        <v>0</v>
      </c>
      <c r="D1273" s="32">
        <f t="shared" si="21"/>
        <v>0</v>
      </c>
    </row>
    <row r="1274" spans="1:4">
      <c r="A1274" s="27">
        <f>holcik!F1289</f>
        <v>41633.876388891746</v>
      </c>
      <c r="B1274" s="29">
        <f>holcik!C1289</f>
        <v>0</v>
      </c>
      <c r="C1274" s="29">
        <f>fory!C1289</f>
        <v>0</v>
      </c>
      <c r="D1274" s="32">
        <f t="shared" si="21"/>
        <v>0</v>
      </c>
    </row>
    <row r="1275" spans="1:4">
      <c r="A1275" s="27">
        <f>holcik!F1290</f>
        <v>41633.877083336192</v>
      </c>
      <c r="B1275" s="29">
        <f>holcik!C1290</f>
        <v>0</v>
      </c>
      <c r="C1275" s="29">
        <f>fory!C1290</f>
        <v>0</v>
      </c>
      <c r="D1275" s="32">
        <f t="shared" si="21"/>
        <v>0</v>
      </c>
    </row>
    <row r="1276" spans="1:4">
      <c r="A1276" s="27">
        <f>holcik!F1291</f>
        <v>41633.877777780639</v>
      </c>
      <c r="B1276" s="29">
        <f>holcik!C1291</f>
        <v>0</v>
      </c>
      <c r="C1276" s="29">
        <f>fory!C1291</f>
        <v>0</v>
      </c>
      <c r="D1276" s="32">
        <f t="shared" si="21"/>
        <v>0</v>
      </c>
    </row>
    <row r="1277" spans="1:4">
      <c r="A1277" s="27">
        <f>holcik!F1292</f>
        <v>41633.878472225086</v>
      </c>
      <c r="B1277" s="29">
        <f>holcik!C1292</f>
        <v>0</v>
      </c>
      <c r="C1277" s="29">
        <f>fory!C1292</f>
        <v>0</v>
      </c>
      <c r="D1277" s="32">
        <f t="shared" si="21"/>
        <v>0</v>
      </c>
    </row>
    <row r="1278" spans="1:4">
      <c r="A1278" s="27">
        <f>holcik!F1293</f>
        <v>41633.879166669532</v>
      </c>
      <c r="B1278" s="29">
        <f>holcik!C1293</f>
        <v>0</v>
      </c>
      <c r="C1278" s="29">
        <f>fory!C1293</f>
        <v>0</v>
      </c>
      <c r="D1278" s="32">
        <f t="shared" si="21"/>
        <v>0</v>
      </c>
    </row>
    <row r="1279" spans="1:4">
      <c r="A1279" s="27">
        <f>holcik!F1294</f>
        <v>41633.879861113979</v>
      </c>
      <c r="B1279" s="29">
        <f>holcik!C1294</f>
        <v>0</v>
      </c>
      <c r="C1279" s="29">
        <f>fory!C1294</f>
        <v>0</v>
      </c>
      <c r="D1279" s="32">
        <f t="shared" si="21"/>
        <v>0</v>
      </c>
    </row>
    <row r="1280" spans="1:4">
      <c r="A1280" s="27">
        <f>holcik!F1295</f>
        <v>41633.880555558426</v>
      </c>
      <c r="B1280" s="29">
        <f>holcik!C1295</f>
        <v>0</v>
      </c>
      <c r="C1280" s="29">
        <f>fory!C1295</f>
        <v>0</v>
      </c>
      <c r="D1280" s="32">
        <f t="shared" si="21"/>
        <v>0</v>
      </c>
    </row>
    <row r="1281" spans="1:4">
      <c r="A1281" s="27">
        <f>holcik!F1296</f>
        <v>41633.881250002873</v>
      </c>
      <c r="B1281" s="29">
        <f>holcik!C1296</f>
        <v>0</v>
      </c>
      <c r="C1281" s="29">
        <f>fory!C1296</f>
        <v>0</v>
      </c>
      <c r="D1281" s="32">
        <f t="shared" si="21"/>
        <v>0</v>
      </c>
    </row>
    <row r="1282" spans="1:4">
      <c r="A1282" s="27">
        <f>holcik!F1297</f>
        <v>41633.881944447319</v>
      </c>
      <c r="B1282" s="29">
        <f>holcik!C1297</f>
        <v>0</v>
      </c>
      <c r="C1282" s="29">
        <f>fory!C1297</f>
        <v>0</v>
      </c>
      <c r="D1282" s="32">
        <f t="shared" si="21"/>
        <v>0</v>
      </c>
    </row>
    <row r="1283" spans="1:4">
      <c r="A1283" s="27">
        <f>holcik!F1298</f>
        <v>41633.882638891766</v>
      </c>
      <c r="B1283" s="29">
        <f>holcik!C1298</f>
        <v>0</v>
      </c>
      <c r="C1283" s="29">
        <f>fory!C1298</f>
        <v>0</v>
      </c>
      <c r="D1283" s="32">
        <f t="shared" si="21"/>
        <v>0</v>
      </c>
    </row>
    <row r="1284" spans="1:4">
      <c r="A1284" s="27">
        <f>holcik!F1299</f>
        <v>41633.883333336213</v>
      </c>
      <c r="B1284" s="29">
        <f>holcik!C1299</f>
        <v>0</v>
      </c>
      <c r="C1284" s="29">
        <f>fory!C1299</f>
        <v>0</v>
      </c>
      <c r="D1284" s="32">
        <f t="shared" si="21"/>
        <v>0</v>
      </c>
    </row>
    <row r="1285" spans="1:4">
      <c r="A1285" s="27">
        <f>holcik!F1300</f>
        <v>41633.884027780659</v>
      </c>
      <c r="B1285" s="29">
        <f>holcik!C1300</f>
        <v>0</v>
      </c>
      <c r="C1285" s="29">
        <f>fory!C1300</f>
        <v>0</v>
      </c>
      <c r="D1285" s="32">
        <f t="shared" si="21"/>
        <v>0</v>
      </c>
    </row>
    <row r="1286" spans="1:4">
      <c r="A1286" s="27">
        <f>holcik!F1301</f>
        <v>41633.884722225106</v>
      </c>
      <c r="B1286" s="29">
        <f>holcik!C1301</f>
        <v>0</v>
      </c>
      <c r="C1286" s="29">
        <f>fory!C1301</f>
        <v>0</v>
      </c>
      <c r="D1286" s="32">
        <f t="shared" si="21"/>
        <v>0</v>
      </c>
    </row>
    <row r="1287" spans="1:4">
      <c r="A1287" s="27">
        <f>holcik!F1302</f>
        <v>41633.885416669553</v>
      </c>
      <c r="B1287" s="29">
        <f>holcik!C1302</f>
        <v>0</v>
      </c>
      <c r="C1287" s="29">
        <f>fory!C1302</f>
        <v>0</v>
      </c>
      <c r="D1287" s="32">
        <f t="shared" si="21"/>
        <v>0</v>
      </c>
    </row>
    <row r="1288" spans="1:4">
      <c r="A1288" s="27">
        <f>holcik!F1303</f>
        <v>41633.886111114</v>
      </c>
      <c r="B1288" s="29">
        <f>holcik!C1303</f>
        <v>0</v>
      </c>
      <c r="C1288" s="29">
        <f>fory!C1303</f>
        <v>0</v>
      </c>
      <c r="D1288" s="32">
        <f t="shared" si="21"/>
        <v>0</v>
      </c>
    </row>
    <row r="1289" spans="1:4">
      <c r="A1289" s="27">
        <f>holcik!F1304</f>
        <v>41633.886805558446</v>
      </c>
      <c r="B1289" s="29">
        <f>holcik!C1304</f>
        <v>0</v>
      </c>
      <c r="C1289" s="29">
        <f>fory!C1304</f>
        <v>0</v>
      </c>
      <c r="D1289" s="32">
        <f t="shared" si="21"/>
        <v>0</v>
      </c>
    </row>
    <row r="1290" spans="1:4">
      <c r="A1290" s="27">
        <f>holcik!F1305</f>
        <v>41633.887500002893</v>
      </c>
      <c r="B1290" s="29">
        <f>holcik!C1305</f>
        <v>0</v>
      </c>
      <c r="C1290" s="29">
        <f>fory!C1305</f>
        <v>0</v>
      </c>
      <c r="D1290" s="32">
        <f t="shared" si="21"/>
        <v>0</v>
      </c>
    </row>
    <row r="1291" spans="1:4">
      <c r="A1291" s="27">
        <f>holcik!F1306</f>
        <v>41633.88819444734</v>
      </c>
      <c r="B1291" s="29">
        <f>holcik!C1306</f>
        <v>0</v>
      </c>
      <c r="C1291" s="29">
        <f>fory!C1306</f>
        <v>0</v>
      </c>
      <c r="D1291" s="32">
        <f t="shared" si="21"/>
        <v>0</v>
      </c>
    </row>
    <row r="1292" spans="1:4">
      <c r="A1292" s="27">
        <f>holcik!F1307</f>
        <v>41633.888888891786</v>
      </c>
      <c r="B1292" s="29">
        <f>holcik!C1307</f>
        <v>0</v>
      </c>
      <c r="C1292" s="29">
        <f>fory!C1307</f>
        <v>0</v>
      </c>
      <c r="D1292" s="32">
        <f t="shared" si="21"/>
        <v>0</v>
      </c>
    </row>
    <row r="1293" spans="1:4">
      <c r="A1293" s="27">
        <f>holcik!F1308</f>
        <v>41633.889583336233</v>
      </c>
      <c r="B1293" s="29">
        <f>holcik!C1308</f>
        <v>0</v>
      </c>
      <c r="C1293" s="29">
        <f>fory!C1308</f>
        <v>0</v>
      </c>
      <c r="D1293" s="32">
        <f t="shared" si="21"/>
        <v>0</v>
      </c>
    </row>
    <row r="1294" spans="1:4">
      <c r="A1294" s="27">
        <f>holcik!F1309</f>
        <v>41633.89027778068</v>
      </c>
      <c r="B1294" s="29">
        <f>holcik!C1309</f>
        <v>0</v>
      </c>
      <c r="C1294" s="29">
        <f>fory!C1309</f>
        <v>0</v>
      </c>
      <c r="D1294" s="32">
        <f t="shared" si="21"/>
        <v>0</v>
      </c>
    </row>
    <row r="1295" spans="1:4">
      <c r="A1295" s="27">
        <f>holcik!F1310</f>
        <v>41633.890972225126</v>
      </c>
      <c r="B1295" s="29">
        <f>holcik!C1310</f>
        <v>0</v>
      </c>
      <c r="C1295" s="29">
        <f>fory!C1310</f>
        <v>0</v>
      </c>
      <c r="D1295" s="32">
        <f t="shared" si="21"/>
        <v>0</v>
      </c>
    </row>
    <row r="1296" spans="1:4">
      <c r="A1296" s="27">
        <f>holcik!F1311</f>
        <v>41633.891666669573</v>
      </c>
      <c r="B1296" s="29">
        <f>holcik!C1311</f>
        <v>0</v>
      </c>
      <c r="C1296" s="29">
        <f>fory!C1311</f>
        <v>0</v>
      </c>
      <c r="D1296" s="32">
        <f t="shared" si="21"/>
        <v>0</v>
      </c>
    </row>
    <row r="1297" spans="1:4">
      <c r="A1297" s="27">
        <f>holcik!F1312</f>
        <v>41633.89236111402</v>
      </c>
      <c r="B1297" s="29">
        <f>holcik!C1312</f>
        <v>0</v>
      </c>
      <c r="C1297" s="29">
        <f>fory!C1312</f>
        <v>0</v>
      </c>
      <c r="D1297" s="32">
        <f t="shared" si="21"/>
        <v>0</v>
      </c>
    </row>
    <row r="1298" spans="1:4">
      <c r="A1298" s="27">
        <f>holcik!F1313</f>
        <v>41633.893055558467</v>
      </c>
      <c r="B1298" s="29">
        <f>holcik!C1313</f>
        <v>0</v>
      </c>
      <c r="C1298" s="29">
        <f>fory!C1313</f>
        <v>0</v>
      </c>
      <c r="D1298" s="32">
        <f t="shared" si="21"/>
        <v>0</v>
      </c>
    </row>
    <row r="1299" spans="1:4">
      <c r="A1299" s="27">
        <f>holcik!F1314</f>
        <v>41633.893750002913</v>
      </c>
      <c r="B1299" s="29">
        <f>holcik!C1314</f>
        <v>0</v>
      </c>
      <c r="C1299" s="29">
        <f>fory!C1314</f>
        <v>0</v>
      </c>
      <c r="D1299" s="32">
        <f t="shared" si="21"/>
        <v>0</v>
      </c>
    </row>
    <row r="1300" spans="1:4">
      <c r="A1300" s="27">
        <f>holcik!F1315</f>
        <v>41633.89444444736</v>
      </c>
      <c r="B1300" s="29">
        <f>holcik!C1315</f>
        <v>0</v>
      </c>
      <c r="C1300" s="29">
        <f>fory!C1315</f>
        <v>0</v>
      </c>
      <c r="D1300" s="32">
        <f t="shared" si="21"/>
        <v>0</v>
      </c>
    </row>
    <row r="1301" spans="1:4">
      <c r="A1301" s="27">
        <f>holcik!F1316</f>
        <v>41633.895138891807</v>
      </c>
      <c r="B1301" s="29">
        <f>holcik!C1316</f>
        <v>0</v>
      </c>
      <c r="C1301" s="29">
        <f>fory!C1316</f>
        <v>0</v>
      </c>
      <c r="D1301" s="32">
        <f t="shared" si="21"/>
        <v>0</v>
      </c>
    </row>
    <row r="1302" spans="1:4">
      <c r="A1302" s="27">
        <f>holcik!F1317</f>
        <v>41633.895833336253</v>
      </c>
      <c r="B1302" s="29">
        <f>holcik!C1317</f>
        <v>0</v>
      </c>
      <c r="C1302" s="29">
        <f>fory!C1317</f>
        <v>0</v>
      </c>
      <c r="D1302" s="32">
        <f t="shared" si="21"/>
        <v>0</v>
      </c>
    </row>
    <row r="1303" spans="1:4">
      <c r="A1303" s="27">
        <f>holcik!F1318</f>
        <v>41633.8965277807</v>
      </c>
      <c r="B1303" s="29">
        <f>holcik!C1318</f>
        <v>0</v>
      </c>
      <c r="C1303" s="29">
        <f>fory!C1318</f>
        <v>0</v>
      </c>
      <c r="D1303" s="32">
        <f t="shared" si="21"/>
        <v>0</v>
      </c>
    </row>
    <row r="1304" spans="1:4">
      <c r="A1304" s="27">
        <f>holcik!F1319</f>
        <v>41633.897222225147</v>
      </c>
      <c r="B1304" s="29">
        <f>holcik!C1319</f>
        <v>0</v>
      </c>
      <c r="C1304" s="29">
        <f>fory!C1319</f>
        <v>0</v>
      </c>
      <c r="D1304" s="32">
        <f t="shared" si="21"/>
        <v>0</v>
      </c>
    </row>
    <row r="1305" spans="1:4">
      <c r="A1305" s="27">
        <f>holcik!F1320</f>
        <v>41633.897916669594</v>
      </c>
      <c r="B1305" s="29">
        <f>holcik!C1320</f>
        <v>0</v>
      </c>
      <c r="C1305" s="29">
        <f>fory!C1320</f>
        <v>0</v>
      </c>
      <c r="D1305" s="32">
        <f t="shared" si="21"/>
        <v>0</v>
      </c>
    </row>
    <row r="1306" spans="1:4">
      <c r="A1306" s="27">
        <f>holcik!F1321</f>
        <v>41633.89861111404</v>
      </c>
      <c r="B1306" s="29">
        <f>holcik!C1321</f>
        <v>0</v>
      </c>
      <c r="C1306" s="29">
        <f>fory!C1321</f>
        <v>0</v>
      </c>
      <c r="D1306" s="32">
        <f t="shared" si="21"/>
        <v>0</v>
      </c>
    </row>
    <row r="1307" spans="1:4">
      <c r="A1307" s="27">
        <f>holcik!F1322</f>
        <v>41633.899305558487</v>
      </c>
      <c r="B1307" s="29">
        <f>holcik!C1322</f>
        <v>0</v>
      </c>
      <c r="C1307" s="29">
        <f>fory!C1322</f>
        <v>0</v>
      </c>
      <c r="D1307" s="32">
        <f t="shared" si="21"/>
        <v>0</v>
      </c>
    </row>
    <row r="1308" spans="1:4">
      <c r="A1308" s="27">
        <f>holcik!F1323</f>
        <v>41633.900000002934</v>
      </c>
      <c r="B1308" s="29">
        <f>holcik!C1323</f>
        <v>0</v>
      </c>
      <c r="C1308" s="29">
        <f>fory!C1323</f>
        <v>0</v>
      </c>
      <c r="D1308" s="32">
        <f t="shared" si="21"/>
        <v>0</v>
      </c>
    </row>
    <row r="1309" spans="1:4">
      <c r="A1309" s="27">
        <f>holcik!F1324</f>
        <v>41633.90069444738</v>
      </c>
      <c r="B1309" s="29">
        <f>holcik!C1324</f>
        <v>0</v>
      </c>
      <c r="C1309" s="29">
        <f>fory!C1324</f>
        <v>0</v>
      </c>
      <c r="D1309" s="32">
        <f t="shared" si="21"/>
        <v>0</v>
      </c>
    </row>
    <row r="1310" spans="1:4">
      <c r="A1310" s="27">
        <f>holcik!F1325</f>
        <v>41633.901388891827</v>
      </c>
      <c r="B1310" s="29">
        <f>holcik!C1325</f>
        <v>0</v>
      </c>
      <c r="C1310" s="29">
        <f>fory!C1325</f>
        <v>0</v>
      </c>
      <c r="D1310" s="32">
        <f t="shared" si="21"/>
        <v>0</v>
      </c>
    </row>
    <row r="1311" spans="1:4">
      <c r="A1311" s="27">
        <f>holcik!F1326</f>
        <v>41633.902083336274</v>
      </c>
      <c r="B1311" s="29">
        <f>holcik!C1326</f>
        <v>0</v>
      </c>
      <c r="C1311" s="29">
        <f>fory!C1326</f>
        <v>0</v>
      </c>
      <c r="D1311" s="32">
        <f t="shared" si="21"/>
        <v>0</v>
      </c>
    </row>
    <row r="1312" spans="1:4">
      <c r="A1312" s="27">
        <f>holcik!F1327</f>
        <v>41633.90277778072</v>
      </c>
      <c r="B1312" s="29">
        <f>holcik!C1327</f>
        <v>0</v>
      </c>
      <c r="C1312" s="29">
        <f>fory!C1327</f>
        <v>0</v>
      </c>
      <c r="D1312" s="32">
        <f t="shared" si="21"/>
        <v>0</v>
      </c>
    </row>
    <row r="1313" spans="1:4">
      <c r="A1313" s="27">
        <f>holcik!F1328</f>
        <v>41633.903472225167</v>
      </c>
      <c r="B1313" s="29">
        <f>holcik!C1328</f>
        <v>0</v>
      </c>
      <c r="C1313" s="29">
        <f>fory!C1328</f>
        <v>0</v>
      </c>
      <c r="D1313" s="32">
        <f t="shared" si="21"/>
        <v>0</v>
      </c>
    </row>
    <row r="1314" spans="1:4">
      <c r="A1314" s="27">
        <f>holcik!F1329</f>
        <v>41633.904166669614</v>
      </c>
      <c r="B1314" s="29">
        <f>holcik!C1329</f>
        <v>0</v>
      </c>
      <c r="C1314" s="29">
        <f>fory!C1329</f>
        <v>0</v>
      </c>
      <c r="D1314" s="32">
        <f t="shared" si="21"/>
        <v>0</v>
      </c>
    </row>
    <row r="1315" spans="1:4">
      <c r="A1315" s="27">
        <f>holcik!F1330</f>
        <v>41633.904861114061</v>
      </c>
      <c r="B1315" s="29">
        <f>holcik!C1330</f>
        <v>0</v>
      </c>
      <c r="C1315" s="29">
        <f>fory!C1330</f>
        <v>0</v>
      </c>
      <c r="D1315" s="32">
        <f t="shared" si="21"/>
        <v>0</v>
      </c>
    </row>
    <row r="1316" spans="1:4">
      <c r="A1316" s="27">
        <f>holcik!F1331</f>
        <v>41633.905555558507</v>
      </c>
      <c r="B1316" s="29">
        <f>holcik!C1331</f>
        <v>0</v>
      </c>
      <c r="C1316" s="29">
        <f>fory!C1331</f>
        <v>0</v>
      </c>
      <c r="D1316" s="32">
        <f t="shared" si="21"/>
        <v>0</v>
      </c>
    </row>
    <row r="1317" spans="1:4">
      <c r="A1317" s="27">
        <f>holcik!F1332</f>
        <v>41633.906250002954</v>
      </c>
      <c r="B1317" s="29">
        <f>holcik!C1332</f>
        <v>0</v>
      </c>
      <c r="C1317" s="29">
        <f>fory!C1332</f>
        <v>0</v>
      </c>
      <c r="D1317" s="32">
        <f t="shared" si="21"/>
        <v>0</v>
      </c>
    </row>
    <row r="1318" spans="1:4">
      <c r="A1318" s="27">
        <f>holcik!F1333</f>
        <v>41633.906944447401</v>
      </c>
      <c r="B1318" s="29">
        <f>holcik!C1333</f>
        <v>0</v>
      </c>
      <c r="C1318" s="29">
        <f>fory!C1333</f>
        <v>0</v>
      </c>
      <c r="D1318" s="32">
        <f t="shared" si="21"/>
        <v>0</v>
      </c>
    </row>
    <row r="1319" spans="1:4">
      <c r="A1319" s="27">
        <f>holcik!F1334</f>
        <v>41633.907638891847</v>
      </c>
      <c r="B1319" s="29">
        <f>holcik!C1334</f>
        <v>0</v>
      </c>
      <c r="C1319" s="29">
        <f>fory!C1334</f>
        <v>0</v>
      </c>
      <c r="D1319" s="32">
        <f t="shared" si="21"/>
        <v>0</v>
      </c>
    </row>
    <row r="1320" spans="1:4">
      <c r="A1320" s="27">
        <f>holcik!F1335</f>
        <v>41633.908333336294</v>
      </c>
      <c r="B1320" s="29">
        <f>holcik!C1335</f>
        <v>0</v>
      </c>
      <c r="C1320" s="29">
        <f>fory!C1335</f>
        <v>0</v>
      </c>
      <c r="D1320" s="32">
        <f t="shared" si="21"/>
        <v>0</v>
      </c>
    </row>
    <row r="1321" spans="1:4">
      <c r="A1321" s="27">
        <f>holcik!F1336</f>
        <v>41633.909027780741</v>
      </c>
      <c r="B1321" s="29">
        <f>holcik!C1336</f>
        <v>0</v>
      </c>
      <c r="C1321" s="29">
        <f>fory!C1336</f>
        <v>0</v>
      </c>
      <c r="D1321" s="32">
        <f t="shared" ref="D1321:D1384" si="22">B1321-C1321</f>
        <v>0</v>
      </c>
    </row>
    <row r="1322" spans="1:4">
      <c r="A1322" s="27">
        <f>holcik!F1337</f>
        <v>41633.909722225188</v>
      </c>
      <c r="B1322" s="29">
        <f>holcik!C1337</f>
        <v>0</v>
      </c>
      <c r="C1322" s="29">
        <f>fory!C1337</f>
        <v>0</v>
      </c>
      <c r="D1322" s="32">
        <f t="shared" si="22"/>
        <v>0</v>
      </c>
    </row>
    <row r="1323" spans="1:4">
      <c r="A1323" s="27">
        <f>holcik!F1338</f>
        <v>41633.910416669634</v>
      </c>
      <c r="B1323" s="29">
        <f>holcik!C1338</f>
        <v>0</v>
      </c>
      <c r="C1323" s="29">
        <f>fory!C1338</f>
        <v>0</v>
      </c>
      <c r="D1323" s="32">
        <f t="shared" si="22"/>
        <v>0</v>
      </c>
    </row>
    <row r="1324" spans="1:4">
      <c r="A1324" s="27">
        <f>holcik!F1339</f>
        <v>41633.911111114081</v>
      </c>
      <c r="B1324" s="29">
        <f>holcik!C1339</f>
        <v>0</v>
      </c>
      <c r="C1324" s="29">
        <f>fory!C1339</f>
        <v>0</v>
      </c>
      <c r="D1324" s="32">
        <f t="shared" si="22"/>
        <v>0</v>
      </c>
    </row>
    <row r="1325" spans="1:4">
      <c r="A1325" s="27">
        <f>holcik!F1340</f>
        <v>41633.911805558528</v>
      </c>
      <c r="B1325" s="29">
        <f>holcik!C1340</f>
        <v>0</v>
      </c>
      <c r="C1325" s="29">
        <f>fory!C1340</f>
        <v>0</v>
      </c>
      <c r="D1325" s="32">
        <f t="shared" si="22"/>
        <v>0</v>
      </c>
    </row>
    <row r="1326" spans="1:4">
      <c r="A1326" s="27">
        <f>holcik!F1341</f>
        <v>41633.912500002974</v>
      </c>
      <c r="B1326" s="29">
        <f>holcik!C1341</f>
        <v>0</v>
      </c>
      <c r="C1326" s="29">
        <f>fory!C1341</f>
        <v>0</v>
      </c>
      <c r="D1326" s="32">
        <f t="shared" si="22"/>
        <v>0</v>
      </c>
    </row>
    <row r="1327" spans="1:4">
      <c r="A1327" s="27">
        <f>holcik!F1342</f>
        <v>41633.913194447421</v>
      </c>
      <c r="B1327" s="29">
        <f>holcik!C1342</f>
        <v>0</v>
      </c>
      <c r="C1327" s="29">
        <f>fory!C1342</f>
        <v>0</v>
      </c>
      <c r="D1327" s="32">
        <f t="shared" si="22"/>
        <v>0</v>
      </c>
    </row>
    <row r="1328" spans="1:4">
      <c r="A1328" s="27">
        <f>holcik!F1343</f>
        <v>41633.913888891868</v>
      </c>
      <c r="B1328" s="29">
        <f>holcik!C1343</f>
        <v>0</v>
      </c>
      <c r="C1328" s="29">
        <f>fory!C1343</f>
        <v>0</v>
      </c>
      <c r="D1328" s="32">
        <f t="shared" si="22"/>
        <v>0</v>
      </c>
    </row>
    <row r="1329" spans="1:4">
      <c r="A1329" s="27">
        <f>holcik!F1344</f>
        <v>41633.914583336315</v>
      </c>
      <c r="B1329" s="29">
        <f>holcik!C1344</f>
        <v>0</v>
      </c>
      <c r="C1329" s="29">
        <f>fory!C1344</f>
        <v>0</v>
      </c>
      <c r="D1329" s="32">
        <f t="shared" si="22"/>
        <v>0</v>
      </c>
    </row>
    <row r="1330" spans="1:4">
      <c r="A1330" s="27">
        <f>holcik!F1345</f>
        <v>41633.915277780761</v>
      </c>
      <c r="B1330" s="29">
        <f>holcik!C1345</f>
        <v>0</v>
      </c>
      <c r="C1330" s="29">
        <f>fory!C1345</f>
        <v>0</v>
      </c>
      <c r="D1330" s="32">
        <f t="shared" si="22"/>
        <v>0</v>
      </c>
    </row>
    <row r="1331" spans="1:4">
      <c r="A1331" s="27">
        <f>holcik!F1346</f>
        <v>41633.915972225208</v>
      </c>
      <c r="B1331" s="29">
        <f>holcik!C1346</f>
        <v>0</v>
      </c>
      <c r="C1331" s="29">
        <f>fory!C1346</f>
        <v>0</v>
      </c>
      <c r="D1331" s="32">
        <f t="shared" si="22"/>
        <v>0</v>
      </c>
    </row>
    <row r="1332" spans="1:4">
      <c r="A1332" s="27">
        <f>holcik!F1347</f>
        <v>41633.916666669655</v>
      </c>
      <c r="B1332" s="29">
        <f>holcik!C1347</f>
        <v>0</v>
      </c>
      <c r="C1332" s="29">
        <f>fory!C1347</f>
        <v>0</v>
      </c>
      <c r="D1332" s="32">
        <f t="shared" si="22"/>
        <v>0</v>
      </c>
    </row>
    <row r="1333" spans="1:4">
      <c r="A1333" s="27">
        <f>holcik!F1348</f>
        <v>41633.917361114101</v>
      </c>
      <c r="B1333" s="29">
        <f>holcik!C1348</f>
        <v>0</v>
      </c>
      <c r="C1333" s="29">
        <f>fory!C1348</f>
        <v>0</v>
      </c>
      <c r="D1333" s="32">
        <f t="shared" si="22"/>
        <v>0</v>
      </c>
    </row>
    <row r="1334" spans="1:4">
      <c r="A1334" s="27">
        <f>holcik!F1349</f>
        <v>41633.918055558548</v>
      </c>
      <c r="B1334" s="29">
        <f>holcik!C1349</f>
        <v>0</v>
      </c>
      <c r="C1334" s="29">
        <f>fory!C1349</f>
        <v>0</v>
      </c>
      <c r="D1334" s="32">
        <f t="shared" si="22"/>
        <v>0</v>
      </c>
    </row>
    <row r="1335" spans="1:4">
      <c r="A1335" s="27">
        <f>holcik!F1350</f>
        <v>41633.918750002995</v>
      </c>
      <c r="B1335" s="29">
        <f>holcik!C1350</f>
        <v>0</v>
      </c>
      <c r="C1335" s="29">
        <f>fory!C1350</f>
        <v>0</v>
      </c>
      <c r="D1335" s="32">
        <f t="shared" si="22"/>
        <v>0</v>
      </c>
    </row>
    <row r="1336" spans="1:4">
      <c r="A1336" s="27">
        <f>holcik!F1351</f>
        <v>41633.919444447441</v>
      </c>
      <c r="B1336" s="29">
        <f>holcik!C1351</f>
        <v>0</v>
      </c>
      <c r="C1336" s="29">
        <f>fory!C1351</f>
        <v>0</v>
      </c>
      <c r="D1336" s="32">
        <f t="shared" si="22"/>
        <v>0</v>
      </c>
    </row>
    <row r="1337" spans="1:4">
      <c r="A1337" s="27">
        <f>holcik!F1352</f>
        <v>41633.920138891888</v>
      </c>
      <c r="B1337" s="29">
        <f>holcik!C1352</f>
        <v>0</v>
      </c>
      <c r="C1337" s="29">
        <f>fory!C1352</f>
        <v>0</v>
      </c>
      <c r="D1337" s="32">
        <f t="shared" si="22"/>
        <v>0</v>
      </c>
    </row>
    <row r="1338" spans="1:4">
      <c r="A1338" s="27">
        <f>holcik!F1353</f>
        <v>41633.920833336335</v>
      </c>
      <c r="B1338" s="29">
        <f>holcik!C1353</f>
        <v>0</v>
      </c>
      <c r="C1338" s="29">
        <f>fory!C1353</f>
        <v>0</v>
      </c>
      <c r="D1338" s="32">
        <f t="shared" si="22"/>
        <v>0</v>
      </c>
    </row>
    <row r="1339" spans="1:4">
      <c r="A1339" s="27">
        <f>holcik!F1354</f>
        <v>41633.921527780782</v>
      </c>
      <c r="B1339" s="29">
        <f>holcik!C1354</f>
        <v>0</v>
      </c>
      <c r="C1339" s="29">
        <f>fory!C1354</f>
        <v>0</v>
      </c>
      <c r="D1339" s="32">
        <f t="shared" si="22"/>
        <v>0</v>
      </c>
    </row>
    <row r="1340" spans="1:4">
      <c r="A1340" s="27">
        <f>holcik!F1355</f>
        <v>41633.922222225228</v>
      </c>
      <c r="B1340" s="29">
        <f>holcik!C1355</f>
        <v>0</v>
      </c>
      <c r="C1340" s="29">
        <f>fory!C1355</f>
        <v>0</v>
      </c>
      <c r="D1340" s="32">
        <f t="shared" si="22"/>
        <v>0</v>
      </c>
    </row>
    <row r="1341" spans="1:4">
      <c r="A1341" s="27">
        <f>holcik!F1356</f>
        <v>41633.922916669675</v>
      </c>
      <c r="B1341" s="29">
        <f>holcik!C1356</f>
        <v>0</v>
      </c>
      <c r="C1341" s="29">
        <f>fory!C1356</f>
        <v>0</v>
      </c>
      <c r="D1341" s="32">
        <f t="shared" si="22"/>
        <v>0</v>
      </c>
    </row>
    <row r="1342" spans="1:4">
      <c r="A1342" s="27">
        <f>holcik!F1357</f>
        <v>41633.923611114122</v>
      </c>
      <c r="B1342" s="29">
        <f>holcik!C1357</f>
        <v>0</v>
      </c>
      <c r="C1342" s="29">
        <f>fory!C1357</f>
        <v>0</v>
      </c>
      <c r="D1342" s="32">
        <f t="shared" si="22"/>
        <v>0</v>
      </c>
    </row>
    <row r="1343" spans="1:4">
      <c r="A1343" s="27">
        <f>holcik!F1358</f>
        <v>41633.924305558568</v>
      </c>
      <c r="B1343" s="29">
        <f>holcik!C1358</f>
        <v>0</v>
      </c>
      <c r="C1343" s="29">
        <f>fory!C1358</f>
        <v>0</v>
      </c>
      <c r="D1343" s="32">
        <f t="shared" si="22"/>
        <v>0</v>
      </c>
    </row>
    <row r="1344" spans="1:4">
      <c r="A1344" s="27">
        <f>holcik!F1359</f>
        <v>41633.925000003015</v>
      </c>
      <c r="B1344" s="29">
        <f>holcik!C1359</f>
        <v>0</v>
      </c>
      <c r="C1344" s="29">
        <f>fory!C1359</f>
        <v>0</v>
      </c>
      <c r="D1344" s="32">
        <f t="shared" si="22"/>
        <v>0</v>
      </c>
    </row>
    <row r="1345" spans="1:4">
      <c r="A1345" s="27">
        <f>holcik!F1360</f>
        <v>41633.925694447462</v>
      </c>
      <c r="B1345" s="29">
        <f>holcik!C1360</f>
        <v>0</v>
      </c>
      <c r="C1345" s="29">
        <f>fory!C1360</f>
        <v>0</v>
      </c>
      <c r="D1345" s="32">
        <f t="shared" si="22"/>
        <v>0</v>
      </c>
    </row>
    <row r="1346" spans="1:4">
      <c r="A1346" s="27">
        <f>holcik!F1361</f>
        <v>41633.926388891909</v>
      </c>
      <c r="B1346" s="29">
        <f>holcik!C1361</f>
        <v>0</v>
      </c>
      <c r="C1346" s="29">
        <f>fory!C1361</f>
        <v>0</v>
      </c>
      <c r="D1346" s="32">
        <f t="shared" si="22"/>
        <v>0</v>
      </c>
    </row>
    <row r="1347" spans="1:4">
      <c r="A1347" s="27">
        <f>holcik!F1362</f>
        <v>41633.927083336355</v>
      </c>
      <c r="B1347" s="29">
        <f>holcik!C1362</f>
        <v>0</v>
      </c>
      <c r="C1347" s="29">
        <f>fory!C1362</f>
        <v>0</v>
      </c>
      <c r="D1347" s="32">
        <f t="shared" si="22"/>
        <v>0</v>
      </c>
    </row>
    <row r="1348" spans="1:4">
      <c r="A1348" s="27">
        <f>holcik!F1363</f>
        <v>41633.927777780802</v>
      </c>
      <c r="B1348" s="29">
        <f>holcik!C1363</f>
        <v>0</v>
      </c>
      <c r="C1348" s="29">
        <f>fory!C1363</f>
        <v>0</v>
      </c>
      <c r="D1348" s="32">
        <f t="shared" si="22"/>
        <v>0</v>
      </c>
    </row>
    <row r="1349" spans="1:4">
      <c r="A1349" s="27">
        <f>holcik!F1364</f>
        <v>41633.928472225249</v>
      </c>
      <c r="B1349" s="29">
        <f>holcik!C1364</f>
        <v>0</v>
      </c>
      <c r="C1349" s="29">
        <f>fory!C1364</f>
        <v>0</v>
      </c>
      <c r="D1349" s="32">
        <f t="shared" si="22"/>
        <v>0</v>
      </c>
    </row>
    <row r="1350" spans="1:4">
      <c r="A1350" s="27">
        <f>holcik!F1365</f>
        <v>41633.929166669695</v>
      </c>
      <c r="B1350" s="29">
        <f>holcik!C1365</f>
        <v>0</v>
      </c>
      <c r="C1350" s="29">
        <f>fory!C1365</f>
        <v>0</v>
      </c>
      <c r="D1350" s="32">
        <f t="shared" si="22"/>
        <v>0</v>
      </c>
    </row>
    <row r="1351" spans="1:4">
      <c r="A1351" s="27">
        <f>holcik!F1366</f>
        <v>41633.929861114142</v>
      </c>
      <c r="B1351" s="29">
        <f>holcik!C1366</f>
        <v>0</v>
      </c>
      <c r="C1351" s="29">
        <f>fory!C1366</f>
        <v>0</v>
      </c>
      <c r="D1351" s="32">
        <f t="shared" si="22"/>
        <v>0</v>
      </c>
    </row>
    <row r="1352" spans="1:4">
      <c r="A1352" s="27">
        <f>holcik!F1367</f>
        <v>41633.930555558589</v>
      </c>
      <c r="B1352" s="29">
        <f>holcik!C1367</f>
        <v>0</v>
      </c>
      <c r="C1352" s="29">
        <f>fory!C1367</f>
        <v>0</v>
      </c>
      <c r="D1352" s="32">
        <f t="shared" si="22"/>
        <v>0</v>
      </c>
    </row>
    <row r="1353" spans="1:4">
      <c r="A1353" s="27">
        <f>holcik!F1368</f>
        <v>41633.931250003036</v>
      </c>
      <c r="B1353" s="29">
        <f>holcik!C1368</f>
        <v>0</v>
      </c>
      <c r="C1353" s="29">
        <f>fory!C1368</f>
        <v>0</v>
      </c>
      <c r="D1353" s="32">
        <f t="shared" si="22"/>
        <v>0</v>
      </c>
    </row>
    <row r="1354" spans="1:4">
      <c r="A1354" s="27">
        <f>holcik!F1369</f>
        <v>41633.931944447482</v>
      </c>
      <c r="B1354" s="29">
        <f>holcik!C1369</f>
        <v>0</v>
      </c>
      <c r="C1354" s="29">
        <f>fory!C1369</f>
        <v>0</v>
      </c>
      <c r="D1354" s="32">
        <f t="shared" si="22"/>
        <v>0</v>
      </c>
    </row>
    <row r="1355" spans="1:4">
      <c r="A1355" s="27">
        <f>holcik!F1370</f>
        <v>41633.932638891929</v>
      </c>
      <c r="B1355" s="29">
        <f>holcik!C1370</f>
        <v>0</v>
      </c>
      <c r="C1355" s="29">
        <f>fory!C1370</f>
        <v>0</v>
      </c>
      <c r="D1355" s="32">
        <f t="shared" si="22"/>
        <v>0</v>
      </c>
    </row>
    <row r="1356" spans="1:4">
      <c r="A1356" s="27">
        <f>holcik!F1371</f>
        <v>41633.933333336376</v>
      </c>
      <c r="B1356" s="29">
        <f>holcik!C1371</f>
        <v>0</v>
      </c>
      <c r="C1356" s="29">
        <f>fory!C1371</f>
        <v>0</v>
      </c>
      <c r="D1356" s="32">
        <f t="shared" si="22"/>
        <v>0</v>
      </c>
    </row>
    <row r="1357" spans="1:4">
      <c r="A1357" s="27">
        <f>holcik!F1372</f>
        <v>41633.934027780822</v>
      </c>
      <c r="B1357" s="29">
        <f>holcik!C1372</f>
        <v>0</v>
      </c>
      <c r="C1357" s="29">
        <f>fory!C1372</f>
        <v>0</v>
      </c>
      <c r="D1357" s="32">
        <f t="shared" si="22"/>
        <v>0</v>
      </c>
    </row>
    <row r="1358" spans="1:4">
      <c r="A1358" s="27">
        <f>holcik!F1373</f>
        <v>41633.934722225269</v>
      </c>
      <c r="B1358" s="29">
        <f>holcik!C1373</f>
        <v>0</v>
      </c>
      <c r="C1358" s="29">
        <f>fory!C1373</f>
        <v>0</v>
      </c>
      <c r="D1358" s="32">
        <f t="shared" si="22"/>
        <v>0</v>
      </c>
    </row>
    <row r="1359" spans="1:4">
      <c r="A1359" s="27">
        <f>holcik!F1374</f>
        <v>41633.935416669716</v>
      </c>
      <c r="B1359" s="29">
        <f>holcik!C1374</f>
        <v>0</v>
      </c>
      <c r="C1359" s="29">
        <f>fory!C1374</f>
        <v>0</v>
      </c>
      <c r="D1359" s="32">
        <f t="shared" si="22"/>
        <v>0</v>
      </c>
    </row>
    <row r="1360" spans="1:4">
      <c r="A1360" s="27">
        <f>holcik!F1375</f>
        <v>41633.936111114162</v>
      </c>
      <c r="B1360" s="29">
        <f>holcik!C1375</f>
        <v>0</v>
      </c>
      <c r="C1360" s="29">
        <f>fory!C1375</f>
        <v>0</v>
      </c>
      <c r="D1360" s="32">
        <f t="shared" si="22"/>
        <v>0</v>
      </c>
    </row>
    <row r="1361" spans="1:4">
      <c r="A1361" s="27">
        <f>holcik!F1376</f>
        <v>41633.936805558609</v>
      </c>
      <c r="B1361" s="29">
        <f>holcik!C1376</f>
        <v>0</v>
      </c>
      <c r="C1361" s="29">
        <f>fory!C1376</f>
        <v>0</v>
      </c>
      <c r="D1361" s="32">
        <f t="shared" si="22"/>
        <v>0</v>
      </c>
    </row>
    <row r="1362" spans="1:4">
      <c r="A1362" s="27">
        <f>holcik!F1377</f>
        <v>41633.937500003056</v>
      </c>
      <c r="B1362" s="29">
        <f>holcik!C1377</f>
        <v>0</v>
      </c>
      <c r="C1362" s="29">
        <f>fory!C1377</f>
        <v>0</v>
      </c>
      <c r="D1362" s="32">
        <f t="shared" si="22"/>
        <v>0</v>
      </c>
    </row>
    <row r="1363" spans="1:4">
      <c r="A1363" s="27">
        <f>holcik!F1378</f>
        <v>41633.938194447503</v>
      </c>
      <c r="B1363" s="29">
        <f>holcik!C1378</f>
        <v>0</v>
      </c>
      <c r="C1363" s="29">
        <f>fory!C1378</f>
        <v>0</v>
      </c>
      <c r="D1363" s="32">
        <f t="shared" si="22"/>
        <v>0</v>
      </c>
    </row>
    <row r="1364" spans="1:4">
      <c r="A1364" s="27">
        <f>holcik!F1379</f>
        <v>41633.938888891949</v>
      </c>
      <c r="B1364" s="29">
        <f>holcik!C1379</f>
        <v>0</v>
      </c>
      <c r="C1364" s="29">
        <f>fory!C1379</f>
        <v>0</v>
      </c>
      <c r="D1364" s="32">
        <f t="shared" si="22"/>
        <v>0</v>
      </c>
    </row>
    <row r="1365" spans="1:4">
      <c r="A1365" s="27">
        <f>holcik!F1380</f>
        <v>41633.939583336396</v>
      </c>
      <c r="B1365" s="29">
        <f>holcik!C1380</f>
        <v>0</v>
      </c>
      <c r="C1365" s="29">
        <f>fory!C1380</f>
        <v>0</v>
      </c>
      <c r="D1365" s="32">
        <f t="shared" si="22"/>
        <v>0</v>
      </c>
    </row>
    <row r="1366" spans="1:4">
      <c r="A1366" s="27">
        <f>holcik!F1381</f>
        <v>41633.940277780843</v>
      </c>
      <c r="B1366" s="29">
        <f>holcik!C1381</f>
        <v>0</v>
      </c>
      <c r="C1366" s="29">
        <f>fory!C1381</f>
        <v>0</v>
      </c>
      <c r="D1366" s="32">
        <f t="shared" si="22"/>
        <v>0</v>
      </c>
    </row>
    <row r="1367" spans="1:4">
      <c r="A1367" s="27">
        <f>holcik!F1382</f>
        <v>41633.940972225289</v>
      </c>
      <c r="B1367" s="29">
        <f>holcik!C1382</f>
        <v>0</v>
      </c>
      <c r="C1367" s="29">
        <f>fory!C1382</f>
        <v>0</v>
      </c>
      <c r="D1367" s="32">
        <f t="shared" si="22"/>
        <v>0</v>
      </c>
    </row>
    <row r="1368" spans="1:4">
      <c r="A1368" s="27">
        <f>holcik!F1383</f>
        <v>41633.941666669736</v>
      </c>
      <c r="B1368" s="29">
        <f>holcik!C1383</f>
        <v>0</v>
      </c>
      <c r="C1368" s="29">
        <f>fory!C1383</f>
        <v>0</v>
      </c>
      <c r="D1368" s="32">
        <f t="shared" si="22"/>
        <v>0</v>
      </c>
    </row>
    <row r="1369" spans="1:4">
      <c r="A1369" s="27">
        <f>holcik!F1384</f>
        <v>41633.942361114183</v>
      </c>
      <c r="B1369" s="29">
        <f>holcik!C1384</f>
        <v>0</v>
      </c>
      <c r="C1369" s="29">
        <f>fory!C1384</f>
        <v>0</v>
      </c>
      <c r="D1369" s="32">
        <f t="shared" si="22"/>
        <v>0</v>
      </c>
    </row>
    <row r="1370" spans="1:4">
      <c r="A1370" s="27">
        <f>holcik!F1385</f>
        <v>41633.94305555863</v>
      </c>
      <c r="B1370" s="29">
        <f>holcik!C1385</f>
        <v>0</v>
      </c>
      <c r="C1370" s="29">
        <f>fory!C1385</f>
        <v>0</v>
      </c>
      <c r="D1370" s="32">
        <f t="shared" si="22"/>
        <v>0</v>
      </c>
    </row>
    <row r="1371" spans="1:4">
      <c r="A1371" s="27">
        <f>holcik!F1386</f>
        <v>41633.943750003076</v>
      </c>
      <c r="B1371" s="29">
        <f>holcik!C1386</f>
        <v>0</v>
      </c>
      <c r="C1371" s="29">
        <f>fory!C1386</f>
        <v>0</v>
      </c>
      <c r="D1371" s="32">
        <f t="shared" si="22"/>
        <v>0</v>
      </c>
    </row>
    <row r="1372" spans="1:4">
      <c r="A1372" s="27">
        <f>holcik!F1387</f>
        <v>41633.944444447523</v>
      </c>
      <c r="B1372" s="29">
        <f>holcik!C1387</f>
        <v>0</v>
      </c>
      <c r="C1372" s="29">
        <f>fory!C1387</f>
        <v>0</v>
      </c>
      <c r="D1372" s="32">
        <f t="shared" si="22"/>
        <v>0</v>
      </c>
    </row>
    <row r="1373" spans="1:4">
      <c r="A1373" s="27">
        <f>holcik!F1388</f>
        <v>41633.94513889197</v>
      </c>
      <c r="B1373" s="29">
        <f>holcik!C1388</f>
        <v>0</v>
      </c>
      <c r="C1373" s="29">
        <f>fory!C1388</f>
        <v>0</v>
      </c>
      <c r="D1373" s="32">
        <f t="shared" si="22"/>
        <v>0</v>
      </c>
    </row>
    <row r="1374" spans="1:4">
      <c r="A1374" s="27">
        <f>holcik!F1389</f>
        <v>41633.945833336416</v>
      </c>
      <c r="B1374" s="29">
        <f>holcik!C1389</f>
        <v>0</v>
      </c>
      <c r="C1374" s="29">
        <f>fory!C1389</f>
        <v>0</v>
      </c>
      <c r="D1374" s="32">
        <f t="shared" si="22"/>
        <v>0</v>
      </c>
    </row>
    <row r="1375" spans="1:4">
      <c r="A1375" s="27">
        <f>holcik!F1390</f>
        <v>41633.946527780863</v>
      </c>
      <c r="B1375" s="29">
        <f>holcik!C1390</f>
        <v>0</v>
      </c>
      <c r="C1375" s="29">
        <f>fory!C1390</f>
        <v>0</v>
      </c>
      <c r="D1375" s="32">
        <f t="shared" si="22"/>
        <v>0</v>
      </c>
    </row>
    <row r="1376" spans="1:4">
      <c r="A1376" s="27">
        <f>holcik!F1391</f>
        <v>41633.94722222531</v>
      </c>
      <c r="B1376" s="29">
        <f>holcik!C1391</f>
        <v>0</v>
      </c>
      <c r="C1376" s="29">
        <f>fory!C1391</f>
        <v>0</v>
      </c>
      <c r="D1376" s="32">
        <f t="shared" si="22"/>
        <v>0</v>
      </c>
    </row>
    <row r="1377" spans="1:4">
      <c r="A1377" s="27">
        <f>holcik!F1392</f>
        <v>41633.947916669757</v>
      </c>
      <c r="B1377" s="29">
        <f>holcik!C1392</f>
        <v>0</v>
      </c>
      <c r="C1377" s="29">
        <f>fory!C1392</f>
        <v>0</v>
      </c>
      <c r="D1377" s="32">
        <f t="shared" si="22"/>
        <v>0</v>
      </c>
    </row>
    <row r="1378" spans="1:4">
      <c r="A1378" s="27">
        <f>holcik!F1393</f>
        <v>41633.948611114203</v>
      </c>
      <c r="B1378" s="29">
        <f>holcik!C1393</f>
        <v>0</v>
      </c>
      <c r="C1378" s="29">
        <f>fory!C1393</f>
        <v>0</v>
      </c>
      <c r="D1378" s="32">
        <f t="shared" si="22"/>
        <v>0</v>
      </c>
    </row>
    <row r="1379" spans="1:4">
      <c r="A1379" s="27">
        <f>holcik!F1394</f>
        <v>41633.94930555865</v>
      </c>
      <c r="B1379" s="29">
        <f>holcik!C1394</f>
        <v>0</v>
      </c>
      <c r="C1379" s="29">
        <f>fory!C1394</f>
        <v>0</v>
      </c>
      <c r="D1379" s="32">
        <f t="shared" si="22"/>
        <v>0</v>
      </c>
    </row>
    <row r="1380" spans="1:4">
      <c r="A1380" s="27">
        <f>holcik!F1395</f>
        <v>41633.950000003097</v>
      </c>
      <c r="B1380" s="29">
        <f>holcik!C1395</f>
        <v>0</v>
      </c>
      <c r="C1380" s="29">
        <f>fory!C1395</f>
        <v>0</v>
      </c>
      <c r="D1380" s="32">
        <f t="shared" si="22"/>
        <v>0</v>
      </c>
    </row>
    <row r="1381" spans="1:4">
      <c r="A1381" s="27">
        <f>holcik!F1396</f>
        <v>41633.950694447543</v>
      </c>
      <c r="B1381" s="29">
        <f>holcik!C1396</f>
        <v>0</v>
      </c>
      <c r="C1381" s="29">
        <f>fory!C1396</f>
        <v>0</v>
      </c>
      <c r="D1381" s="32">
        <f t="shared" si="22"/>
        <v>0</v>
      </c>
    </row>
    <row r="1382" spans="1:4">
      <c r="A1382" s="27">
        <f>holcik!F1397</f>
        <v>41633.95138889199</v>
      </c>
      <c r="B1382" s="29">
        <f>holcik!C1397</f>
        <v>0</v>
      </c>
      <c r="C1382" s="29">
        <f>fory!C1397</f>
        <v>0</v>
      </c>
      <c r="D1382" s="32">
        <f t="shared" si="22"/>
        <v>0</v>
      </c>
    </row>
    <row r="1383" spans="1:4">
      <c r="A1383" s="27">
        <f>holcik!F1398</f>
        <v>41633.952083336437</v>
      </c>
      <c r="B1383" s="29">
        <f>holcik!C1398</f>
        <v>0</v>
      </c>
      <c r="C1383" s="29">
        <f>fory!C1398</f>
        <v>0</v>
      </c>
      <c r="D1383" s="32">
        <f t="shared" si="22"/>
        <v>0</v>
      </c>
    </row>
    <row r="1384" spans="1:4">
      <c r="A1384" s="27">
        <f>holcik!F1399</f>
        <v>41633.952777780883</v>
      </c>
      <c r="B1384" s="29">
        <f>holcik!C1399</f>
        <v>0</v>
      </c>
      <c r="C1384" s="29">
        <f>fory!C1399</f>
        <v>0</v>
      </c>
      <c r="D1384" s="32">
        <f t="shared" si="22"/>
        <v>0</v>
      </c>
    </row>
    <row r="1385" spans="1:4">
      <c r="A1385" s="27">
        <f>holcik!F1400</f>
        <v>41633.95347222533</v>
      </c>
      <c r="B1385" s="29">
        <f>holcik!C1400</f>
        <v>0</v>
      </c>
      <c r="C1385" s="29">
        <f>fory!C1400</f>
        <v>0</v>
      </c>
      <c r="D1385" s="32">
        <f t="shared" ref="D1385:D1448" si="23">B1385-C1385</f>
        <v>0</v>
      </c>
    </row>
    <row r="1386" spans="1:4">
      <c r="A1386" s="27">
        <f>holcik!F1401</f>
        <v>41633.954166669777</v>
      </c>
      <c r="B1386" s="29">
        <f>holcik!C1401</f>
        <v>0</v>
      </c>
      <c r="C1386" s="29">
        <f>fory!C1401</f>
        <v>0</v>
      </c>
      <c r="D1386" s="32">
        <f t="shared" si="23"/>
        <v>0</v>
      </c>
    </row>
    <row r="1387" spans="1:4">
      <c r="A1387" s="27">
        <f>holcik!F1402</f>
        <v>41633.954861114224</v>
      </c>
      <c r="B1387" s="29">
        <f>holcik!C1402</f>
        <v>0</v>
      </c>
      <c r="C1387" s="29">
        <f>fory!C1402</f>
        <v>0</v>
      </c>
      <c r="D1387" s="32">
        <f t="shared" si="23"/>
        <v>0</v>
      </c>
    </row>
    <row r="1388" spans="1:4">
      <c r="A1388" s="27">
        <f>holcik!F1403</f>
        <v>41633.95555555867</v>
      </c>
      <c r="B1388" s="29">
        <f>holcik!C1403</f>
        <v>0</v>
      </c>
      <c r="C1388" s="29">
        <f>fory!C1403</f>
        <v>0</v>
      </c>
      <c r="D1388" s="32">
        <f t="shared" si="23"/>
        <v>0</v>
      </c>
    </row>
    <row r="1389" spans="1:4">
      <c r="A1389" s="27">
        <f>holcik!F1404</f>
        <v>41633.956250003117</v>
      </c>
      <c r="B1389" s="29">
        <f>holcik!C1404</f>
        <v>0</v>
      </c>
      <c r="C1389" s="29">
        <f>fory!C1404</f>
        <v>0</v>
      </c>
      <c r="D1389" s="32">
        <f t="shared" si="23"/>
        <v>0</v>
      </c>
    </row>
    <row r="1390" spans="1:4">
      <c r="A1390" s="27">
        <f>holcik!F1405</f>
        <v>41633.956944447564</v>
      </c>
      <c r="B1390" s="29">
        <f>holcik!C1405</f>
        <v>0</v>
      </c>
      <c r="C1390" s="29">
        <f>fory!C1405</f>
        <v>0</v>
      </c>
      <c r="D1390" s="32">
        <f t="shared" si="23"/>
        <v>0</v>
      </c>
    </row>
    <row r="1391" spans="1:4">
      <c r="A1391" s="27">
        <f>holcik!F1406</f>
        <v>41633.95763889201</v>
      </c>
      <c r="B1391" s="29">
        <f>holcik!C1406</f>
        <v>0</v>
      </c>
      <c r="C1391" s="29">
        <f>fory!C1406</f>
        <v>0</v>
      </c>
      <c r="D1391" s="32">
        <f t="shared" si="23"/>
        <v>0</v>
      </c>
    </row>
    <row r="1392" spans="1:4">
      <c r="A1392" s="27">
        <f>holcik!F1407</f>
        <v>41633.958333336457</v>
      </c>
      <c r="B1392" s="29">
        <f>holcik!C1407</f>
        <v>0</v>
      </c>
      <c r="C1392" s="29">
        <f>fory!C1407</f>
        <v>0</v>
      </c>
      <c r="D1392" s="32">
        <f t="shared" si="23"/>
        <v>0</v>
      </c>
    </row>
    <row r="1393" spans="1:4">
      <c r="A1393" s="27">
        <f>holcik!F1408</f>
        <v>41633.959027780904</v>
      </c>
      <c r="B1393" s="29">
        <f>holcik!C1408</f>
        <v>0</v>
      </c>
      <c r="C1393" s="29">
        <f>fory!C1408</f>
        <v>0</v>
      </c>
      <c r="D1393" s="32">
        <f t="shared" si="23"/>
        <v>0</v>
      </c>
    </row>
    <row r="1394" spans="1:4">
      <c r="A1394" s="27">
        <f>holcik!F1409</f>
        <v>41633.959722225351</v>
      </c>
      <c r="B1394" s="29">
        <f>holcik!C1409</f>
        <v>0</v>
      </c>
      <c r="C1394" s="29">
        <f>fory!C1409</f>
        <v>0</v>
      </c>
      <c r="D1394" s="32">
        <f t="shared" si="23"/>
        <v>0</v>
      </c>
    </row>
    <row r="1395" spans="1:4">
      <c r="A1395" s="27">
        <f>holcik!F1410</f>
        <v>41633.960416669797</v>
      </c>
      <c r="B1395" s="29">
        <f>holcik!C1410</f>
        <v>0</v>
      </c>
      <c r="C1395" s="29">
        <f>fory!C1410</f>
        <v>0</v>
      </c>
      <c r="D1395" s="32">
        <f t="shared" si="23"/>
        <v>0</v>
      </c>
    </row>
    <row r="1396" spans="1:4">
      <c r="A1396" s="27">
        <f>holcik!F1411</f>
        <v>41633.961111114244</v>
      </c>
      <c r="B1396" s="29">
        <f>holcik!C1411</f>
        <v>0</v>
      </c>
      <c r="C1396" s="29">
        <f>fory!C1411</f>
        <v>0</v>
      </c>
      <c r="D1396" s="32">
        <f t="shared" si="23"/>
        <v>0</v>
      </c>
    </row>
    <row r="1397" spans="1:4">
      <c r="A1397" s="27">
        <f>holcik!F1412</f>
        <v>41633.961805558691</v>
      </c>
      <c r="B1397" s="29">
        <f>holcik!C1412</f>
        <v>0</v>
      </c>
      <c r="C1397" s="29">
        <f>fory!C1412</f>
        <v>0</v>
      </c>
      <c r="D1397" s="32">
        <f t="shared" si="23"/>
        <v>0</v>
      </c>
    </row>
    <row r="1398" spans="1:4">
      <c r="A1398" s="27">
        <f>holcik!F1413</f>
        <v>41633.962500003137</v>
      </c>
      <c r="B1398" s="29">
        <f>holcik!C1413</f>
        <v>0</v>
      </c>
      <c r="C1398" s="29">
        <f>fory!C1413</f>
        <v>0</v>
      </c>
      <c r="D1398" s="32">
        <f t="shared" si="23"/>
        <v>0</v>
      </c>
    </row>
    <row r="1399" spans="1:4">
      <c r="A1399" s="27">
        <f>holcik!F1414</f>
        <v>41633.963194447584</v>
      </c>
      <c r="B1399" s="29">
        <f>holcik!C1414</f>
        <v>0</v>
      </c>
      <c r="C1399" s="29">
        <f>fory!C1414</f>
        <v>0</v>
      </c>
      <c r="D1399" s="32">
        <f t="shared" si="23"/>
        <v>0</v>
      </c>
    </row>
    <row r="1400" spans="1:4">
      <c r="A1400" s="27">
        <f>holcik!F1415</f>
        <v>41633.963888892031</v>
      </c>
      <c r="B1400" s="29">
        <f>holcik!C1415</f>
        <v>0</v>
      </c>
      <c r="C1400" s="29">
        <f>fory!C1415</f>
        <v>0</v>
      </c>
      <c r="D1400" s="32">
        <f t="shared" si="23"/>
        <v>0</v>
      </c>
    </row>
    <row r="1401" spans="1:4">
      <c r="A1401" s="27">
        <f>holcik!F1416</f>
        <v>41633.964583336478</v>
      </c>
      <c r="B1401" s="29">
        <f>holcik!C1416</f>
        <v>0</v>
      </c>
      <c r="C1401" s="29">
        <f>fory!C1416</f>
        <v>0</v>
      </c>
      <c r="D1401" s="32">
        <f t="shared" si="23"/>
        <v>0</v>
      </c>
    </row>
    <row r="1402" spans="1:4">
      <c r="A1402" s="27">
        <f>holcik!F1417</f>
        <v>41633.965277780924</v>
      </c>
      <c r="B1402" s="29">
        <f>holcik!C1417</f>
        <v>0</v>
      </c>
      <c r="C1402" s="29">
        <f>fory!C1417</f>
        <v>0</v>
      </c>
      <c r="D1402" s="32">
        <f t="shared" si="23"/>
        <v>0</v>
      </c>
    </row>
    <row r="1403" spans="1:4">
      <c r="A1403" s="27">
        <f>holcik!F1418</f>
        <v>41633.965972225371</v>
      </c>
      <c r="B1403" s="29">
        <f>holcik!C1418</f>
        <v>0</v>
      </c>
      <c r="C1403" s="29">
        <f>fory!C1418</f>
        <v>0</v>
      </c>
      <c r="D1403" s="32">
        <f t="shared" si="23"/>
        <v>0</v>
      </c>
    </row>
    <row r="1404" spans="1:4">
      <c r="A1404" s="27">
        <f>holcik!F1419</f>
        <v>41633.966666669818</v>
      </c>
      <c r="B1404" s="29">
        <f>holcik!C1419</f>
        <v>0</v>
      </c>
      <c r="C1404" s="29">
        <f>fory!C1419</f>
        <v>0</v>
      </c>
      <c r="D1404" s="32">
        <f t="shared" si="23"/>
        <v>0</v>
      </c>
    </row>
    <row r="1405" spans="1:4">
      <c r="A1405" s="27">
        <f>holcik!F1420</f>
        <v>41633.967361114264</v>
      </c>
      <c r="B1405" s="29">
        <f>holcik!C1420</f>
        <v>0</v>
      </c>
      <c r="C1405" s="29">
        <f>fory!C1420</f>
        <v>0</v>
      </c>
      <c r="D1405" s="32">
        <f t="shared" si="23"/>
        <v>0</v>
      </c>
    </row>
    <row r="1406" spans="1:4">
      <c r="A1406" s="27">
        <f>holcik!F1421</f>
        <v>41633.968055558711</v>
      </c>
      <c r="B1406" s="29">
        <f>holcik!C1421</f>
        <v>0</v>
      </c>
      <c r="C1406" s="29">
        <f>fory!C1421</f>
        <v>0</v>
      </c>
      <c r="D1406" s="32">
        <f t="shared" si="23"/>
        <v>0</v>
      </c>
    </row>
    <row r="1407" spans="1:4">
      <c r="A1407" s="27">
        <f>holcik!F1422</f>
        <v>41633.968750003158</v>
      </c>
      <c r="B1407" s="29">
        <f>holcik!C1422</f>
        <v>0</v>
      </c>
      <c r="C1407" s="29">
        <f>fory!C1422</f>
        <v>0</v>
      </c>
      <c r="D1407" s="32">
        <f t="shared" si="23"/>
        <v>0</v>
      </c>
    </row>
    <row r="1408" spans="1:4">
      <c r="A1408" s="27">
        <f>holcik!F1423</f>
        <v>41633.969444447604</v>
      </c>
      <c r="B1408" s="29">
        <f>holcik!C1423</f>
        <v>0</v>
      </c>
      <c r="C1408" s="29">
        <f>fory!C1423</f>
        <v>0</v>
      </c>
      <c r="D1408" s="32">
        <f t="shared" si="23"/>
        <v>0</v>
      </c>
    </row>
    <row r="1409" spans="1:4">
      <c r="A1409" s="27">
        <f>holcik!F1424</f>
        <v>41633.970138892051</v>
      </c>
      <c r="B1409" s="29">
        <f>holcik!C1424</f>
        <v>0</v>
      </c>
      <c r="C1409" s="29">
        <f>fory!C1424</f>
        <v>0</v>
      </c>
      <c r="D1409" s="32">
        <f t="shared" si="23"/>
        <v>0</v>
      </c>
    </row>
    <row r="1410" spans="1:4">
      <c r="A1410" s="27">
        <f>holcik!F1425</f>
        <v>41633.970833336498</v>
      </c>
      <c r="B1410" s="29">
        <f>holcik!C1425</f>
        <v>0</v>
      </c>
      <c r="C1410" s="29">
        <f>fory!C1425</f>
        <v>0</v>
      </c>
      <c r="D1410" s="32">
        <f t="shared" si="23"/>
        <v>0</v>
      </c>
    </row>
    <row r="1411" spans="1:4">
      <c r="A1411" s="27">
        <f>holcik!F1426</f>
        <v>41633.971527780945</v>
      </c>
      <c r="B1411" s="29">
        <f>holcik!C1426</f>
        <v>0</v>
      </c>
      <c r="C1411" s="29">
        <f>fory!C1426</f>
        <v>0</v>
      </c>
      <c r="D1411" s="32">
        <f t="shared" si="23"/>
        <v>0</v>
      </c>
    </row>
    <row r="1412" spans="1:4">
      <c r="A1412" s="27">
        <f>holcik!F1427</f>
        <v>41633.972222225391</v>
      </c>
      <c r="B1412" s="29">
        <f>holcik!C1427</f>
        <v>0</v>
      </c>
      <c r="C1412" s="29">
        <f>fory!C1427</f>
        <v>0</v>
      </c>
      <c r="D1412" s="32">
        <f t="shared" si="23"/>
        <v>0</v>
      </c>
    </row>
    <row r="1413" spans="1:4">
      <c r="A1413" s="27">
        <f>holcik!F1428</f>
        <v>41633.972916669838</v>
      </c>
      <c r="B1413" s="29">
        <f>holcik!C1428</f>
        <v>0</v>
      </c>
      <c r="C1413" s="29">
        <f>fory!C1428</f>
        <v>0</v>
      </c>
      <c r="D1413" s="32">
        <f t="shared" si="23"/>
        <v>0</v>
      </c>
    </row>
    <row r="1414" spans="1:4">
      <c r="A1414" s="27">
        <f>holcik!F1429</f>
        <v>41633.973611114285</v>
      </c>
      <c r="B1414" s="29">
        <f>holcik!C1429</f>
        <v>0</v>
      </c>
      <c r="C1414" s="29">
        <f>fory!C1429</f>
        <v>0</v>
      </c>
      <c r="D1414" s="32">
        <f t="shared" si="23"/>
        <v>0</v>
      </c>
    </row>
    <row r="1415" spans="1:4">
      <c r="A1415" s="27">
        <f>holcik!F1430</f>
        <v>41633.974305558731</v>
      </c>
      <c r="B1415" s="29">
        <f>holcik!C1430</f>
        <v>0</v>
      </c>
      <c r="C1415" s="29">
        <f>fory!C1430</f>
        <v>0</v>
      </c>
      <c r="D1415" s="32">
        <f t="shared" si="23"/>
        <v>0</v>
      </c>
    </row>
    <row r="1416" spans="1:4">
      <c r="A1416" s="27">
        <f>holcik!F1431</f>
        <v>41633.975000003178</v>
      </c>
      <c r="B1416" s="29">
        <f>holcik!C1431</f>
        <v>0</v>
      </c>
      <c r="C1416" s="29">
        <f>fory!C1431</f>
        <v>0</v>
      </c>
      <c r="D1416" s="32">
        <f t="shared" si="23"/>
        <v>0</v>
      </c>
    </row>
    <row r="1417" spans="1:4">
      <c r="A1417" s="27">
        <f>holcik!F1432</f>
        <v>41633.975694447625</v>
      </c>
      <c r="B1417" s="29">
        <f>holcik!C1432</f>
        <v>0</v>
      </c>
      <c r="C1417" s="29">
        <f>fory!C1432</f>
        <v>0</v>
      </c>
      <c r="D1417" s="32">
        <f t="shared" si="23"/>
        <v>0</v>
      </c>
    </row>
    <row r="1418" spans="1:4">
      <c r="A1418" s="27">
        <f>holcik!F1433</f>
        <v>41633.976388892072</v>
      </c>
      <c r="B1418" s="29">
        <f>holcik!C1433</f>
        <v>0</v>
      </c>
      <c r="C1418" s="29">
        <f>fory!C1433</f>
        <v>0</v>
      </c>
      <c r="D1418" s="32">
        <f t="shared" si="23"/>
        <v>0</v>
      </c>
    </row>
    <row r="1419" spans="1:4">
      <c r="A1419" s="27">
        <f>holcik!F1434</f>
        <v>41633.977083336518</v>
      </c>
      <c r="B1419" s="29">
        <f>holcik!C1434</f>
        <v>0</v>
      </c>
      <c r="C1419" s="29">
        <f>fory!C1434</f>
        <v>0</v>
      </c>
      <c r="D1419" s="32">
        <f t="shared" si="23"/>
        <v>0</v>
      </c>
    </row>
    <row r="1420" spans="1:4">
      <c r="A1420" s="27">
        <f>holcik!F1435</f>
        <v>41633.977777780965</v>
      </c>
      <c r="B1420" s="29">
        <f>holcik!C1435</f>
        <v>0</v>
      </c>
      <c r="C1420" s="29">
        <f>fory!C1435</f>
        <v>0</v>
      </c>
      <c r="D1420" s="32">
        <f t="shared" si="23"/>
        <v>0</v>
      </c>
    </row>
    <row r="1421" spans="1:4">
      <c r="A1421" s="27">
        <f>holcik!F1436</f>
        <v>41633.978472225412</v>
      </c>
      <c r="B1421" s="29">
        <f>holcik!C1436</f>
        <v>0</v>
      </c>
      <c r="C1421" s="29">
        <f>fory!C1436</f>
        <v>0</v>
      </c>
      <c r="D1421" s="32">
        <f t="shared" si="23"/>
        <v>0</v>
      </c>
    </row>
    <row r="1422" spans="1:4">
      <c r="A1422" s="27">
        <f>holcik!F1437</f>
        <v>41633.979166669858</v>
      </c>
      <c r="B1422" s="29">
        <f>holcik!C1437</f>
        <v>0</v>
      </c>
      <c r="C1422" s="29">
        <f>fory!C1437</f>
        <v>0</v>
      </c>
      <c r="D1422" s="32">
        <f t="shared" si="23"/>
        <v>0</v>
      </c>
    </row>
    <row r="1423" spans="1:4">
      <c r="A1423" s="27">
        <f>holcik!F1438</f>
        <v>41633.979861114305</v>
      </c>
      <c r="B1423" s="29">
        <f>holcik!C1438</f>
        <v>0</v>
      </c>
      <c r="C1423" s="29">
        <f>fory!C1438</f>
        <v>0</v>
      </c>
      <c r="D1423" s="32">
        <f t="shared" si="23"/>
        <v>0</v>
      </c>
    </row>
    <row r="1424" spans="1:4">
      <c r="A1424" s="27">
        <f>holcik!F1439</f>
        <v>41633.980555558752</v>
      </c>
      <c r="B1424" s="29">
        <f>holcik!C1439</f>
        <v>0</v>
      </c>
      <c r="C1424" s="29">
        <f>fory!C1439</f>
        <v>0</v>
      </c>
      <c r="D1424" s="32">
        <f t="shared" si="23"/>
        <v>0</v>
      </c>
    </row>
    <row r="1425" spans="1:4">
      <c r="A1425" s="27">
        <f>holcik!F1440</f>
        <v>41633.981250003199</v>
      </c>
      <c r="B1425" s="29">
        <f>holcik!C1440</f>
        <v>0</v>
      </c>
      <c r="C1425" s="29">
        <f>fory!C1440</f>
        <v>0</v>
      </c>
      <c r="D1425" s="32">
        <f t="shared" si="23"/>
        <v>0</v>
      </c>
    </row>
    <row r="1426" spans="1:4">
      <c r="A1426" s="27">
        <f>holcik!F1441</f>
        <v>41633.981944447645</v>
      </c>
      <c r="B1426" s="29">
        <f>holcik!C1441</f>
        <v>0</v>
      </c>
      <c r="C1426" s="29">
        <f>fory!C1441</f>
        <v>0</v>
      </c>
      <c r="D1426" s="32">
        <f t="shared" si="23"/>
        <v>0</v>
      </c>
    </row>
    <row r="1427" spans="1:4">
      <c r="A1427" s="27">
        <f>holcik!F1442</f>
        <v>41633.982638892092</v>
      </c>
      <c r="B1427" s="29">
        <f>holcik!C1442</f>
        <v>0</v>
      </c>
      <c r="C1427" s="29">
        <f>fory!C1442</f>
        <v>0</v>
      </c>
      <c r="D1427" s="32">
        <f t="shared" si="23"/>
        <v>0</v>
      </c>
    </row>
    <row r="1428" spans="1:4">
      <c r="A1428" s="27">
        <f>holcik!F1443</f>
        <v>41633.983333336539</v>
      </c>
      <c r="B1428" s="29">
        <f>holcik!C1443</f>
        <v>0</v>
      </c>
      <c r="C1428" s="29">
        <f>fory!C1443</f>
        <v>0</v>
      </c>
      <c r="D1428" s="32">
        <f t="shared" si="23"/>
        <v>0</v>
      </c>
    </row>
    <row r="1429" spans="1:4">
      <c r="A1429" s="27">
        <f>holcik!F1444</f>
        <v>41633.984027780985</v>
      </c>
      <c r="B1429" s="29">
        <f>holcik!C1444</f>
        <v>0</v>
      </c>
      <c r="C1429" s="29">
        <f>fory!C1444</f>
        <v>0</v>
      </c>
      <c r="D1429" s="32">
        <f t="shared" si="23"/>
        <v>0</v>
      </c>
    </row>
    <row r="1430" spans="1:4">
      <c r="A1430" s="27">
        <f>holcik!F1445</f>
        <v>41633.984722225432</v>
      </c>
      <c r="B1430" s="29">
        <f>holcik!C1445</f>
        <v>0</v>
      </c>
      <c r="C1430" s="29">
        <f>fory!C1445</f>
        <v>0</v>
      </c>
      <c r="D1430" s="32">
        <f t="shared" si="23"/>
        <v>0</v>
      </c>
    </row>
    <row r="1431" spans="1:4">
      <c r="A1431" s="27">
        <f>holcik!F1446</f>
        <v>41633.985416669879</v>
      </c>
      <c r="B1431" s="29">
        <f>holcik!C1446</f>
        <v>0</v>
      </c>
      <c r="C1431" s="29">
        <f>fory!C1446</f>
        <v>0</v>
      </c>
      <c r="D1431" s="32">
        <f t="shared" si="23"/>
        <v>0</v>
      </c>
    </row>
    <row r="1432" spans="1:4">
      <c r="A1432" s="27">
        <f>holcik!F1447</f>
        <v>41633.986111114325</v>
      </c>
      <c r="B1432" s="29">
        <f>holcik!C1447</f>
        <v>0</v>
      </c>
      <c r="C1432" s="29">
        <f>fory!C1447</f>
        <v>0</v>
      </c>
      <c r="D1432" s="32">
        <f t="shared" si="23"/>
        <v>0</v>
      </c>
    </row>
    <row r="1433" spans="1:4">
      <c r="A1433" s="27">
        <f>holcik!F1448</f>
        <v>41633.986805558772</v>
      </c>
      <c r="B1433" s="29">
        <f>holcik!C1448</f>
        <v>0</v>
      </c>
      <c r="C1433" s="29">
        <f>fory!C1448</f>
        <v>0</v>
      </c>
      <c r="D1433" s="32">
        <f t="shared" si="23"/>
        <v>0</v>
      </c>
    </row>
    <row r="1434" spans="1:4">
      <c r="A1434" s="27">
        <f>holcik!F1449</f>
        <v>41633.987500003219</v>
      </c>
      <c r="B1434" s="29">
        <f>holcik!C1449</f>
        <v>0</v>
      </c>
      <c r="C1434" s="29">
        <f>fory!C1449</f>
        <v>0</v>
      </c>
      <c r="D1434" s="32">
        <f t="shared" si="23"/>
        <v>0</v>
      </c>
    </row>
    <row r="1435" spans="1:4">
      <c r="A1435" s="27">
        <f>holcik!F1450</f>
        <v>41633.988194447666</v>
      </c>
      <c r="B1435" s="29">
        <f>holcik!C1450</f>
        <v>0</v>
      </c>
      <c r="C1435" s="29">
        <f>fory!C1450</f>
        <v>0</v>
      </c>
      <c r="D1435" s="32">
        <f t="shared" si="23"/>
        <v>0</v>
      </c>
    </row>
    <row r="1436" spans="1:4">
      <c r="A1436" s="27">
        <f>holcik!F1451</f>
        <v>41633.988888892112</v>
      </c>
      <c r="B1436" s="29">
        <f>holcik!C1451</f>
        <v>0</v>
      </c>
      <c r="C1436" s="29">
        <f>fory!C1451</f>
        <v>0</v>
      </c>
      <c r="D1436" s="32">
        <f t="shared" si="23"/>
        <v>0</v>
      </c>
    </row>
    <row r="1437" spans="1:4">
      <c r="A1437" s="27">
        <f>holcik!F1452</f>
        <v>41633.989583336559</v>
      </c>
      <c r="B1437" s="29">
        <f>holcik!C1452</f>
        <v>0</v>
      </c>
      <c r="C1437" s="29">
        <f>fory!C1452</f>
        <v>0</v>
      </c>
      <c r="D1437" s="32">
        <f t="shared" si="23"/>
        <v>0</v>
      </c>
    </row>
    <row r="1438" spans="1:4">
      <c r="A1438" s="27">
        <f>holcik!F1453</f>
        <v>41633.990277781006</v>
      </c>
      <c r="B1438" s="29">
        <f>holcik!C1453</f>
        <v>0</v>
      </c>
      <c r="C1438" s="29">
        <f>fory!C1453</f>
        <v>0</v>
      </c>
      <c r="D1438" s="32">
        <f t="shared" si="23"/>
        <v>0</v>
      </c>
    </row>
    <row r="1439" spans="1:4">
      <c r="A1439" s="27">
        <f>holcik!F1454</f>
        <v>41633.990972225452</v>
      </c>
      <c r="B1439" s="29">
        <f>holcik!C1454</f>
        <v>0</v>
      </c>
      <c r="C1439" s="29">
        <f>fory!C1454</f>
        <v>0</v>
      </c>
      <c r="D1439" s="32">
        <f t="shared" si="23"/>
        <v>0</v>
      </c>
    </row>
    <row r="1440" spans="1:4">
      <c r="A1440" s="27">
        <f>holcik!F1455</f>
        <v>41633.991666669899</v>
      </c>
      <c r="B1440" s="29">
        <f>holcik!C1455</f>
        <v>0</v>
      </c>
      <c r="C1440" s="29">
        <f>fory!C1455</f>
        <v>0</v>
      </c>
      <c r="D1440" s="32">
        <f t="shared" si="23"/>
        <v>0</v>
      </c>
    </row>
    <row r="1441" spans="1:4">
      <c r="A1441" s="27">
        <f>holcik!F1456</f>
        <v>41633.992361114346</v>
      </c>
      <c r="B1441" s="29">
        <f>holcik!C1456</f>
        <v>0</v>
      </c>
      <c r="C1441" s="29">
        <f>fory!C1456</f>
        <v>0</v>
      </c>
      <c r="D1441" s="32">
        <f t="shared" si="23"/>
        <v>0</v>
      </c>
    </row>
    <row r="1442" spans="1:4">
      <c r="A1442" s="27">
        <f>holcik!F1457</f>
        <v>41633.993055558793</v>
      </c>
      <c r="B1442" s="29">
        <f>holcik!C1457</f>
        <v>0</v>
      </c>
      <c r="C1442" s="29">
        <f>fory!C1457</f>
        <v>0</v>
      </c>
      <c r="D1442" s="32">
        <f t="shared" si="23"/>
        <v>0</v>
      </c>
    </row>
    <row r="1443" spans="1:4">
      <c r="A1443" s="27">
        <f>holcik!F1458</f>
        <v>41633.993750003239</v>
      </c>
      <c r="B1443" s="29">
        <f>holcik!C1458</f>
        <v>0</v>
      </c>
      <c r="C1443" s="29">
        <f>fory!C1458</f>
        <v>0</v>
      </c>
      <c r="D1443" s="32">
        <f t="shared" si="23"/>
        <v>0</v>
      </c>
    </row>
    <row r="1444" spans="1:4">
      <c r="A1444" s="27">
        <f>holcik!F1459</f>
        <v>41633.994444447686</v>
      </c>
      <c r="B1444" s="29">
        <f>holcik!C1459</f>
        <v>0</v>
      </c>
      <c r="C1444" s="29">
        <f>fory!C1459</f>
        <v>0</v>
      </c>
      <c r="D1444" s="32">
        <f t="shared" si="23"/>
        <v>0</v>
      </c>
    </row>
    <row r="1445" spans="1:4">
      <c r="A1445" s="27">
        <f>holcik!F1460</f>
        <v>41633.995138892133</v>
      </c>
      <c r="B1445" s="29">
        <f>holcik!C1460</f>
        <v>0</v>
      </c>
      <c r="C1445" s="29">
        <f>fory!C1460</f>
        <v>0</v>
      </c>
      <c r="D1445" s="32">
        <f t="shared" si="23"/>
        <v>0</v>
      </c>
    </row>
    <row r="1446" spans="1:4">
      <c r="A1446" s="27">
        <f>holcik!F1461</f>
        <v>41633.995833336579</v>
      </c>
      <c r="B1446" s="29">
        <f>holcik!C1461</f>
        <v>0</v>
      </c>
      <c r="C1446" s="29">
        <f>fory!C1461</f>
        <v>0</v>
      </c>
      <c r="D1446" s="32">
        <f t="shared" si="23"/>
        <v>0</v>
      </c>
    </row>
    <row r="1447" spans="1:4">
      <c r="A1447" s="27">
        <f>holcik!F1462</f>
        <v>41633.996527781026</v>
      </c>
      <c r="B1447" s="29">
        <f>holcik!C1462</f>
        <v>0</v>
      </c>
      <c r="C1447" s="29">
        <f>fory!C1462</f>
        <v>0</v>
      </c>
      <c r="D1447" s="32">
        <f t="shared" si="23"/>
        <v>0</v>
      </c>
    </row>
    <row r="1448" spans="1:4">
      <c r="A1448" s="27">
        <f>holcik!F1463</f>
        <v>41633.997222225473</v>
      </c>
      <c r="B1448" s="29">
        <f>holcik!C1463</f>
        <v>0</v>
      </c>
      <c r="C1448" s="29">
        <f>fory!C1463</f>
        <v>0</v>
      </c>
      <c r="D1448" s="32">
        <f t="shared" si="23"/>
        <v>0</v>
      </c>
    </row>
    <row r="1449" spans="1:4">
      <c r="A1449" s="27">
        <f>holcik!F1464</f>
        <v>41633.99791666992</v>
      </c>
      <c r="B1449" s="29">
        <f>holcik!C1464</f>
        <v>0</v>
      </c>
      <c r="C1449" s="29">
        <f>fory!C1464</f>
        <v>0</v>
      </c>
      <c r="D1449" s="32">
        <f>B1449-C1449</f>
        <v>0</v>
      </c>
    </row>
    <row r="1450" spans="1:4">
      <c r="A1450" s="27">
        <f>holcik!F1465</f>
        <v>41633.998611114366</v>
      </c>
      <c r="B1450" s="29">
        <f>holcik!C1465</f>
        <v>0</v>
      </c>
      <c r="C1450" s="29">
        <f>fory!C1465</f>
        <v>0</v>
      </c>
      <c r="D1450" s="32">
        <f>B1450-C1450</f>
        <v>0</v>
      </c>
    </row>
    <row r="1451" spans="1:4">
      <c r="A1451" s="27">
        <f>holcik!F1466</f>
        <v>41633.999305558813</v>
      </c>
      <c r="B1451" s="29">
        <f>holcik!C1466</f>
        <v>0</v>
      </c>
      <c r="C1451" s="29">
        <f>fory!C1466</f>
        <v>0</v>
      </c>
      <c r="D1451" s="32">
        <f>B1451-C1451</f>
        <v>0</v>
      </c>
    </row>
  </sheetData>
  <conditionalFormatting sqref="B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List2"/>
  <dimension ref="A1"/>
  <sheetViews>
    <sheetView topLeftCell="A19" workbookViewId="0">
      <selection activeCell="J39" sqref="J39"/>
    </sheetView>
  </sheetViews>
  <sheetFormatPr defaultRowHeight="15"/>
  <sheetData/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List3"/>
  <dimension ref="A1:AB1475"/>
  <sheetViews>
    <sheetView topLeftCell="A26" workbookViewId="0">
      <pane xSplit="6" ySplit="1" topLeftCell="P1026" activePane="bottomRight" state="frozen"/>
      <selection activeCell="A26" sqref="A26"/>
      <selection pane="topRight" activeCell="G26" sqref="G26"/>
      <selection pane="bottomLeft" activeCell="A27" sqref="A27"/>
      <selection pane="bottomRight" activeCell="F1043" sqref="F1043"/>
    </sheetView>
  </sheetViews>
  <sheetFormatPr defaultRowHeight="15"/>
  <cols>
    <col min="3" max="3" width="9.140625" style="15"/>
    <col min="4" max="4" width="2.140625" customWidth="1"/>
    <col min="6" max="6" width="26.85546875" customWidth="1"/>
    <col min="7" max="7" width="19" customWidth="1"/>
    <col min="8" max="8" width="15.140625" bestFit="1" customWidth="1"/>
    <col min="9" max="9" width="19.42578125" bestFit="1" customWidth="1"/>
    <col min="10" max="10" width="11.85546875" customWidth="1"/>
    <col min="11" max="11" width="19" customWidth="1"/>
    <col min="12" max="12" width="21.140625" bestFit="1" customWidth="1"/>
    <col min="13" max="13" width="21.7109375" bestFit="1" customWidth="1"/>
    <col min="14" max="14" width="12" bestFit="1" customWidth="1"/>
    <col min="15" max="15" width="16.5703125" customWidth="1"/>
    <col min="18" max="18" width="12" bestFit="1" customWidth="1"/>
  </cols>
  <sheetData>
    <row r="1" spans="5:28" hidden="1"/>
    <row r="2" spans="5:28" hidden="1">
      <c r="E2" t="s">
        <v>4</v>
      </c>
      <c r="I2" t="s">
        <v>21</v>
      </c>
    </row>
    <row r="3" spans="5:28" hidden="1">
      <c r="F3" s="2" t="s">
        <v>12</v>
      </c>
      <c r="G3" s="2">
        <f>parametry!I3</f>
        <v>49.656799999999997</v>
      </c>
      <c r="H3" s="2" t="s">
        <v>10</v>
      </c>
      <c r="I3" s="5">
        <f>RADIANS(G3)</f>
        <v>0.86667465600432014</v>
      </c>
    </row>
    <row r="4" spans="5:28" hidden="1">
      <c r="F4" s="2" t="s">
        <v>11</v>
      </c>
      <c r="G4" s="2">
        <f>parametry!I4</f>
        <v>13.53</v>
      </c>
      <c r="H4" s="2" t="s">
        <v>10</v>
      </c>
      <c r="I4" s="5">
        <f>RADIANS(G4)</f>
        <v>0.23614304779483278</v>
      </c>
    </row>
    <row r="5" spans="5:28" ht="15.75" hidden="1" thickBot="1">
      <c r="F5" s="2" t="s">
        <v>43</v>
      </c>
      <c r="G5" s="2">
        <f>parametry!I5</f>
        <v>45</v>
      </c>
      <c r="H5" s="2" t="s">
        <v>10</v>
      </c>
      <c r="I5" s="5">
        <f>RADIANS(G5)</f>
        <v>0.78539816339744828</v>
      </c>
      <c r="P5" s="37"/>
      <c r="Q5" s="37"/>
      <c r="R5" s="37"/>
      <c r="S5" s="37"/>
      <c r="T5" s="37"/>
      <c r="U5" s="37"/>
      <c r="W5" s="37"/>
      <c r="X5" s="37"/>
      <c r="Y5" s="37"/>
      <c r="Z5" s="37"/>
      <c r="AA5" s="37"/>
      <c r="AB5" s="37"/>
    </row>
    <row r="6" spans="5:28" hidden="1">
      <c r="F6" s="2" t="s">
        <v>37</v>
      </c>
      <c r="G6" s="25">
        <f>G7-180</f>
        <v>50</v>
      </c>
      <c r="H6" s="2" t="s">
        <v>10</v>
      </c>
      <c r="I6" s="5">
        <f>RADIANS(G6)</f>
        <v>0.87266462599716477</v>
      </c>
      <c r="P6" s="38"/>
      <c r="Q6" s="39"/>
      <c r="R6" s="39"/>
      <c r="S6" s="39"/>
      <c r="T6" s="39"/>
      <c r="U6" s="40"/>
      <c r="W6" s="38"/>
      <c r="X6" s="39"/>
      <c r="Y6" s="39"/>
      <c r="Z6" s="39"/>
      <c r="AA6" s="39"/>
      <c r="AB6" s="40"/>
    </row>
    <row r="7" spans="5:28" hidden="1">
      <c r="F7" s="2" t="s">
        <v>5</v>
      </c>
      <c r="G7" s="2">
        <f>parametry!I6</f>
        <v>230</v>
      </c>
      <c r="H7" s="2" t="s">
        <v>10</v>
      </c>
      <c r="I7" s="5"/>
      <c r="P7" s="41"/>
      <c r="Q7" s="42"/>
      <c r="R7" s="42"/>
      <c r="S7" s="42"/>
      <c r="T7" s="42"/>
      <c r="U7" s="43"/>
      <c r="W7" s="41"/>
      <c r="X7" s="42"/>
      <c r="Y7" s="42"/>
      <c r="Z7" s="42"/>
      <c r="AA7" s="42"/>
      <c r="AB7" s="43"/>
    </row>
    <row r="8" spans="5:28" hidden="1">
      <c r="F8" s="2" t="s">
        <v>3</v>
      </c>
      <c r="G8" s="28">
        <f>parametry!I7</f>
        <v>41633</v>
      </c>
      <c r="H8" s="2" t="s">
        <v>42</v>
      </c>
      <c r="P8" s="41"/>
      <c r="Q8" s="42"/>
      <c r="R8" s="42"/>
      <c r="S8" s="42"/>
      <c r="T8" s="42"/>
      <c r="U8" s="43"/>
      <c r="W8" s="41"/>
      <c r="X8" s="42"/>
      <c r="Y8" s="42"/>
      <c r="Z8" s="42"/>
      <c r="AA8" s="42"/>
      <c r="AB8" s="43"/>
    </row>
    <row r="9" spans="5:28" ht="15.75" hidden="1" thickBot="1">
      <c r="F9" s="2" t="s">
        <v>6</v>
      </c>
      <c r="G9" s="2">
        <f>parametry!I8</f>
        <v>1360</v>
      </c>
      <c r="H9" s="2" t="s">
        <v>9</v>
      </c>
      <c r="P9" s="44"/>
      <c r="Q9" s="45"/>
      <c r="R9" s="45"/>
      <c r="S9" s="45"/>
      <c r="T9" s="45"/>
      <c r="U9" s="46"/>
      <c r="W9" s="44"/>
      <c r="X9" s="45"/>
      <c r="Y9" s="45"/>
      <c r="Z9" s="45"/>
      <c r="AA9" s="45"/>
      <c r="AB9" s="46"/>
    </row>
    <row r="10" spans="5:28" hidden="1">
      <c r="F10" s="2" t="s">
        <v>7</v>
      </c>
      <c r="G10" s="2">
        <f>parametry!I9</f>
        <v>1.6928000000000001</v>
      </c>
      <c r="H10" s="2" t="s">
        <v>8</v>
      </c>
    </row>
    <row r="11" spans="5:28" hidden="1">
      <c r="F11" s="11" t="s">
        <v>27</v>
      </c>
      <c r="G11" s="26">
        <v>1</v>
      </c>
    </row>
    <row r="12" spans="5:28" hidden="1">
      <c r="F12" s="9" t="s">
        <v>20</v>
      </c>
      <c r="G12" s="10">
        <f>(G20-12)*PI()/6</f>
        <v>-6.3344979871882208</v>
      </c>
      <c r="H12" s="10">
        <f>DEGREES(G12)</f>
        <v>-362.94000000000005</v>
      </c>
      <c r="M12" t="s">
        <v>21</v>
      </c>
      <c r="N12" t="s">
        <v>18</v>
      </c>
    </row>
    <row r="13" spans="5:28" hidden="1">
      <c r="F13" s="6" t="s">
        <v>0</v>
      </c>
      <c r="G13" s="6">
        <f>MONTH(G8)</f>
        <v>12</v>
      </c>
      <c r="J13" s="5" t="s">
        <v>19</v>
      </c>
      <c r="K13" s="5"/>
      <c r="L13" s="5"/>
      <c r="M13" s="5">
        <f>ASIN(SIN(G22)*SIN(I3)+COS(G22)*COS(I3)*COS(G23))</f>
        <v>0.29424999808435032</v>
      </c>
      <c r="N13">
        <f>DEGREES(M13)</f>
        <v>16.859283011965832</v>
      </c>
    </row>
    <row r="14" spans="5:28" hidden="1">
      <c r="F14" s="6" t="s">
        <v>1</v>
      </c>
      <c r="G14" s="6">
        <f>DAY(G8)</f>
        <v>25</v>
      </c>
      <c r="J14" s="5" t="s">
        <v>22</v>
      </c>
      <c r="K14" s="5"/>
      <c r="L14" s="5"/>
      <c r="M14" s="5">
        <f>ASIN(COS(G22)*SIN(G23)/COS(M13))</f>
        <v>-4.9191837192940395E-2</v>
      </c>
      <c r="N14">
        <f>DEGREES(M14)</f>
        <v>-2.8184846576501554</v>
      </c>
    </row>
    <row r="15" spans="5:28" hidden="1">
      <c r="F15" s="6" t="s">
        <v>2</v>
      </c>
      <c r="G15" s="6">
        <f>HOUR(G8)</f>
        <v>0</v>
      </c>
      <c r="J15" s="5" t="s">
        <v>23</v>
      </c>
      <c r="K15" s="5"/>
      <c r="L15" s="5"/>
      <c r="M15" s="5">
        <f>ACOS(SIN(M13)*COS(I5)+COS(M13)*SIN(I5)*COS(M14-I6))</f>
        <v>0.90962194757360881</v>
      </c>
      <c r="N15">
        <f>DEGREES(M15)</f>
        <v>52.117498548438022</v>
      </c>
    </row>
    <row r="16" spans="5:28" hidden="1">
      <c r="F16" s="6" t="s">
        <v>13</v>
      </c>
      <c r="G16" s="6">
        <f>MINUTE(G8)</f>
        <v>0</v>
      </c>
      <c r="J16" s="5" t="s">
        <v>24</v>
      </c>
      <c r="K16" s="5"/>
      <c r="L16" s="5"/>
      <c r="M16" s="5">
        <f>COS(M15)</f>
        <v>0.6140441794267496</v>
      </c>
    </row>
    <row r="17" spans="1:19" hidden="1">
      <c r="F17" s="6" t="s">
        <v>14</v>
      </c>
      <c r="G17" s="6">
        <f>SECOND(G8)</f>
        <v>0</v>
      </c>
    </row>
    <row r="18" spans="1:19" hidden="1"/>
    <row r="19" spans="1:19" hidden="1">
      <c r="F19" s="6" t="s">
        <v>15</v>
      </c>
      <c r="G19" s="6">
        <f>G4/15-1</f>
        <v>-9.8000000000000087E-2</v>
      </c>
      <c r="L19" s="5"/>
      <c r="M19" s="5"/>
      <c r="N19" s="5"/>
      <c r="O19" s="5"/>
    </row>
    <row r="20" spans="1:19" hidden="1">
      <c r="F20" s="6" t="s">
        <v>16</v>
      </c>
      <c r="G20" s="6">
        <f>G15+G16/60+G17/3600+G19</f>
        <v>-9.8000000000000087E-2</v>
      </c>
      <c r="L20" s="5"/>
      <c r="M20" s="5"/>
      <c r="N20" s="5"/>
      <c r="O20" s="5"/>
    </row>
    <row r="21" spans="1:19" ht="15.75" hidden="1" thickBot="1">
      <c r="H21" s="5" t="s">
        <v>18</v>
      </c>
      <c r="R21" t="s">
        <v>41</v>
      </c>
    </row>
    <row r="22" spans="1:19" hidden="1">
      <c r="F22" s="4" t="s">
        <v>17</v>
      </c>
      <c r="G22" s="5">
        <f>23.45/180*PI()*SIN(PI()*(0.98/180*G14+29.7/180*G13-109/180))</f>
        <v>-0.40905469413297396</v>
      </c>
      <c r="H22" s="5">
        <f>DEGREES(G22)</f>
        <v>-23.437107563834207</v>
      </c>
      <c r="R22" s="47">
        <f>SUM(S27:S1466)/60/1000</f>
        <v>9.3962450552522263</v>
      </c>
      <c r="S22" s="48"/>
    </row>
    <row r="23" spans="1:19" ht="15.75" hidden="1" thickBot="1">
      <c r="F23" s="4" t="s">
        <v>20</v>
      </c>
      <c r="G23" s="5">
        <f>(G20-12)*PI()/6</f>
        <v>-6.3344979871882208</v>
      </c>
      <c r="H23" s="5">
        <f>DEGREES(G23)</f>
        <v>-362.94000000000005</v>
      </c>
      <c r="N23">
        <f>15*12</f>
        <v>180</v>
      </c>
      <c r="R23" s="49"/>
      <c r="S23" s="50"/>
    </row>
    <row r="24" spans="1:19" hidden="1">
      <c r="F24" s="1" t="s">
        <v>26</v>
      </c>
      <c r="G24" s="27">
        <f>G8</f>
        <v>41633</v>
      </c>
    </row>
    <row r="25" spans="1:19" hidden="1">
      <c r="F25" s="4" t="s">
        <v>25</v>
      </c>
      <c r="G25" s="5">
        <f>1/(24*60)</f>
        <v>6.9444444444444447E-4</v>
      </c>
    </row>
    <row r="26" spans="1:19" s="5" customFormat="1">
      <c r="A26" s="5" t="s">
        <v>46</v>
      </c>
      <c r="B26" s="5" t="s">
        <v>45</v>
      </c>
      <c r="C26" s="16" t="s">
        <v>44</v>
      </c>
      <c r="F26" s="5" t="s">
        <v>28</v>
      </c>
      <c r="G26" s="5" t="s">
        <v>16</v>
      </c>
      <c r="H26" s="5" t="s">
        <v>29</v>
      </c>
      <c r="I26" s="5" t="s">
        <v>30</v>
      </c>
      <c r="J26" s="5" t="s">
        <v>31</v>
      </c>
      <c r="K26" s="5" t="s">
        <v>32</v>
      </c>
      <c r="L26" s="5" t="s">
        <v>33</v>
      </c>
      <c r="M26" s="5" t="s">
        <v>34</v>
      </c>
      <c r="N26" s="5" t="s">
        <v>35</v>
      </c>
      <c r="O26" s="5" t="s">
        <v>22</v>
      </c>
      <c r="P26" s="5" t="s">
        <v>36</v>
      </c>
      <c r="Q26" s="5" t="s">
        <v>38</v>
      </c>
      <c r="R26" s="5" t="s">
        <v>39</v>
      </c>
      <c r="S26" s="5" t="s">
        <v>40</v>
      </c>
    </row>
    <row r="27" spans="1:19">
      <c r="A27" s="17">
        <f>IF(C27=0,0,B27/C27)</f>
        <v>0</v>
      </c>
      <c r="C27" s="15">
        <f>S27</f>
        <v>0</v>
      </c>
      <c r="E27" s="8">
        <v>1</v>
      </c>
      <c r="F27" s="3">
        <f>G24</f>
        <v>41633</v>
      </c>
      <c r="G27">
        <f>HOUR(F27)+MINUTE(F27)/60+SECOND(F27)/3600+($G$4/($G$11*15)-1)</f>
        <v>-9.8000000000000087E-2</v>
      </c>
      <c r="H27" s="13">
        <f>DEGREES(23.45/180*PI()*SIN(PI()*(0.98/180*DAY(F27)+29.7/180*MONTH(F27)-109/180)))</f>
        <v>-23.437107563834207</v>
      </c>
      <c r="I27" s="10">
        <f>DEGREES(ACOS(-TAN($I$3)*TAN(RADIANS(H27))))</f>
        <v>59.309908815024535</v>
      </c>
      <c r="J27" s="10">
        <f>I27/15*2</f>
        <v>7.907987842003271</v>
      </c>
      <c r="K27" s="14">
        <f>$G$24+0.5-J27/48+($G$4/($G$11*15)-1)/24</f>
        <v>41633.331166919961</v>
      </c>
      <c r="L27" s="14">
        <f>K27+J27/24</f>
        <v>41633.66066641338</v>
      </c>
      <c r="M27">
        <f>(G27-12)*15</f>
        <v>-181.47</v>
      </c>
      <c r="N27">
        <f>DEGREES(ASIN(SIN(RADIANS(H27))*SIN($I$3)+COS(RADIANS(H27))*COS($I$3)*COS(RADIANS(M27))))</f>
        <v>-63.754969272173113</v>
      </c>
      <c r="O27">
        <f>M27+180</f>
        <v>-1.4699999999999989</v>
      </c>
      <c r="P27">
        <f>DEGREES(ACOS(SIN(RADIANS(N27))*COS($I$5)+COS(RADIANS(N27))*SIN($I$5)*COS(RADIANS(O27-$G$7))))</f>
        <v>145.99556961827432</v>
      </c>
      <c r="Q27">
        <f>COS(RADIANS(P27))</f>
        <v>-0.8289943306261538</v>
      </c>
      <c r="R27">
        <f>IF(Q27&lt;0,0,Q27*$G$9)</f>
        <v>0</v>
      </c>
      <c r="S27">
        <f>IF(P27&gt;90,0,IF(N27&lt;0,0,R27*$G$10))</f>
        <v>0</v>
      </c>
    </row>
    <row r="28" spans="1:19">
      <c r="A28" s="17">
        <f t="shared" ref="A28:A91" si="0">IF(C28=0,0,B28/C28)</f>
        <v>0</v>
      </c>
      <c r="C28" s="15">
        <f t="shared" ref="C28:C91" si="1">S28</f>
        <v>0</v>
      </c>
      <c r="E28" s="8">
        <f>E27+1</f>
        <v>2</v>
      </c>
      <c r="F28" s="12">
        <f>F27+$G$25</f>
        <v>41633.000694444447</v>
      </c>
      <c r="G28">
        <f t="shared" ref="G28:G91" si="2">HOUR(F28)+MINUTE(F28)/60+SECOND(F28)/3600+($G$4/($G$11*15)-1)</f>
        <v>-8.1333333333333424E-2</v>
      </c>
      <c r="H28" s="13">
        <f t="shared" ref="H28:H91" si="3">DEGREES(23.45/180*PI()*SIN(PI()*(0.98/180*DAY(F28)+29.7/180*MONTH(F28)-109/180)))</f>
        <v>-23.437107563834207</v>
      </c>
      <c r="K28" s="12"/>
      <c r="L28" s="12"/>
      <c r="M28">
        <f t="shared" ref="M28:M91" si="4">(G28-12)*15</f>
        <v>-181.22</v>
      </c>
      <c r="N28">
        <f t="shared" ref="N28:N91" si="5">DEGREES(ASIN(SIN(RADIANS(H28))*SIN($I$3)+COS(RADIANS(H28))*COS($I$3)*COS(RADIANS(M28))))</f>
        <v>-63.762852141187118</v>
      </c>
      <c r="O28">
        <f t="shared" ref="O28:O91" si="6">M28+180</f>
        <v>-1.2199999999999989</v>
      </c>
      <c r="P28">
        <f t="shared" ref="P28:P91" si="7">DEGREES(ACOS(SIN(RADIANS(N28))*COS($I$5)+COS(RADIANS(N28))*SIN($I$5)*COS(RADIANS(O28-$G$7))))</f>
        <v>146.10368509201965</v>
      </c>
      <c r="Q28">
        <f t="shared" ref="Q28:Q91" si="8">COS(RADIANS(P28))</f>
        <v>-0.83004815586462599</v>
      </c>
      <c r="R28">
        <f t="shared" ref="R28:R91" si="9">IF(Q28&lt;0,0,Q28*$G$9)</f>
        <v>0</v>
      </c>
      <c r="S28">
        <f t="shared" ref="S28:S91" si="10">IF(P28&gt;90,0,IF(N28&lt;0,0,R28*$G$10))</f>
        <v>0</v>
      </c>
    </row>
    <row r="29" spans="1:19">
      <c r="A29" s="17">
        <f t="shared" si="0"/>
        <v>0</v>
      </c>
      <c r="C29" s="15">
        <f t="shared" si="1"/>
        <v>0</v>
      </c>
      <c r="E29" s="8">
        <f t="shared" ref="E29:E92" si="11">E28+1</f>
        <v>3</v>
      </c>
      <c r="F29" s="12">
        <f t="shared" ref="F29:F92" si="12">F28+$G$25</f>
        <v>41633.001388888893</v>
      </c>
      <c r="G29">
        <f t="shared" si="2"/>
        <v>-6.4666666666666761E-2</v>
      </c>
      <c r="H29" s="13">
        <f t="shared" si="3"/>
        <v>-23.437107563834207</v>
      </c>
      <c r="K29" s="12"/>
      <c r="L29" s="12"/>
      <c r="M29">
        <f t="shared" si="4"/>
        <v>-180.97000000000003</v>
      </c>
      <c r="N29">
        <f t="shared" si="5"/>
        <v>-63.769271617080449</v>
      </c>
      <c r="O29">
        <f t="shared" si="6"/>
        <v>-0.97000000000002728</v>
      </c>
      <c r="P29">
        <f t="shared" si="7"/>
        <v>146.21188693095849</v>
      </c>
      <c r="Q29">
        <f t="shared" si="8"/>
        <v>-0.83109986386225032</v>
      </c>
      <c r="R29">
        <f t="shared" si="9"/>
        <v>0</v>
      </c>
      <c r="S29">
        <f t="shared" si="10"/>
        <v>0</v>
      </c>
    </row>
    <row r="30" spans="1:19">
      <c r="A30" s="17">
        <f t="shared" si="0"/>
        <v>0</v>
      </c>
      <c r="C30" s="15">
        <f t="shared" si="1"/>
        <v>0</v>
      </c>
      <c r="E30" s="8">
        <f t="shared" si="11"/>
        <v>4</v>
      </c>
      <c r="F30" s="12">
        <f t="shared" si="12"/>
        <v>41633.00208333334</v>
      </c>
      <c r="G30">
        <f t="shared" si="2"/>
        <v>-4.8000000000000084E-2</v>
      </c>
      <c r="H30" s="13">
        <f t="shared" si="3"/>
        <v>-23.437107563834207</v>
      </c>
      <c r="K30" s="12"/>
      <c r="L30" s="12"/>
      <c r="M30">
        <f t="shared" si="4"/>
        <v>-180.72</v>
      </c>
      <c r="N30">
        <f t="shared" si="5"/>
        <v>-63.774226579258936</v>
      </c>
      <c r="O30">
        <f t="shared" si="6"/>
        <v>-0.71999999999999886</v>
      </c>
      <c r="P30">
        <f t="shared" si="7"/>
        <v>146.32019239336847</v>
      </c>
      <c r="Q30">
        <f t="shared" si="8"/>
        <v>-0.83214961081379979</v>
      </c>
      <c r="R30">
        <f t="shared" si="9"/>
        <v>0</v>
      </c>
      <c r="S30">
        <f t="shared" si="10"/>
        <v>0</v>
      </c>
    </row>
    <row r="31" spans="1:19">
      <c r="A31" s="17">
        <f t="shared" si="0"/>
        <v>0</v>
      </c>
      <c r="C31" s="15">
        <f t="shared" si="1"/>
        <v>0</v>
      </c>
      <c r="E31" s="8">
        <f t="shared" si="11"/>
        <v>5</v>
      </c>
      <c r="F31" s="12">
        <f t="shared" si="12"/>
        <v>41633.002777777787</v>
      </c>
      <c r="G31">
        <f t="shared" si="2"/>
        <v>-3.1333333333333421E-2</v>
      </c>
      <c r="H31" s="13">
        <f t="shared" si="3"/>
        <v>-23.437107563834207</v>
      </c>
      <c r="K31" s="12"/>
      <c r="L31" s="12"/>
      <c r="M31">
        <f t="shared" si="4"/>
        <v>-180.47</v>
      </c>
      <c r="N31">
        <f t="shared" si="5"/>
        <v>-63.777716162035361</v>
      </c>
      <c r="O31">
        <f t="shared" si="6"/>
        <v>-0.46999999999999886</v>
      </c>
      <c r="P31">
        <f t="shared" si="7"/>
        <v>146.42861863435624</v>
      </c>
      <c r="Q31">
        <f t="shared" si="8"/>
        <v>-0.83319755000719398</v>
      </c>
      <c r="R31">
        <f t="shared" si="9"/>
        <v>0</v>
      </c>
      <c r="S31">
        <f t="shared" si="10"/>
        <v>0</v>
      </c>
    </row>
    <row r="32" spans="1:19">
      <c r="A32" s="17">
        <f t="shared" si="0"/>
        <v>0</v>
      </c>
      <c r="C32" s="15">
        <f t="shared" si="1"/>
        <v>0</v>
      </c>
      <c r="E32" s="8">
        <f t="shared" si="11"/>
        <v>6</v>
      </c>
      <c r="F32" s="12">
        <f t="shared" si="12"/>
        <v>41633.003472222234</v>
      </c>
      <c r="G32">
        <f t="shared" si="2"/>
        <v>-1.4666666666666758E-2</v>
      </c>
      <c r="H32" s="13">
        <f t="shared" si="3"/>
        <v>-23.437107563834207</v>
      </c>
      <c r="K32" s="12"/>
      <c r="L32" s="12"/>
      <c r="M32">
        <f t="shared" si="4"/>
        <v>-180.22</v>
      </c>
      <c r="N32">
        <f t="shared" si="5"/>
        <v>-63.779739755352793</v>
      </c>
      <c r="O32">
        <f t="shared" si="6"/>
        <v>-0.21999999999999886</v>
      </c>
      <c r="P32">
        <f t="shared" si="7"/>
        <v>146.53718269765528</v>
      </c>
      <c r="Q32">
        <f t="shared" si="8"/>
        <v>-0.83424383174796501</v>
      </c>
      <c r="R32">
        <f t="shared" si="9"/>
        <v>0</v>
      </c>
      <c r="S32">
        <f t="shared" si="10"/>
        <v>0</v>
      </c>
    </row>
    <row r="33" spans="1:19">
      <c r="A33" s="17">
        <f t="shared" si="0"/>
        <v>0</v>
      </c>
      <c r="C33" s="15">
        <f t="shared" si="1"/>
        <v>0</v>
      </c>
      <c r="E33" s="8">
        <f t="shared" si="11"/>
        <v>7</v>
      </c>
      <c r="F33" s="12">
        <f t="shared" si="12"/>
        <v>41633.00416666668</v>
      </c>
      <c r="G33">
        <f t="shared" si="2"/>
        <v>1.9999999999999185E-3</v>
      </c>
      <c r="H33" s="13">
        <f t="shared" si="3"/>
        <v>-23.437107563834207</v>
      </c>
      <c r="K33" s="12"/>
      <c r="L33" s="12"/>
      <c r="M33">
        <f t="shared" si="4"/>
        <v>-179.97</v>
      </c>
      <c r="N33">
        <f t="shared" si="5"/>
        <v>-63.780297005295068</v>
      </c>
      <c r="O33">
        <f t="shared" si="6"/>
        <v>3.0000000000001137E-2</v>
      </c>
      <c r="P33">
        <f t="shared" si="7"/>
        <v>146.64590150758136</v>
      </c>
      <c r="Q33">
        <f t="shared" si="8"/>
        <v>-0.83528860328594856</v>
      </c>
      <c r="R33">
        <f t="shared" si="9"/>
        <v>0</v>
      </c>
      <c r="S33">
        <f t="shared" si="10"/>
        <v>0</v>
      </c>
    </row>
    <row r="34" spans="1:19">
      <c r="A34" s="17">
        <f t="shared" si="0"/>
        <v>0</v>
      </c>
      <c r="C34" s="15">
        <f t="shared" si="1"/>
        <v>0</v>
      </c>
      <c r="E34" s="8">
        <f t="shared" si="11"/>
        <v>8</v>
      </c>
      <c r="F34" s="12">
        <f t="shared" si="12"/>
        <v>41633.004861111127</v>
      </c>
      <c r="G34">
        <f t="shared" si="2"/>
        <v>1.8666666666666581E-2</v>
      </c>
      <c r="H34" s="13">
        <f t="shared" si="3"/>
        <v>-23.437107563834207</v>
      </c>
      <c r="K34" s="12"/>
      <c r="L34" s="12"/>
      <c r="M34">
        <f t="shared" si="4"/>
        <v>-179.72</v>
      </c>
      <c r="N34">
        <f t="shared" si="5"/>
        <v>-63.779387814383043</v>
      </c>
      <c r="O34">
        <f t="shared" si="6"/>
        <v>0.28000000000000114</v>
      </c>
      <c r="P34">
        <f t="shared" si="7"/>
        <v>146.75479186115606</v>
      </c>
      <c r="Q34">
        <f t="shared" si="8"/>
        <v>-0.83633200874429658</v>
      </c>
      <c r="R34">
        <f t="shared" si="9"/>
        <v>0</v>
      </c>
      <c r="S34">
        <f t="shared" si="10"/>
        <v>0</v>
      </c>
    </row>
    <row r="35" spans="1:19">
      <c r="A35" s="17">
        <f t="shared" si="0"/>
        <v>0</v>
      </c>
      <c r="C35" s="15">
        <f t="shared" si="1"/>
        <v>0</v>
      </c>
      <c r="E35" s="8">
        <f t="shared" si="11"/>
        <v>9</v>
      </c>
      <c r="F35" s="12">
        <f t="shared" si="12"/>
        <v>41633.005555555574</v>
      </c>
      <c r="G35">
        <f t="shared" si="2"/>
        <v>3.5333333333333244E-2</v>
      </c>
      <c r="H35" s="13">
        <f t="shared" si="3"/>
        <v>-23.437107563834207</v>
      </c>
      <c r="K35" s="12"/>
      <c r="L35" s="12"/>
      <c r="M35">
        <f t="shared" si="4"/>
        <v>-179.47</v>
      </c>
      <c r="N35">
        <f t="shared" si="5"/>
        <v>-63.77701234165631</v>
      </c>
      <c r="O35">
        <f t="shared" si="6"/>
        <v>0.53000000000000114</v>
      </c>
      <c r="P35">
        <f t="shared" si="7"/>
        <v>146.8638704204061</v>
      </c>
      <c r="Q35">
        <f t="shared" si="8"/>
        <v>-0.83737418905087413</v>
      </c>
      <c r="R35">
        <f t="shared" si="9"/>
        <v>0</v>
      </c>
      <c r="S35">
        <f t="shared" si="10"/>
        <v>0</v>
      </c>
    </row>
    <row r="36" spans="1:19">
      <c r="A36" s="17">
        <f t="shared" si="0"/>
        <v>0</v>
      </c>
      <c r="C36" s="15">
        <f t="shared" si="1"/>
        <v>0</v>
      </c>
      <c r="E36" s="8">
        <f t="shared" si="11"/>
        <v>10</v>
      </c>
      <c r="F36" s="12">
        <f t="shared" si="12"/>
        <v>41633.00625000002</v>
      </c>
      <c r="G36">
        <f t="shared" si="2"/>
        <v>5.1999999999999907E-2</v>
      </c>
      <c r="H36" s="13">
        <f t="shared" si="3"/>
        <v>-23.437107563834207</v>
      </c>
      <c r="K36" s="12"/>
      <c r="L36" s="12"/>
      <c r="M36">
        <f t="shared" si="4"/>
        <v>-179.22</v>
      </c>
      <c r="N36">
        <f t="shared" si="5"/>
        <v>-63.773171002539939</v>
      </c>
      <c r="O36">
        <f t="shared" si="6"/>
        <v>0.78000000000000114</v>
      </c>
      <c r="P36">
        <f t="shared" si="7"/>
        <v>146.97315370484836</v>
      </c>
      <c r="Q36">
        <f t="shared" si="8"/>
        <v>-0.83841528187213021</v>
      </c>
      <c r="R36">
        <f t="shared" si="9"/>
        <v>0</v>
      </c>
      <c r="S36">
        <f t="shared" si="10"/>
        <v>0</v>
      </c>
    </row>
    <row r="37" spans="1:19">
      <c r="A37" s="17">
        <f t="shared" si="0"/>
        <v>0</v>
      </c>
      <c r="C37" s="15">
        <f t="shared" si="1"/>
        <v>0</v>
      </c>
      <c r="E37" s="8">
        <f t="shared" si="11"/>
        <v>11</v>
      </c>
      <c r="F37" s="12">
        <f t="shared" si="12"/>
        <v>41633.006944444467</v>
      </c>
      <c r="G37">
        <f t="shared" si="2"/>
        <v>6.866666666666657E-2</v>
      </c>
      <c r="H37" s="13">
        <f t="shared" si="3"/>
        <v>-23.437107563834207</v>
      </c>
      <c r="K37" s="12"/>
      <c r="L37" s="12"/>
      <c r="M37">
        <f t="shared" si="4"/>
        <v>-178.97</v>
      </c>
      <c r="N37">
        <f t="shared" si="5"/>
        <v>-63.767864468496647</v>
      </c>
      <c r="O37">
        <f t="shared" si="6"/>
        <v>1.0300000000000011</v>
      </c>
      <c r="P37">
        <f t="shared" si="7"/>
        <v>147.08265808416772</v>
      </c>
      <c r="Q37">
        <f t="shared" si="8"/>
        <v>-0.83945542154949881</v>
      </c>
      <c r="R37">
        <f t="shared" si="9"/>
        <v>0</v>
      </c>
      <c r="S37">
        <f t="shared" si="10"/>
        <v>0</v>
      </c>
    </row>
    <row r="38" spans="1:19">
      <c r="A38" s="17">
        <f t="shared" si="0"/>
        <v>0</v>
      </c>
      <c r="C38" s="15">
        <f t="shared" si="1"/>
        <v>0</v>
      </c>
      <c r="E38" s="8">
        <f t="shared" si="11"/>
        <v>12</v>
      </c>
      <c r="F38" s="12">
        <f t="shared" si="12"/>
        <v>41633.007638888914</v>
      </c>
      <c r="G38">
        <f t="shared" si="2"/>
        <v>8.5333333333333233E-2</v>
      </c>
      <c r="H38" s="13">
        <f t="shared" si="3"/>
        <v>-23.437107563834207</v>
      </c>
      <c r="K38" s="12"/>
      <c r="L38" s="12"/>
      <c r="M38">
        <f t="shared" si="4"/>
        <v>-178.72</v>
      </c>
      <c r="N38">
        <f t="shared" si="5"/>
        <v>-63.761093666465385</v>
      </c>
      <c r="O38">
        <f t="shared" si="6"/>
        <v>1.2800000000000011</v>
      </c>
      <c r="P38">
        <f t="shared" si="7"/>
        <v>147.19239977109638</v>
      </c>
      <c r="Q38">
        <f t="shared" si="8"/>
        <v>-0.84049473903840533</v>
      </c>
      <c r="R38">
        <f t="shared" si="9"/>
        <v>0</v>
      </c>
      <c r="S38">
        <f t="shared" si="10"/>
        <v>0</v>
      </c>
    </row>
    <row r="39" spans="1:19">
      <c r="A39" s="17">
        <f t="shared" si="0"/>
        <v>0</v>
      </c>
      <c r="C39" s="15">
        <f t="shared" si="1"/>
        <v>0</v>
      </c>
      <c r="E39" s="8">
        <f t="shared" si="11"/>
        <v>13</v>
      </c>
      <c r="F39" s="12">
        <f t="shared" si="12"/>
        <v>41633.00833333336</v>
      </c>
      <c r="G39">
        <f t="shared" si="2"/>
        <v>0.10199999999999992</v>
      </c>
      <c r="H39" s="13">
        <f t="shared" si="3"/>
        <v>-23.437107563834207</v>
      </c>
      <c r="K39" s="12"/>
      <c r="L39" s="12"/>
      <c r="M39">
        <f t="shared" si="4"/>
        <v>-178.47</v>
      </c>
      <c r="N39">
        <f t="shared" si="5"/>
        <v>-63.752859778086673</v>
      </c>
      <c r="O39">
        <f t="shared" si="6"/>
        <v>1.5300000000000011</v>
      </c>
      <c r="P39">
        <f t="shared" si="7"/>
        <v>147.30239481450118</v>
      </c>
      <c r="Q39">
        <f t="shared" si="8"/>
        <v>-0.8415333618499321</v>
      </c>
      <c r="R39">
        <f t="shared" si="9"/>
        <v>0</v>
      </c>
      <c r="S39">
        <f t="shared" si="10"/>
        <v>0</v>
      </c>
    </row>
    <row r="40" spans="1:19">
      <c r="A40" s="17">
        <f t="shared" si="0"/>
        <v>0</v>
      </c>
      <c r="C40" s="15">
        <f t="shared" si="1"/>
        <v>0</v>
      </c>
      <c r="E40" s="8">
        <f t="shared" si="11"/>
        <v>14</v>
      </c>
      <c r="F40" s="12">
        <f t="shared" si="12"/>
        <v>41633.009027777807</v>
      </c>
      <c r="G40">
        <f t="shared" si="2"/>
        <v>0.11866666666666659</v>
      </c>
      <c r="H40" s="13">
        <f t="shared" si="3"/>
        <v>-23.437107563834207</v>
      </c>
      <c r="K40" s="12"/>
      <c r="L40" s="12"/>
      <c r="M40">
        <f t="shared" si="4"/>
        <v>-178.22</v>
      </c>
      <c r="N40">
        <f t="shared" si="5"/>
        <v>-63.743164238717128</v>
      </c>
      <c r="O40">
        <f t="shared" si="6"/>
        <v>1.7800000000000011</v>
      </c>
      <c r="P40">
        <f t="shared" si="7"/>
        <v>147.41265909268634</v>
      </c>
      <c r="Q40">
        <f t="shared" si="8"/>
        <v>-0.8425714139952023</v>
      </c>
      <c r="R40">
        <f t="shared" si="9"/>
        <v>0</v>
      </c>
      <c r="S40">
        <f t="shared" si="10"/>
        <v>0</v>
      </c>
    </row>
    <row r="41" spans="1:19">
      <c r="A41" s="17">
        <f t="shared" si="0"/>
        <v>0</v>
      </c>
      <c r="C41" s="15">
        <f t="shared" si="1"/>
        <v>0</v>
      </c>
      <c r="E41" s="8">
        <f t="shared" si="11"/>
        <v>15</v>
      </c>
      <c r="F41" s="12">
        <f t="shared" si="12"/>
        <v>41633.009722222254</v>
      </c>
      <c r="G41">
        <f t="shared" si="2"/>
        <v>0.13533333333333325</v>
      </c>
      <c r="H41" s="13">
        <f t="shared" si="3"/>
        <v>-23.437107563834207</v>
      </c>
      <c r="K41" s="12"/>
      <c r="L41" s="12"/>
      <c r="M41">
        <f t="shared" si="4"/>
        <v>-177.97</v>
      </c>
      <c r="N41">
        <f>DEGREES(ASIN(SIN(RADIANS(H41))*SIN($I$3)+COS(RADIANS(H41))*COS($I$3)*COS(RADIANS(M41))))</f>
        <v>-63.732008736234334</v>
      </c>
      <c r="O41">
        <f t="shared" si="6"/>
        <v>2.0300000000000011</v>
      </c>
      <c r="P41">
        <f t="shared" si="7"/>
        <v>147.52320830691761</v>
      </c>
      <c r="Q41">
        <f t="shared" si="8"/>
        <v>-0.84360901593253301</v>
      </c>
      <c r="R41">
        <f t="shared" si="9"/>
        <v>0</v>
      </c>
      <c r="S41">
        <f t="shared" si="10"/>
        <v>0</v>
      </c>
    </row>
    <row r="42" spans="1:19">
      <c r="A42" s="17">
        <f t="shared" si="0"/>
        <v>0</v>
      </c>
      <c r="C42" s="15">
        <f t="shared" si="1"/>
        <v>0</v>
      </c>
      <c r="E42" s="8">
        <f t="shared" si="11"/>
        <v>16</v>
      </c>
      <c r="F42" s="12">
        <f t="shared" si="12"/>
        <v>41633.010416666701</v>
      </c>
      <c r="G42">
        <f t="shared" si="2"/>
        <v>0.15199999999999991</v>
      </c>
      <c r="H42" s="13">
        <f t="shared" si="3"/>
        <v>-23.437107563834207</v>
      </c>
      <c r="K42" s="12"/>
      <c r="L42" s="12"/>
      <c r="M42">
        <f t="shared" si="4"/>
        <v>-177.72</v>
      </c>
      <c r="N42">
        <f t="shared" si="5"/>
        <v>-63.719395209634932</v>
      </c>
      <c r="O42">
        <f t="shared" si="6"/>
        <v>2.2800000000000011</v>
      </c>
      <c r="P42">
        <f t="shared" si="7"/>
        <v>147.6340579751737</v>
      </c>
      <c r="Q42">
        <f t="shared" si="8"/>
        <v>-0.84464628451739709</v>
      </c>
      <c r="R42">
        <f t="shared" si="9"/>
        <v>0</v>
      </c>
      <c r="S42">
        <f t="shared" si="10"/>
        <v>0</v>
      </c>
    </row>
    <row r="43" spans="1:19">
      <c r="A43" s="17">
        <f t="shared" si="0"/>
        <v>0</v>
      </c>
      <c r="C43" s="15">
        <f t="shared" si="1"/>
        <v>0</v>
      </c>
      <c r="E43" s="8">
        <f t="shared" si="11"/>
        <v>17</v>
      </c>
      <c r="F43" s="12">
        <f t="shared" si="12"/>
        <v>41633.011111111147</v>
      </c>
      <c r="G43">
        <f t="shared" si="2"/>
        <v>0.16866666666666658</v>
      </c>
      <c r="H43" s="13">
        <f t="shared" si="3"/>
        <v>-23.437107563834207</v>
      </c>
      <c r="K43" s="12"/>
      <c r="L43" s="12"/>
      <c r="M43">
        <f t="shared" si="4"/>
        <v>-177.47</v>
      </c>
      <c r="N43">
        <f t="shared" si="5"/>
        <v>-63.705325847428419</v>
      </c>
      <c r="O43">
        <f t="shared" si="6"/>
        <v>2.5300000000000011</v>
      </c>
      <c r="P43">
        <f t="shared" si="7"/>
        <v>147.74522342613062</v>
      </c>
      <c r="Q43">
        <f t="shared" si="8"/>
        <v>-0.84568333295524356</v>
      </c>
      <c r="R43">
        <f t="shared" si="9"/>
        <v>0</v>
      </c>
      <c r="S43">
        <f t="shared" si="10"/>
        <v>0</v>
      </c>
    </row>
    <row r="44" spans="1:19">
      <c r="A44" s="17">
        <f t="shared" si="0"/>
        <v>0</v>
      </c>
      <c r="C44" s="15">
        <f t="shared" si="1"/>
        <v>0</v>
      </c>
      <c r="E44" s="8">
        <f t="shared" si="11"/>
        <v>18</v>
      </c>
      <c r="F44" s="12">
        <f t="shared" si="12"/>
        <v>41633.011805555594</v>
      </c>
      <c r="G44">
        <f t="shared" si="2"/>
        <v>0.18533333333333324</v>
      </c>
      <c r="H44" s="13">
        <f t="shared" si="3"/>
        <v>-23.437107563834207</v>
      </c>
      <c r="K44" s="12"/>
      <c r="L44" s="12"/>
      <c r="M44">
        <f t="shared" si="4"/>
        <v>-177.22000000000003</v>
      </c>
      <c r="N44">
        <f t="shared" si="5"/>
        <v>-63.689803085829801</v>
      </c>
      <c r="O44">
        <f t="shared" si="6"/>
        <v>2.7799999999999727</v>
      </c>
      <c r="P44">
        <f t="shared" si="7"/>
        <v>147.85671979338315</v>
      </c>
      <c r="Q44">
        <f t="shared" si="8"/>
        <v>-0.84672027075719947</v>
      </c>
      <c r="R44">
        <f t="shared" si="9"/>
        <v>0</v>
      </c>
      <c r="S44">
        <f t="shared" si="10"/>
        <v>0</v>
      </c>
    </row>
    <row r="45" spans="1:19">
      <c r="A45" s="17">
        <f t="shared" si="0"/>
        <v>0</v>
      </c>
      <c r="C45" s="15">
        <f t="shared" si="1"/>
        <v>0</v>
      </c>
      <c r="E45" s="8">
        <f t="shared" si="11"/>
        <v>19</v>
      </c>
      <c r="F45" s="12">
        <f t="shared" si="12"/>
        <v>41633.012500000041</v>
      </c>
      <c r="G45">
        <f t="shared" si="2"/>
        <v>0.2019999999999999</v>
      </c>
      <c r="H45" s="13">
        <f t="shared" si="3"/>
        <v>-23.437107563834207</v>
      </c>
      <c r="K45" s="12"/>
      <c r="L45" s="12"/>
      <c r="M45">
        <f t="shared" si="4"/>
        <v>-176.97</v>
      </c>
      <c r="N45">
        <f t="shared" si="5"/>
        <v>-63.672829606754647</v>
      </c>
      <c r="O45">
        <f t="shared" si="6"/>
        <v>3.0300000000000011</v>
      </c>
      <c r="P45">
        <f t="shared" si="7"/>
        <v>147.96856200990854</v>
      </c>
      <c r="Q45">
        <f t="shared" si="8"/>
        <v>-0.847757203698696</v>
      </c>
      <c r="R45">
        <f t="shared" si="9"/>
        <v>0</v>
      </c>
      <c r="S45">
        <f t="shared" si="10"/>
        <v>0</v>
      </c>
    </row>
    <row r="46" spans="1:19">
      <c r="A46" s="17">
        <f t="shared" si="0"/>
        <v>0</v>
      </c>
      <c r="C46" s="15">
        <f t="shared" si="1"/>
        <v>0</v>
      </c>
      <c r="E46" s="8">
        <f t="shared" si="11"/>
        <v>20</v>
      </c>
      <c r="F46" s="12">
        <f t="shared" si="12"/>
        <v>41633.013194444487</v>
      </c>
      <c r="G46">
        <f t="shared" si="2"/>
        <v>0.21866666666666656</v>
      </c>
      <c r="H46" s="13">
        <f t="shared" si="3"/>
        <v>-23.437107563834207</v>
      </c>
      <c r="K46" s="12"/>
      <c r="L46" s="12"/>
      <c r="M46">
        <f t="shared" si="4"/>
        <v>-176.72</v>
      </c>
      <c r="N46">
        <f t="shared" si="5"/>
        <v>-63.654408335620374</v>
      </c>
      <c r="O46">
        <f t="shared" si="6"/>
        <v>3.2800000000000011</v>
      </c>
      <c r="P46">
        <f t="shared" si="7"/>
        <v>148.08076480277549</v>
      </c>
      <c r="Q46">
        <f t="shared" si="8"/>
        <v>-0.84879423378103025</v>
      </c>
      <c r="R46">
        <f t="shared" si="9"/>
        <v>0</v>
      </c>
      <c r="S46">
        <f t="shared" si="10"/>
        <v>0</v>
      </c>
    </row>
    <row r="47" spans="1:19">
      <c r="A47" s="17">
        <f t="shared" si="0"/>
        <v>0</v>
      </c>
      <c r="C47" s="15">
        <f t="shared" si="1"/>
        <v>0</v>
      </c>
      <c r="E47" s="8">
        <f t="shared" si="11"/>
        <v>21</v>
      </c>
      <c r="F47" s="12">
        <f t="shared" si="12"/>
        <v>41633.013888888934</v>
      </c>
      <c r="G47">
        <f t="shared" si="2"/>
        <v>0.23533333333333323</v>
      </c>
      <c r="H47" s="13">
        <f t="shared" si="3"/>
        <v>-23.437107563834207</v>
      </c>
      <c r="K47" s="12"/>
      <c r="L47" s="12"/>
      <c r="M47">
        <f t="shared" si="4"/>
        <v>-176.47</v>
      </c>
      <c r="N47">
        <f t="shared" si="5"/>
        <v>-63.634542438957915</v>
      </c>
      <c r="O47">
        <f t="shared" si="6"/>
        <v>3.5300000000000011</v>
      </c>
      <c r="P47">
        <f t="shared" si="7"/>
        <v>148.19334268810204</v>
      </c>
      <c r="Q47">
        <f t="shared" si="8"/>
        <v>-0.84983145919588965</v>
      </c>
      <c r="R47">
        <f t="shared" si="9"/>
        <v>0</v>
      </c>
      <c r="S47">
        <f t="shared" si="10"/>
        <v>0</v>
      </c>
    </row>
    <row r="48" spans="1:19">
      <c r="A48" s="17">
        <f t="shared" si="0"/>
        <v>0</v>
      </c>
      <c r="C48" s="15">
        <f t="shared" si="1"/>
        <v>0</v>
      </c>
      <c r="E48" s="8">
        <f t="shared" si="11"/>
        <v>22</v>
      </c>
      <c r="F48" s="12">
        <f t="shared" si="12"/>
        <v>41633.014583333381</v>
      </c>
      <c r="G48">
        <f t="shared" si="2"/>
        <v>0.25199999999999989</v>
      </c>
      <c r="H48" s="13">
        <f t="shared" si="3"/>
        <v>-23.437107563834207</v>
      </c>
      <c r="K48" s="12"/>
      <c r="L48" s="12"/>
      <c r="M48">
        <f t="shared" si="4"/>
        <v>-176.22</v>
      </c>
      <c r="N48">
        <f t="shared" si="5"/>
        <v>-63.613235321838538</v>
      </c>
      <c r="O48">
        <f t="shared" si="6"/>
        <v>3.7800000000000011</v>
      </c>
      <c r="P48">
        <f t="shared" si="7"/>
        <v>148.30630996626542</v>
      </c>
      <c r="Q48">
        <f t="shared" si="8"/>
        <v>-0.85086897429285357</v>
      </c>
      <c r="R48">
        <f t="shared" si="9"/>
        <v>0</v>
      </c>
      <c r="S48">
        <f t="shared" si="10"/>
        <v>0</v>
      </c>
    </row>
    <row r="49" spans="1:19">
      <c r="A49" s="17">
        <f t="shared" si="0"/>
        <v>0</v>
      </c>
      <c r="C49" s="15">
        <f t="shared" si="1"/>
        <v>0</v>
      </c>
      <c r="E49" s="8">
        <f t="shared" si="11"/>
        <v>23</v>
      </c>
      <c r="F49" s="12">
        <f t="shared" si="12"/>
        <v>41633.015277777828</v>
      </c>
      <c r="G49">
        <f t="shared" si="2"/>
        <v>0.26866666666666655</v>
      </c>
      <c r="H49" s="13">
        <f t="shared" si="3"/>
        <v>-23.437107563834207</v>
      </c>
      <c r="K49" s="12"/>
      <c r="L49" s="12"/>
      <c r="M49">
        <f t="shared" si="4"/>
        <v>-175.97</v>
      </c>
      <c r="N49">
        <f t="shared" si="5"/>
        <v>-63.590490625120367</v>
      </c>
      <c r="O49">
        <f t="shared" si="6"/>
        <v>4.0300000000000011</v>
      </c>
      <c r="P49">
        <f t="shared" si="7"/>
        <v>148.41968071736508</v>
      </c>
      <c r="Q49">
        <f t="shared" si="8"/>
        <v>-0.85190686954986994</v>
      </c>
      <c r="R49">
        <f t="shared" si="9"/>
        <v>0</v>
      </c>
      <c r="S49">
        <f t="shared" si="10"/>
        <v>0</v>
      </c>
    </row>
    <row r="50" spans="1:19">
      <c r="A50" s="17">
        <f t="shared" si="0"/>
        <v>0</v>
      </c>
      <c r="C50" s="15">
        <f t="shared" si="1"/>
        <v>0</v>
      </c>
      <c r="E50" s="8">
        <f t="shared" si="11"/>
        <v>24</v>
      </c>
      <c r="F50" s="12">
        <f t="shared" si="12"/>
        <v>41633.015972222274</v>
      </c>
      <c r="G50">
        <f t="shared" si="2"/>
        <v>0.28533333333333327</v>
      </c>
      <c r="H50" s="13">
        <f t="shared" si="3"/>
        <v>-23.437107563834207</v>
      </c>
      <c r="K50" s="12"/>
      <c r="L50" s="12"/>
      <c r="M50">
        <f t="shared" si="4"/>
        <v>-175.72</v>
      </c>
      <c r="N50">
        <f t="shared" si="5"/>
        <v>-63.566312222519976</v>
      </c>
      <c r="O50">
        <f t="shared" si="6"/>
        <v>4.2800000000000011</v>
      </c>
      <c r="P50">
        <f t="shared" si="7"/>
        <v>148.53346879694192</v>
      </c>
      <c r="Q50">
        <f t="shared" si="8"/>
        <v>-0.85294523154672208</v>
      </c>
      <c r="R50">
        <f t="shared" si="9"/>
        <v>0</v>
      </c>
      <c r="S50">
        <f t="shared" si="10"/>
        <v>0</v>
      </c>
    </row>
    <row r="51" spans="1:19">
      <c r="A51" s="17">
        <f t="shared" si="0"/>
        <v>0</v>
      </c>
      <c r="C51" s="15">
        <f t="shared" si="1"/>
        <v>0</v>
      </c>
      <c r="E51" s="8">
        <f t="shared" si="11"/>
        <v>25</v>
      </c>
      <c r="F51" s="12">
        <f t="shared" si="12"/>
        <v>41633.016666666721</v>
      </c>
      <c r="G51">
        <f t="shared" si="2"/>
        <v>0.30199999999999994</v>
      </c>
      <c r="H51" s="13">
        <f t="shared" si="3"/>
        <v>-23.437107563834207</v>
      </c>
      <c r="K51" s="12"/>
      <c r="L51" s="12"/>
      <c r="M51">
        <f t="shared" si="4"/>
        <v>-175.47</v>
      </c>
      <c r="N51">
        <f t="shared" si="5"/>
        <v>-63.540704217514651</v>
      </c>
      <c r="O51">
        <f t="shared" si="6"/>
        <v>4.5300000000000011</v>
      </c>
      <c r="P51">
        <f t="shared" si="7"/>
        <v>148.6476878319537</v>
      </c>
      <c r="Q51">
        <f t="shared" si="8"/>
        <v>-0.85398414294147651</v>
      </c>
      <c r="R51">
        <f t="shared" si="9"/>
        <v>0</v>
      </c>
      <c r="S51">
        <f t="shared" si="10"/>
        <v>0</v>
      </c>
    </row>
    <row r="52" spans="1:19">
      <c r="A52" s="17">
        <f t="shared" si="0"/>
        <v>0</v>
      </c>
      <c r="C52" s="15">
        <f t="shared" si="1"/>
        <v>0</v>
      </c>
      <c r="E52" s="8">
        <f t="shared" si="11"/>
        <v>26</v>
      </c>
      <c r="F52" s="12">
        <f t="shared" si="12"/>
        <v>41633.017361111168</v>
      </c>
      <c r="G52">
        <f t="shared" si="2"/>
        <v>0.3186666666666666</v>
      </c>
      <c r="H52" s="13">
        <f t="shared" si="3"/>
        <v>-23.437107563834207</v>
      </c>
      <c r="K52" s="12"/>
      <c r="L52" s="12"/>
      <c r="M52">
        <f t="shared" si="4"/>
        <v>-175.22</v>
      </c>
      <c r="N52">
        <f t="shared" si="5"/>
        <v>-63.513670940080495</v>
      </c>
      <c r="O52">
        <f t="shared" si="6"/>
        <v>4.7800000000000011</v>
      </c>
      <c r="P52">
        <f t="shared" si="7"/>
        <v>148.7623512170083</v>
      </c>
      <c r="Q52">
        <f t="shared" si="8"/>
        <v>-0.85502368244990501</v>
      </c>
      <c r="R52">
        <f t="shared" si="9"/>
        <v>0</v>
      </c>
      <c r="S52">
        <f t="shared" si="10"/>
        <v>0</v>
      </c>
    </row>
    <row r="53" spans="1:19">
      <c r="A53" s="17">
        <f t="shared" si="0"/>
        <v>0</v>
      </c>
      <c r="C53" s="15">
        <f t="shared" si="1"/>
        <v>0</v>
      </c>
      <c r="E53" s="8">
        <f t="shared" si="11"/>
        <v>27</v>
      </c>
      <c r="F53" s="12">
        <f t="shared" si="12"/>
        <v>41633.018055555614</v>
      </c>
      <c r="G53">
        <f t="shared" si="2"/>
        <v>0.33533333333333326</v>
      </c>
      <c r="H53" s="13">
        <f t="shared" si="3"/>
        <v>-23.437107563834207</v>
      </c>
      <c r="K53" s="12"/>
      <c r="L53" s="12"/>
      <c r="M53">
        <f t="shared" si="4"/>
        <v>-174.97</v>
      </c>
      <c r="N53">
        <f t="shared" si="5"/>
        <v>-63.485216943273244</v>
      </c>
      <c r="O53">
        <f t="shared" si="6"/>
        <v>5.0300000000000011</v>
      </c>
      <c r="P53">
        <f t="shared" si="7"/>
        <v>148.87747211085437</v>
      </c>
      <c r="Q53">
        <f t="shared" si="8"/>
        <v>-0.85606392482787075</v>
      </c>
      <c r="R53">
        <f t="shared" si="9"/>
        <v>0</v>
      </c>
      <c r="S53">
        <f t="shared" si="10"/>
        <v>0</v>
      </c>
    </row>
    <row r="54" spans="1:19">
      <c r="A54" s="17">
        <f t="shared" si="0"/>
        <v>0</v>
      </c>
      <c r="C54" s="15">
        <f t="shared" si="1"/>
        <v>0</v>
      </c>
      <c r="E54" s="8">
        <f t="shared" si="11"/>
        <v>28</v>
      </c>
      <c r="F54" s="12">
        <f t="shared" si="12"/>
        <v>41633.018750000061</v>
      </c>
      <c r="G54">
        <f t="shared" si="2"/>
        <v>0.35199999999999992</v>
      </c>
      <c r="H54" s="13">
        <f t="shared" si="3"/>
        <v>-23.437107563834207</v>
      </c>
      <c r="K54" s="12"/>
      <c r="L54" s="12"/>
      <c r="M54">
        <f t="shared" si="4"/>
        <v>-174.72</v>
      </c>
      <c r="N54">
        <f t="shared" si="5"/>
        <v>-63.455346999656989</v>
      </c>
      <c r="O54">
        <f t="shared" si="6"/>
        <v>5.2800000000000011</v>
      </c>
      <c r="P54">
        <f t="shared" si="7"/>
        <v>148.99306343312941</v>
      </c>
      <c r="Q54">
        <f t="shared" si="8"/>
        <v>-0.85710494085665845</v>
      </c>
      <c r="R54">
        <f t="shared" si="9"/>
        <v>0</v>
      </c>
      <c r="S54">
        <f t="shared" si="10"/>
        <v>0</v>
      </c>
    </row>
    <row r="55" spans="1:19">
      <c r="A55" s="17">
        <f t="shared" si="0"/>
        <v>0</v>
      </c>
      <c r="C55" s="15">
        <f t="shared" si="1"/>
        <v>0</v>
      </c>
      <c r="E55" s="8">
        <f t="shared" si="11"/>
        <v>29</v>
      </c>
      <c r="F55" s="12">
        <f t="shared" si="12"/>
        <v>41633.019444444508</v>
      </c>
      <c r="G55">
        <f t="shared" si="2"/>
        <v>0.36866666666666659</v>
      </c>
      <c r="H55" s="13">
        <f t="shared" si="3"/>
        <v>-23.437107563834207</v>
      </c>
      <c r="K55" s="12"/>
      <c r="L55" s="12"/>
      <c r="M55">
        <f t="shared" si="4"/>
        <v>-174.47</v>
      </c>
      <c r="N55">
        <f t="shared" si="5"/>
        <v>-63.424066097588167</v>
      </c>
      <c r="O55">
        <f t="shared" si="6"/>
        <v>5.5300000000000011</v>
      </c>
      <c r="P55">
        <f t="shared" si="7"/>
        <v>149.10913786136442</v>
      </c>
      <c r="Q55">
        <f t="shared" si="8"/>
        <v>-0.85814679733122823</v>
      </c>
      <c r="R55">
        <f t="shared" si="9"/>
        <v>0</v>
      </c>
      <c r="S55">
        <f t="shared" si="10"/>
        <v>0</v>
      </c>
    </row>
    <row r="56" spans="1:19">
      <c r="A56" s="17">
        <f t="shared" si="0"/>
        <v>0</v>
      </c>
      <c r="C56" s="15">
        <f t="shared" si="1"/>
        <v>0</v>
      </c>
      <c r="E56" s="8">
        <f t="shared" si="11"/>
        <v>30</v>
      </c>
      <c r="F56" s="12">
        <f t="shared" si="12"/>
        <v>41633.020138888955</v>
      </c>
      <c r="G56">
        <f t="shared" si="2"/>
        <v>0.38533333333333325</v>
      </c>
      <c r="H56" s="13">
        <f t="shared" si="3"/>
        <v>-23.437107563834207</v>
      </c>
      <c r="K56" s="12"/>
      <c r="L56" s="12"/>
      <c r="M56">
        <f t="shared" si="4"/>
        <v>-174.22</v>
      </c>
      <c r="N56">
        <f t="shared" si="5"/>
        <v>-63.391379437360548</v>
      </c>
      <c r="O56">
        <f t="shared" si="6"/>
        <v>5.7800000000000011</v>
      </c>
      <c r="P56">
        <f t="shared" si="7"/>
        <v>149.22570782824388</v>
      </c>
      <c r="Q56">
        <f t="shared" si="8"/>
        <v>-0.85918955705136513</v>
      </c>
      <c r="R56">
        <f t="shared" si="9"/>
        <v>0</v>
      </c>
      <c r="S56">
        <f t="shared" si="10"/>
        <v>0</v>
      </c>
    </row>
    <row r="57" spans="1:19">
      <c r="A57" s="17">
        <f t="shared" si="0"/>
        <v>0</v>
      </c>
      <c r="C57" s="15">
        <f t="shared" si="1"/>
        <v>0</v>
      </c>
      <c r="E57" s="8">
        <f t="shared" si="11"/>
        <v>31</v>
      </c>
      <c r="F57" s="12">
        <f t="shared" si="12"/>
        <v>41633.020833333401</v>
      </c>
      <c r="G57">
        <f t="shared" si="2"/>
        <v>0.40199999999999991</v>
      </c>
      <c r="H57" s="13">
        <f t="shared" si="3"/>
        <v>-23.437107563834207</v>
      </c>
      <c r="K57" s="12"/>
      <c r="L57" s="12"/>
      <c r="M57">
        <f t="shared" si="4"/>
        <v>-173.97</v>
      </c>
      <c r="N57">
        <f t="shared" si="5"/>
        <v>-63.35729242721893</v>
      </c>
      <c r="O57">
        <f t="shared" si="6"/>
        <v>6.0300000000000011</v>
      </c>
      <c r="P57">
        <f t="shared" si="7"/>
        <v>149.3427855191193</v>
      </c>
      <c r="Q57">
        <f t="shared" si="8"/>
        <v>-0.86023327881569178</v>
      </c>
      <c r="R57">
        <f t="shared" si="9"/>
        <v>0</v>
      </c>
      <c r="S57">
        <f t="shared" si="10"/>
        <v>0</v>
      </c>
    </row>
    <row r="58" spans="1:19">
      <c r="A58" s="17">
        <f t="shared" si="0"/>
        <v>0</v>
      </c>
      <c r="C58" s="15">
        <f t="shared" si="1"/>
        <v>0</v>
      </c>
      <c r="E58" s="8">
        <f t="shared" si="11"/>
        <v>32</v>
      </c>
      <c r="F58" s="12">
        <f t="shared" si="12"/>
        <v>41633.021527777848</v>
      </c>
      <c r="G58">
        <f t="shared" si="2"/>
        <v>0.41866666666666663</v>
      </c>
      <c r="H58" s="13">
        <f t="shared" si="3"/>
        <v>-23.437107563834207</v>
      </c>
      <c r="K58" s="12"/>
      <c r="L58" s="12"/>
      <c r="M58">
        <f t="shared" si="4"/>
        <v>-173.72</v>
      </c>
      <c r="N58">
        <f t="shared" si="5"/>
        <v>-63.321810679247655</v>
      </c>
      <c r="O58">
        <f t="shared" si="6"/>
        <v>6.2800000000000011</v>
      </c>
      <c r="P58">
        <f t="shared" si="7"/>
        <v>149.46038286977475</v>
      </c>
      <c r="Q58">
        <f t="shared" si="8"/>
        <v>-0.86127801741851495</v>
      </c>
      <c r="R58">
        <f t="shared" si="9"/>
        <v>0</v>
      </c>
      <c r="S58">
        <f t="shared" si="10"/>
        <v>0</v>
      </c>
    </row>
    <row r="59" spans="1:19">
      <c r="A59" s="17">
        <f t="shared" si="0"/>
        <v>0</v>
      </c>
      <c r="C59" s="15">
        <f t="shared" si="1"/>
        <v>0</v>
      </c>
      <c r="E59" s="8">
        <f t="shared" si="11"/>
        <v>33</v>
      </c>
      <c r="F59" s="12">
        <f t="shared" si="12"/>
        <v>41633.022222222295</v>
      </c>
      <c r="G59">
        <f t="shared" si="2"/>
        <v>0.43533333333333324</v>
      </c>
      <c r="H59" s="13">
        <f t="shared" si="3"/>
        <v>-23.437107563834207</v>
      </c>
      <c r="K59" s="12"/>
      <c r="L59" s="12"/>
      <c r="M59">
        <f t="shared" si="4"/>
        <v>-173.47000000000003</v>
      </c>
      <c r="N59">
        <f t="shared" si="5"/>
        <v>-63.284940005141415</v>
      </c>
      <c r="O59">
        <f t="shared" si="6"/>
        <v>6.5299999999999727</v>
      </c>
      <c r="P59">
        <f t="shared" si="7"/>
        <v>149.57851156444067</v>
      </c>
      <c r="Q59">
        <f t="shared" si="8"/>
        <v>-0.8623238236494527</v>
      </c>
      <c r="R59">
        <f t="shared" si="9"/>
        <v>0</v>
      </c>
      <c r="S59">
        <f t="shared" si="10"/>
        <v>0</v>
      </c>
    </row>
    <row r="60" spans="1:19">
      <c r="A60" s="17">
        <f t="shared" si="0"/>
        <v>0</v>
      </c>
      <c r="C60" s="15">
        <f t="shared" si="1"/>
        <v>0</v>
      </c>
      <c r="E60" s="8">
        <f t="shared" si="11"/>
        <v>34</v>
      </c>
      <c r="F60" s="12">
        <f t="shared" si="12"/>
        <v>41633.022916666741</v>
      </c>
      <c r="G60">
        <f t="shared" si="2"/>
        <v>0.45199999999999996</v>
      </c>
      <c r="H60" s="13">
        <f t="shared" si="3"/>
        <v>-23.437107563834207</v>
      </c>
      <c r="K60" s="12"/>
      <c r="L60" s="12"/>
      <c r="M60">
        <f t="shared" si="4"/>
        <v>-173.22</v>
      </c>
      <c r="N60">
        <f t="shared" si="5"/>
        <v>-63.246686411865547</v>
      </c>
      <c r="O60">
        <f t="shared" si="6"/>
        <v>6.7800000000000011</v>
      </c>
      <c r="P60">
        <f t="shared" si="7"/>
        <v>149.6971830340548</v>
      </c>
      <c r="Q60">
        <f t="shared" si="8"/>
        <v>-0.86337074429581695</v>
      </c>
      <c r="R60">
        <f t="shared" si="9"/>
        <v>0</v>
      </c>
      <c r="S60">
        <f t="shared" si="10"/>
        <v>0</v>
      </c>
    </row>
    <row r="61" spans="1:19">
      <c r="A61" s="17">
        <f t="shared" si="0"/>
        <v>0</v>
      </c>
      <c r="C61" s="15">
        <f t="shared" si="1"/>
        <v>0</v>
      </c>
      <c r="E61" s="8">
        <f t="shared" si="11"/>
        <v>35</v>
      </c>
      <c r="F61" s="12">
        <f t="shared" si="12"/>
        <v>41633.023611111188</v>
      </c>
      <c r="G61">
        <f t="shared" si="2"/>
        <v>0.46866666666666656</v>
      </c>
      <c r="H61" s="13">
        <f t="shared" si="3"/>
        <v>-23.437107563834207</v>
      </c>
      <c r="K61" s="12"/>
      <c r="L61" s="12"/>
      <c r="M61">
        <f t="shared" si="4"/>
        <v>-172.97</v>
      </c>
      <c r="N61">
        <f t="shared" si="5"/>
        <v>-63.207056097212828</v>
      </c>
      <c r="O61">
        <f t="shared" si="6"/>
        <v>7.0300000000000011</v>
      </c>
      <c r="P61">
        <f t="shared" si="7"/>
        <v>149.81640845476491</v>
      </c>
      <c r="Q61">
        <f t="shared" si="8"/>
        <v>-0.86441882214768251</v>
      </c>
      <c r="R61">
        <f t="shared" si="9"/>
        <v>0</v>
      </c>
      <c r="S61">
        <f t="shared" si="10"/>
        <v>0</v>
      </c>
    </row>
    <row r="62" spans="1:19">
      <c r="A62" s="17">
        <f t="shared" si="0"/>
        <v>0</v>
      </c>
      <c r="C62" s="15">
        <f t="shared" si="1"/>
        <v>0</v>
      </c>
      <c r="E62" s="8">
        <f t="shared" si="11"/>
        <v>36</v>
      </c>
      <c r="F62" s="12">
        <f t="shared" si="12"/>
        <v>41633.024305555635</v>
      </c>
      <c r="G62">
        <f t="shared" si="2"/>
        <v>0.48533333333333328</v>
      </c>
      <c r="H62" s="13">
        <f t="shared" si="3"/>
        <v>-23.437107563834207</v>
      </c>
      <c r="K62" s="12"/>
      <c r="L62" s="12"/>
      <c r="M62">
        <f t="shared" si="4"/>
        <v>-172.72</v>
      </c>
      <c r="N62">
        <f t="shared" si="5"/>
        <v>-63.166055445264426</v>
      </c>
      <c r="O62">
        <f t="shared" si="6"/>
        <v>7.2800000000000011</v>
      </c>
      <c r="P62">
        <f t="shared" si="7"/>
        <v>149.93619874667141</v>
      </c>
      <c r="Q62">
        <f t="shared" si="8"/>
        <v>-0.86546809600561136</v>
      </c>
      <c r="R62">
        <f t="shared" si="9"/>
        <v>0</v>
      </c>
      <c r="S62">
        <f t="shared" si="10"/>
        <v>0</v>
      </c>
    </row>
    <row r="63" spans="1:19">
      <c r="A63" s="17">
        <f t="shared" si="0"/>
        <v>0</v>
      </c>
      <c r="C63" s="15">
        <f t="shared" si="1"/>
        <v>0</v>
      </c>
      <c r="E63" s="8">
        <f t="shared" si="11"/>
        <v>37</v>
      </c>
      <c r="F63" s="12">
        <f t="shared" si="12"/>
        <v>41633.025000000081</v>
      </c>
      <c r="G63">
        <f t="shared" si="2"/>
        <v>0.50199999999999989</v>
      </c>
      <c r="H63" s="13">
        <f t="shared" si="3"/>
        <v>-23.437107563834207</v>
      </c>
      <c r="K63" s="12"/>
      <c r="L63" s="12"/>
      <c r="M63">
        <f t="shared" si="4"/>
        <v>-172.47</v>
      </c>
      <c r="N63">
        <f t="shared" si="5"/>
        <v>-63.123691021762063</v>
      </c>
      <c r="O63">
        <f t="shared" si="6"/>
        <v>7.5300000000000011</v>
      </c>
      <c r="P63">
        <f t="shared" si="7"/>
        <v>150.05656457280443</v>
      </c>
      <c r="Q63">
        <f t="shared" si="8"/>
        <v>-0.86651860069096009</v>
      </c>
      <c r="R63">
        <f t="shared" si="9"/>
        <v>0</v>
      </c>
      <c r="S63">
        <f t="shared" si="10"/>
        <v>0</v>
      </c>
    </row>
    <row r="64" spans="1:19">
      <c r="A64" s="17">
        <f t="shared" si="0"/>
        <v>0</v>
      </c>
      <c r="C64" s="15">
        <f t="shared" si="1"/>
        <v>0</v>
      </c>
      <c r="E64" s="8">
        <f t="shared" si="11"/>
        <v>38</v>
      </c>
      <c r="F64" s="12">
        <f t="shared" si="12"/>
        <v>41633.025694444528</v>
      </c>
      <c r="G64">
        <f t="shared" si="2"/>
        <v>0.51866666666666661</v>
      </c>
      <c r="H64" s="13">
        <f t="shared" si="3"/>
        <v>-23.437107563834207</v>
      </c>
      <c r="K64" s="12"/>
      <c r="L64" s="12"/>
      <c r="M64">
        <f t="shared" si="4"/>
        <v>-172.22</v>
      </c>
      <c r="N64">
        <f t="shared" si="5"/>
        <v>-63.079969569398791</v>
      </c>
      <c r="O64">
        <f t="shared" si="6"/>
        <v>7.7800000000000011</v>
      </c>
      <c r="P64">
        <f t="shared" si="7"/>
        <v>150.17751633833237</v>
      </c>
      <c r="Q64">
        <f t="shared" si="8"/>
        <v>-0.8675703670587277</v>
      </c>
      <c r="R64">
        <f t="shared" si="9"/>
        <v>0</v>
      </c>
      <c r="S64">
        <f t="shared" si="10"/>
        <v>0</v>
      </c>
    </row>
    <row r="65" spans="1:19">
      <c r="A65" s="17">
        <f t="shared" si="0"/>
        <v>0</v>
      </c>
      <c r="C65" s="15">
        <f t="shared" si="1"/>
        <v>0</v>
      </c>
      <c r="E65" s="8">
        <f t="shared" si="11"/>
        <v>39</v>
      </c>
      <c r="F65" s="12">
        <f t="shared" si="12"/>
        <v>41633.026388888975</v>
      </c>
      <c r="G65">
        <f t="shared" si="2"/>
        <v>0.53533333333333322</v>
      </c>
      <c r="H65" s="13">
        <f t="shared" si="3"/>
        <v>-23.437107563834207</v>
      </c>
      <c r="K65" s="12"/>
      <c r="L65" s="12"/>
      <c r="M65">
        <f t="shared" si="4"/>
        <v>-171.97</v>
      </c>
      <c r="N65">
        <f t="shared" si="5"/>
        <v>-63.034898003036339</v>
      </c>
      <c r="O65">
        <f t="shared" si="6"/>
        <v>8.0300000000000011</v>
      </c>
      <c r="P65">
        <f t="shared" si="7"/>
        <v>150.2990641899957</v>
      </c>
      <c r="Q65">
        <f t="shared" si="8"/>
        <v>-0.86862342201286991</v>
      </c>
      <c r="R65">
        <f t="shared" si="9"/>
        <v>0</v>
      </c>
      <c r="S65">
        <f t="shared" si="10"/>
        <v>0</v>
      </c>
    </row>
    <row r="66" spans="1:19">
      <c r="A66" s="17">
        <f t="shared" si="0"/>
        <v>0</v>
      </c>
      <c r="C66" s="15">
        <f t="shared" si="1"/>
        <v>0</v>
      </c>
      <c r="E66" s="8">
        <f t="shared" si="11"/>
        <v>40</v>
      </c>
      <c r="F66" s="12">
        <f t="shared" si="12"/>
        <v>41633.027083333422</v>
      </c>
      <c r="G66">
        <f t="shared" si="2"/>
        <v>0.55199999999999994</v>
      </c>
      <c r="H66" s="13">
        <f t="shared" si="3"/>
        <v>-23.437107563834207</v>
      </c>
      <c r="K66" s="12"/>
      <c r="L66" s="12"/>
      <c r="M66">
        <f t="shared" si="4"/>
        <v>-171.72</v>
      </c>
      <c r="N66">
        <f t="shared" si="5"/>
        <v>-62.98848340485555</v>
      </c>
      <c r="O66">
        <f t="shared" si="6"/>
        <v>8.2800000000000011</v>
      </c>
      <c r="P66">
        <f t="shared" si="7"/>
        <v>150.42121801576246</v>
      </c>
      <c r="Q66">
        <f t="shared" si="8"/>
        <v>-0.86967778852402411</v>
      </c>
      <c r="R66">
        <f t="shared" si="9"/>
        <v>0</v>
      </c>
      <c r="S66">
        <f t="shared" si="10"/>
        <v>0</v>
      </c>
    </row>
    <row r="67" spans="1:19">
      <c r="A67" s="17">
        <f t="shared" si="0"/>
        <v>0</v>
      </c>
      <c r="C67" s="15">
        <f t="shared" si="1"/>
        <v>0</v>
      </c>
      <c r="E67" s="8">
        <f t="shared" si="11"/>
        <v>41</v>
      </c>
      <c r="F67" s="12">
        <f t="shared" si="12"/>
        <v>41633.027777777868</v>
      </c>
      <c r="G67">
        <f t="shared" si="2"/>
        <v>0.56866666666666654</v>
      </c>
      <c r="H67" s="13">
        <f t="shared" si="3"/>
        <v>-23.437107563834207</v>
      </c>
      <c r="K67" s="12"/>
      <c r="L67" s="12"/>
      <c r="M67">
        <f t="shared" si="4"/>
        <v>-171.47</v>
      </c>
      <c r="N67">
        <f t="shared" si="5"/>
        <v>-62.940733019447983</v>
      </c>
      <c r="O67">
        <f t="shared" si="6"/>
        <v>8.5300000000000011</v>
      </c>
      <c r="P67">
        <f t="shared" si="7"/>
        <v>150.54398744469941</v>
      </c>
      <c r="Q67">
        <f t="shared" si="8"/>
        <v>-0.87073348564957764</v>
      </c>
      <c r="R67">
        <f t="shared" si="9"/>
        <v>0</v>
      </c>
      <c r="S67">
        <f t="shared" si="10"/>
        <v>0</v>
      </c>
    </row>
    <row r="68" spans="1:19">
      <c r="A68" s="17">
        <f t="shared" si="0"/>
        <v>0</v>
      </c>
      <c r="C68" s="15">
        <f t="shared" si="1"/>
        <v>0</v>
      </c>
      <c r="E68" s="8">
        <f t="shared" si="11"/>
        <v>42</v>
      </c>
      <c r="F68" s="12">
        <f t="shared" si="12"/>
        <v>41633.028472222315</v>
      </c>
      <c r="G68">
        <f t="shared" si="2"/>
        <v>0.58533333333333326</v>
      </c>
      <c r="H68" s="13">
        <f t="shared" si="3"/>
        <v>-23.437107563834207</v>
      </c>
      <c r="K68" s="12"/>
      <c r="L68" s="12"/>
      <c r="M68">
        <f t="shared" si="4"/>
        <v>-171.22</v>
      </c>
      <c r="N68">
        <f t="shared" si="5"/>
        <v>-62.891654248855616</v>
      </c>
      <c r="O68">
        <f t="shared" si="6"/>
        <v>8.7800000000000011</v>
      </c>
      <c r="P68">
        <f t="shared" si="7"/>
        <v>150.6673818470538</v>
      </c>
      <c r="Q68">
        <f t="shared" si="8"/>
        <v>-0.87179052855600814</v>
      </c>
      <c r="R68">
        <f t="shared" si="9"/>
        <v>0</v>
      </c>
      <c r="S68">
        <f t="shared" si="10"/>
        <v>0</v>
      </c>
    </row>
    <row r="69" spans="1:19">
      <c r="A69" s="17">
        <f t="shared" si="0"/>
        <v>0</v>
      </c>
      <c r="C69" s="15">
        <f t="shared" si="1"/>
        <v>0</v>
      </c>
      <c r="E69" s="8">
        <f t="shared" si="11"/>
        <v>43</v>
      </c>
      <c r="F69" s="12">
        <f t="shared" si="12"/>
        <v>41633.029166666762</v>
      </c>
      <c r="G69">
        <f t="shared" si="2"/>
        <v>0.60199999999999987</v>
      </c>
      <c r="H69" s="13">
        <f t="shared" si="3"/>
        <v>-23.437107563834207</v>
      </c>
      <c r="K69" s="12"/>
      <c r="L69" s="12"/>
      <c r="M69">
        <f t="shared" si="4"/>
        <v>-170.97</v>
      </c>
      <c r="N69">
        <f t="shared" si="5"/>
        <v>-62.841254647566082</v>
      </c>
      <c r="O69">
        <f t="shared" si="6"/>
        <v>9.0300000000000011</v>
      </c>
      <c r="P69">
        <f t="shared" si="7"/>
        <v>150.79141033453962</v>
      </c>
      <c r="Q69">
        <f t="shared" si="8"/>
        <v>-0.87284892854342799</v>
      </c>
      <c r="R69">
        <f t="shared" si="9"/>
        <v>0</v>
      </c>
      <c r="S69">
        <f t="shared" si="10"/>
        <v>0</v>
      </c>
    </row>
    <row r="70" spans="1:19">
      <c r="A70" s="17">
        <f t="shared" si="0"/>
        <v>0</v>
      </c>
      <c r="C70" s="15">
        <f t="shared" si="1"/>
        <v>0</v>
      </c>
      <c r="E70" s="8">
        <f t="shared" si="11"/>
        <v>44</v>
      </c>
      <c r="F70" s="12">
        <f t="shared" si="12"/>
        <v>41633.029861111208</v>
      </c>
      <c r="G70">
        <f t="shared" si="2"/>
        <v>0.61866666666666659</v>
      </c>
      <c r="H70" s="13">
        <f t="shared" si="3"/>
        <v>-23.437107563834207</v>
      </c>
      <c r="K70" s="12"/>
      <c r="L70" s="12"/>
      <c r="M70">
        <f t="shared" si="4"/>
        <v>-170.72</v>
      </c>
      <c r="N70">
        <f t="shared" si="5"/>
        <v>-62.78954191747053</v>
      </c>
      <c r="O70">
        <f t="shared" si="6"/>
        <v>9.2800000000000011</v>
      </c>
      <c r="P70">
        <f t="shared" si="7"/>
        <v>150.91608176082281</v>
      </c>
      <c r="Q70">
        <f t="shared" si="8"/>
        <v>-0.87390869307225749</v>
      </c>
      <c r="R70">
        <f t="shared" si="9"/>
        <v>0</v>
      </c>
      <c r="S70">
        <f t="shared" si="10"/>
        <v>0</v>
      </c>
    </row>
    <row r="71" spans="1:19">
      <c r="A71" s="17">
        <f t="shared" si="0"/>
        <v>0</v>
      </c>
      <c r="C71" s="15">
        <f t="shared" si="1"/>
        <v>0</v>
      </c>
      <c r="E71" s="8">
        <f t="shared" si="11"/>
        <v>45</v>
      </c>
      <c r="F71" s="12">
        <f t="shared" si="12"/>
        <v>41633.030555555655</v>
      </c>
      <c r="G71">
        <f t="shared" si="2"/>
        <v>0.63533333333333319</v>
      </c>
      <c r="H71" s="13">
        <f t="shared" si="3"/>
        <v>-23.437107563834207</v>
      </c>
      <c r="K71" s="12"/>
      <c r="L71" s="12"/>
      <c r="M71">
        <f t="shared" si="4"/>
        <v>-170.47</v>
      </c>
      <c r="N71">
        <f t="shared" si="5"/>
        <v>-62.736523902791205</v>
      </c>
      <c r="O71">
        <f t="shared" si="6"/>
        <v>9.5300000000000011</v>
      </c>
      <c r="P71">
        <f t="shared" si="7"/>
        <v>151.04140472219927</v>
      </c>
      <c r="Q71">
        <f t="shared" si="8"/>
        <v>-0.87496982579195781</v>
      </c>
      <c r="R71">
        <f t="shared" si="9"/>
        <v>0</v>
      </c>
      <c r="S71">
        <f t="shared" si="10"/>
        <v>0</v>
      </c>
    </row>
    <row r="72" spans="1:19">
      <c r="A72" s="17">
        <f t="shared" si="0"/>
        <v>0</v>
      </c>
      <c r="C72" s="15">
        <f t="shared" si="1"/>
        <v>0</v>
      </c>
      <c r="E72" s="8">
        <f t="shared" si="11"/>
        <v>46</v>
      </c>
      <c r="F72" s="12">
        <f t="shared" si="12"/>
        <v>41633.031250000102</v>
      </c>
      <c r="G72">
        <f t="shared" si="2"/>
        <v>0.65199999999999991</v>
      </c>
      <c r="H72" s="13">
        <f t="shared" si="3"/>
        <v>-23.437107563834207</v>
      </c>
      <c r="K72" s="12"/>
      <c r="L72" s="12"/>
      <c r="M72">
        <f t="shared" si="4"/>
        <v>-170.22</v>
      </c>
      <c r="N72">
        <f t="shared" si="5"/>
        <v>-62.682208584985602</v>
      </c>
      <c r="O72">
        <f t="shared" si="6"/>
        <v>9.7800000000000011</v>
      </c>
      <c r="P72">
        <f t="shared" si="7"/>
        <v>151.1673875584595</v>
      </c>
      <c r="Q72">
        <f t="shared" si="8"/>
        <v>-0.87603232657174168</v>
      </c>
      <c r="R72">
        <f t="shared" si="9"/>
        <v>0</v>
      </c>
      <c r="S72">
        <f t="shared" si="10"/>
        <v>0</v>
      </c>
    </row>
    <row r="73" spans="1:19">
      <c r="A73" s="17">
        <f t="shared" si="0"/>
        <v>0</v>
      </c>
      <c r="C73" s="15">
        <f t="shared" si="1"/>
        <v>0</v>
      </c>
      <c r="E73" s="8">
        <f t="shared" si="11"/>
        <v>47</v>
      </c>
      <c r="F73" s="12">
        <f t="shared" si="12"/>
        <v>41633.031944444549</v>
      </c>
      <c r="G73">
        <f t="shared" si="2"/>
        <v>0.66866666666666663</v>
      </c>
      <c r="H73" s="13">
        <f t="shared" si="3"/>
        <v>-23.437107563834207</v>
      </c>
      <c r="K73" s="12"/>
      <c r="L73" s="12"/>
      <c r="M73">
        <f t="shared" si="4"/>
        <v>-169.97</v>
      </c>
      <c r="N73">
        <f t="shared" si="5"/>
        <v>-62.626604077634198</v>
      </c>
      <c r="O73">
        <f t="shared" si="6"/>
        <v>10.030000000000001</v>
      </c>
      <c r="P73">
        <f t="shared" si="7"/>
        <v>151.29403835393299</v>
      </c>
      <c r="Q73">
        <f t="shared" si="8"/>
        <v>-0.87709619153319029</v>
      </c>
      <c r="R73">
        <f t="shared" si="9"/>
        <v>0</v>
      </c>
      <c r="S73">
        <f t="shared" si="10"/>
        <v>0</v>
      </c>
    </row>
    <row r="74" spans="1:19">
      <c r="A74" s="17">
        <f t="shared" si="0"/>
        <v>0</v>
      </c>
      <c r="C74" s="15">
        <f t="shared" si="1"/>
        <v>0</v>
      </c>
      <c r="E74" s="8">
        <f t="shared" si="11"/>
        <v>48</v>
      </c>
      <c r="F74" s="12">
        <f t="shared" si="12"/>
        <v>41633.032638888995</v>
      </c>
      <c r="G74">
        <f t="shared" si="2"/>
        <v>0.68533333333333324</v>
      </c>
      <c r="H74" s="13">
        <f t="shared" si="3"/>
        <v>-23.437107563834207</v>
      </c>
      <c r="K74" s="12"/>
      <c r="L74" s="12"/>
      <c r="M74">
        <f t="shared" si="4"/>
        <v>-169.72000000000003</v>
      </c>
      <c r="N74">
        <f t="shared" si="5"/>
        <v>-62.569718621318344</v>
      </c>
      <c r="O74">
        <f t="shared" si="6"/>
        <v>10.279999999999973</v>
      </c>
      <c r="P74">
        <f t="shared" si="7"/>
        <v>151.42136493870655</v>
      </c>
      <c r="Q74">
        <f t="shared" si="8"/>
        <v>-0.87816141308469586</v>
      </c>
      <c r="R74">
        <f t="shared" si="9"/>
        <v>0</v>
      </c>
      <c r="S74">
        <f t="shared" si="10"/>
        <v>0</v>
      </c>
    </row>
    <row r="75" spans="1:19">
      <c r="A75" s="17">
        <f t="shared" si="0"/>
        <v>0</v>
      </c>
      <c r="C75" s="15">
        <f t="shared" si="1"/>
        <v>0</v>
      </c>
      <c r="E75" s="8">
        <f t="shared" si="11"/>
        <v>49</v>
      </c>
      <c r="F75" s="12">
        <f t="shared" si="12"/>
        <v>41633.033333333442</v>
      </c>
      <c r="G75">
        <f t="shared" si="2"/>
        <v>0.70199999999999996</v>
      </c>
      <c r="H75" s="13">
        <f t="shared" si="3"/>
        <v>-23.437107563834207</v>
      </c>
      <c r="K75" s="12"/>
      <c r="L75" s="12"/>
      <c r="M75">
        <f t="shared" si="4"/>
        <v>-169.47</v>
      </c>
      <c r="N75">
        <f t="shared" si="5"/>
        <v>-62.511560578494844</v>
      </c>
      <c r="O75">
        <f t="shared" si="6"/>
        <v>10.530000000000001</v>
      </c>
      <c r="P75">
        <f t="shared" si="7"/>
        <v>151.54937489000955</v>
      </c>
      <c r="Q75">
        <f t="shared" si="8"/>
        <v>-0.87922797995765278</v>
      </c>
      <c r="R75">
        <f t="shared" si="9"/>
        <v>0</v>
      </c>
      <c r="S75">
        <f t="shared" si="10"/>
        <v>0</v>
      </c>
    </row>
    <row r="76" spans="1:19">
      <c r="A76" s="17">
        <f t="shared" si="0"/>
        <v>0</v>
      </c>
      <c r="C76" s="15">
        <f t="shared" si="1"/>
        <v>0</v>
      </c>
      <c r="E76" s="8">
        <f t="shared" si="11"/>
        <v>50</v>
      </c>
      <c r="F76" s="12">
        <f t="shared" si="12"/>
        <v>41633.034027777889</v>
      </c>
      <c r="G76">
        <f t="shared" si="2"/>
        <v>0.71866666666666656</v>
      </c>
      <c r="H76" s="13">
        <f t="shared" si="3"/>
        <v>-23.437107563834207</v>
      </c>
      <c r="K76" s="12"/>
      <c r="L76" s="12"/>
      <c r="M76">
        <f t="shared" si="4"/>
        <v>-169.22</v>
      </c>
      <c r="N76">
        <f t="shared" si="5"/>
        <v>-62.452138428373594</v>
      </c>
      <c r="O76">
        <f t="shared" si="6"/>
        <v>10.780000000000001</v>
      </c>
      <c r="P76">
        <f t="shared" si="7"/>
        <v>151.67807553375943</v>
      </c>
      <c r="Q76">
        <f t="shared" si="8"/>
        <v>-0.88029587724431657</v>
      </c>
      <c r="R76">
        <f t="shared" si="9"/>
        <v>0</v>
      </c>
      <c r="S76">
        <f t="shared" si="10"/>
        <v>0</v>
      </c>
    </row>
    <row r="77" spans="1:19">
      <c r="A77" s="17">
        <f t="shared" si="0"/>
        <v>0</v>
      </c>
      <c r="C77" s="15">
        <f t="shared" si="1"/>
        <v>0</v>
      </c>
      <c r="E77" s="8">
        <f t="shared" si="11"/>
        <v>51</v>
      </c>
      <c r="F77" s="12">
        <f t="shared" si="12"/>
        <v>41633.034722222335</v>
      </c>
      <c r="G77">
        <f t="shared" si="2"/>
        <v>0.73533333333333328</v>
      </c>
      <c r="H77" s="13">
        <f t="shared" si="3"/>
        <v>-23.437107563834207</v>
      </c>
      <c r="K77" s="12"/>
      <c r="L77" s="12"/>
      <c r="M77">
        <f t="shared" si="4"/>
        <v>-168.97</v>
      </c>
      <c r="N77">
        <f t="shared" si="5"/>
        <v>-62.391460761804638</v>
      </c>
      <c r="O77">
        <f t="shared" si="6"/>
        <v>11.030000000000001</v>
      </c>
      <c r="P77">
        <f t="shared" si="7"/>
        <v>151.80747394626047</v>
      </c>
      <c r="Q77">
        <f t="shared" si="8"/>
        <v>-0.88136508643725398</v>
      </c>
      <c r="R77">
        <f t="shared" si="9"/>
        <v>0</v>
      </c>
      <c r="S77">
        <f t="shared" si="10"/>
        <v>0</v>
      </c>
    </row>
    <row r="78" spans="1:19">
      <c r="A78" s="17">
        <f t="shared" si="0"/>
        <v>0</v>
      </c>
      <c r="C78" s="15">
        <f t="shared" si="1"/>
        <v>0</v>
      </c>
      <c r="E78" s="8">
        <f t="shared" si="11"/>
        <v>52</v>
      </c>
      <c r="F78" s="12">
        <f t="shared" si="12"/>
        <v>41633.035416666782</v>
      </c>
      <c r="G78">
        <f t="shared" si="2"/>
        <v>0.75199999999999989</v>
      </c>
      <c r="H78" s="13">
        <f t="shared" si="3"/>
        <v>-23.437107563834207</v>
      </c>
      <c r="K78" s="12"/>
      <c r="L78" s="12"/>
      <c r="M78">
        <f t="shared" si="4"/>
        <v>-168.72</v>
      </c>
      <c r="N78">
        <f t="shared" si="5"/>
        <v>-62.329536276180157</v>
      </c>
      <c r="O78">
        <f t="shared" si="6"/>
        <v>11.280000000000001</v>
      </c>
      <c r="P78">
        <f t="shared" si="7"/>
        <v>151.93757695605001</v>
      </c>
      <c r="Q78">
        <f t="shared" si="8"/>
        <v>-0.88243558547030387</v>
      </c>
      <c r="R78">
        <f t="shared" si="9"/>
        <v>0</v>
      </c>
      <c r="S78">
        <f t="shared" si="10"/>
        <v>0</v>
      </c>
    </row>
    <row r="79" spans="1:19">
      <c r="A79" s="17">
        <f t="shared" si="0"/>
        <v>0</v>
      </c>
      <c r="C79" s="15">
        <f t="shared" si="1"/>
        <v>0</v>
      </c>
      <c r="E79" s="8">
        <f t="shared" si="11"/>
        <v>53</v>
      </c>
      <c r="F79" s="12">
        <f t="shared" si="12"/>
        <v>41633.036111111229</v>
      </c>
      <c r="G79">
        <f t="shared" si="2"/>
        <v>0.76866666666666661</v>
      </c>
      <c r="H79" s="13">
        <f t="shared" si="3"/>
        <v>-23.437107563834207</v>
      </c>
      <c r="K79" s="12"/>
      <c r="L79" s="12"/>
      <c r="M79">
        <f t="shared" si="4"/>
        <v>-168.47</v>
      </c>
      <c r="N79">
        <f t="shared" si="5"/>
        <v>-62.266373770358108</v>
      </c>
      <c r="O79">
        <f t="shared" si="6"/>
        <v>11.530000000000001</v>
      </c>
      <c r="P79">
        <f t="shared" si="7"/>
        <v>152.0683911458834</v>
      </c>
      <c r="Q79">
        <f t="shared" si="8"/>
        <v>-0.88350734876096482</v>
      </c>
      <c r="R79">
        <f t="shared" si="9"/>
        <v>0</v>
      </c>
      <c r="S79">
        <f t="shared" si="10"/>
        <v>0</v>
      </c>
    </row>
    <row r="80" spans="1:19">
      <c r="A80" s="17">
        <f t="shared" si="0"/>
        <v>0</v>
      </c>
      <c r="C80" s="15">
        <f t="shared" si="1"/>
        <v>0</v>
      </c>
      <c r="E80" s="8">
        <f t="shared" si="11"/>
        <v>54</v>
      </c>
      <c r="F80" s="12">
        <f t="shared" si="12"/>
        <v>41633.036805555676</v>
      </c>
      <c r="G80">
        <f t="shared" si="2"/>
        <v>0.78533333333333322</v>
      </c>
      <c r="H80" s="13">
        <f t="shared" si="3"/>
        <v>-23.437107563834207</v>
      </c>
      <c r="K80" s="12"/>
      <c r="L80" s="12"/>
      <c r="M80">
        <f t="shared" si="4"/>
        <v>-168.22</v>
      </c>
      <c r="N80">
        <f t="shared" si="5"/>
        <v>-62.201982139612014</v>
      </c>
      <c r="O80">
        <f t="shared" si="6"/>
        <v>11.780000000000001</v>
      </c>
      <c r="P80">
        <f t="shared" si="7"/>
        <v>152.1999228548529</v>
      </c>
      <c r="Q80">
        <f t="shared" si="8"/>
        <v>-0.8845803472541377</v>
      </c>
      <c r="R80">
        <f t="shared" si="9"/>
        <v>0</v>
      </c>
      <c r="S80">
        <f t="shared" si="10"/>
        <v>0</v>
      </c>
    </row>
    <row r="81" spans="1:19">
      <c r="A81" s="17">
        <f t="shared" si="0"/>
        <v>0</v>
      </c>
      <c r="C81" s="15">
        <f t="shared" si="1"/>
        <v>0</v>
      </c>
      <c r="E81" s="8">
        <f t="shared" si="11"/>
        <v>55</v>
      </c>
      <c r="F81" s="12">
        <f t="shared" si="12"/>
        <v>41633.037500000122</v>
      </c>
      <c r="G81">
        <f t="shared" si="2"/>
        <v>0.80199999999999994</v>
      </c>
      <c r="H81" s="13">
        <f t="shared" si="3"/>
        <v>-23.437107563834207</v>
      </c>
      <c r="K81" s="12"/>
      <c r="L81" s="12"/>
      <c r="M81">
        <f t="shared" si="4"/>
        <v>-167.97</v>
      </c>
      <c r="N81">
        <f t="shared" si="5"/>
        <v>-62.136370370613285</v>
      </c>
      <c r="O81">
        <f t="shared" si="6"/>
        <v>12.030000000000001</v>
      </c>
      <c r="P81">
        <f t="shared" si="7"/>
        <v>152.3321781806323</v>
      </c>
      <c r="Q81">
        <f t="shared" si="8"/>
        <v>-0.88565454846714053</v>
      </c>
      <c r="R81">
        <f t="shared" si="9"/>
        <v>0</v>
      </c>
      <c r="S81">
        <f t="shared" si="10"/>
        <v>0</v>
      </c>
    </row>
    <row r="82" spans="1:19">
      <c r="A82" s="17">
        <f t="shared" si="0"/>
        <v>0</v>
      </c>
      <c r="C82" s="15">
        <f t="shared" si="1"/>
        <v>0</v>
      </c>
      <c r="E82" s="8">
        <f t="shared" si="11"/>
        <v>56</v>
      </c>
      <c r="F82" s="12">
        <f t="shared" si="12"/>
        <v>41633.038194444569</v>
      </c>
      <c r="G82">
        <f t="shared" si="2"/>
        <v>0.81866666666666654</v>
      </c>
      <c r="H82" s="13">
        <f t="shared" si="3"/>
        <v>-23.437107563834207</v>
      </c>
      <c r="K82" s="12"/>
      <c r="L82" s="12"/>
      <c r="M82">
        <f t="shared" si="4"/>
        <v>-167.72</v>
      </c>
      <c r="N82">
        <f t="shared" si="5"/>
        <v>-62.069547536450628</v>
      </c>
      <c r="O82">
        <f t="shared" si="6"/>
        <v>12.280000000000001</v>
      </c>
      <c r="P82">
        <f t="shared" si="7"/>
        <v>152.46516298184068</v>
      </c>
      <c r="Q82">
        <f t="shared" si="8"/>
        <v>-0.88672991653591382</v>
      </c>
      <c r="R82">
        <f t="shared" si="9"/>
        <v>0</v>
      </c>
      <c r="S82">
        <f t="shared" si="10"/>
        <v>0</v>
      </c>
    </row>
    <row r="83" spans="1:19">
      <c r="A83" s="17">
        <f t="shared" si="0"/>
        <v>0</v>
      </c>
      <c r="C83" s="15">
        <f t="shared" si="1"/>
        <v>0</v>
      </c>
      <c r="E83" s="8">
        <f t="shared" si="11"/>
        <v>57</v>
      </c>
      <c r="F83" s="12">
        <f t="shared" si="12"/>
        <v>41633.038888889016</v>
      </c>
      <c r="G83">
        <f t="shared" si="2"/>
        <v>0.83533333333333326</v>
      </c>
      <c r="H83" s="13">
        <f t="shared" si="3"/>
        <v>-23.437107563834207</v>
      </c>
      <c r="K83" s="12"/>
      <c r="L83" s="12"/>
      <c r="M83">
        <f t="shared" si="4"/>
        <v>-167.47</v>
      </c>
      <c r="N83">
        <f t="shared" si="5"/>
        <v>-62.00152279169189</v>
      </c>
      <c r="O83">
        <f t="shared" si="6"/>
        <v>12.530000000000001</v>
      </c>
      <c r="P83">
        <f t="shared" si="7"/>
        <v>152.59888288051877</v>
      </c>
      <c r="Q83">
        <f t="shared" si="8"/>
        <v>-0.88780641226234502</v>
      </c>
      <c r="R83">
        <f t="shared" si="9"/>
        <v>0</v>
      </c>
      <c r="S83">
        <f t="shared" si="10"/>
        <v>0</v>
      </c>
    </row>
    <row r="84" spans="1:19">
      <c r="A84" s="17">
        <f t="shared" si="0"/>
        <v>0</v>
      </c>
      <c r="C84" s="15">
        <f t="shared" si="1"/>
        <v>0</v>
      </c>
      <c r="E84" s="8">
        <f t="shared" si="11"/>
        <v>58</v>
      </c>
      <c r="F84" s="12">
        <f t="shared" si="12"/>
        <v>41633.039583333462</v>
      </c>
      <c r="G84">
        <f t="shared" si="2"/>
        <v>0.85199999999999987</v>
      </c>
      <c r="H84" s="13">
        <f t="shared" si="3"/>
        <v>-23.437107563834207</v>
      </c>
      <c r="K84" s="12"/>
      <c r="L84" s="12"/>
      <c r="M84">
        <f t="shared" si="4"/>
        <v>-167.22</v>
      </c>
      <c r="N84">
        <f t="shared" si="5"/>
        <v>-61.932305367492717</v>
      </c>
      <c r="O84">
        <f t="shared" si="6"/>
        <v>12.780000000000001</v>
      </c>
      <c r="P84">
        <f t="shared" si="7"/>
        <v>152.73334326471124</v>
      </c>
      <c r="Q84">
        <f t="shared" si="8"/>
        <v>-0.88888399316263211</v>
      </c>
      <c r="R84">
        <f t="shared" si="9"/>
        <v>0</v>
      </c>
      <c r="S84">
        <f t="shared" si="10"/>
        <v>0</v>
      </c>
    </row>
    <row r="85" spans="1:19">
      <c r="A85" s="17">
        <f t="shared" si="0"/>
        <v>0</v>
      </c>
      <c r="C85" s="15">
        <f t="shared" si="1"/>
        <v>0</v>
      </c>
      <c r="E85" s="8">
        <f t="shared" si="11"/>
        <v>59</v>
      </c>
      <c r="F85" s="12">
        <f t="shared" si="12"/>
        <v>41633.040277777909</v>
      </c>
      <c r="G85">
        <f t="shared" si="2"/>
        <v>0.86866666666666659</v>
      </c>
      <c r="H85" s="13">
        <f t="shared" si="3"/>
        <v>-23.437107563834207</v>
      </c>
      <c r="K85" s="12"/>
      <c r="L85" s="12"/>
      <c r="M85">
        <f t="shared" si="4"/>
        <v>-166.97</v>
      </c>
      <c r="N85">
        <f t="shared" si="5"/>
        <v>-61.861904566757126</v>
      </c>
      <c r="O85">
        <f t="shared" si="6"/>
        <v>13.030000000000001</v>
      </c>
      <c r="P85">
        <f t="shared" si="7"/>
        <v>152.86854929114747</v>
      </c>
      <c r="Q85">
        <f t="shared" si="8"/>
        <v>-0.88996261351660977</v>
      </c>
      <c r="R85">
        <f t="shared" si="9"/>
        <v>0</v>
      </c>
      <c r="S85">
        <f t="shared" si="10"/>
        <v>0</v>
      </c>
    </row>
    <row r="86" spans="1:19">
      <c r="A86" s="17">
        <f t="shared" si="0"/>
        <v>0</v>
      </c>
      <c r="C86" s="15">
        <f t="shared" si="1"/>
        <v>0</v>
      </c>
      <c r="E86" s="8">
        <f t="shared" si="11"/>
        <v>60</v>
      </c>
      <c r="F86" s="12">
        <f t="shared" si="12"/>
        <v>41633.040972222356</v>
      </c>
      <c r="G86">
        <f t="shared" si="2"/>
        <v>0.88533333333333319</v>
      </c>
      <c r="H86" s="13">
        <f t="shared" si="3"/>
        <v>-23.437107563834207</v>
      </c>
      <c r="K86" s="12"/>
      <c r="L86" s="12"/>
      <c r="M86">
        <f t="shared" si="4"/>
        <v>-166.72</v>
      </c>
      <c r="N86">
        <f t="shared" si="5"/>
        <v>-61.79032975935354</v>
      </c>
      <c r="O86">
        <f t="shared" si="6"/>
        <v>13.280000000000001</v>
      </c>
      <c r="P86">
        <f t="shared" si="7"/>
        <v>153.0045058880149</v>
      </c>
      <c r="Q86">
        <f t="shared" si="8"/>
        <v>-0.89104222441796199</v>
      </c>
      <c r="R86">
        <f t="shared" si="9"/>
        <v>0</v>
      </c>
      <c r="S86">
        <f t="shared" si="10"/>
        <v>0</v>
      </c>
    </row>
    <row r="87" spans="1:19">
      <c r="A87" s="17">
        <f t="shared" si="0"/>
        <v>0</v>
      </c>
      <c r="C87" s="15">
        <f t="shared" si="1"/>
        <v>0</v>
      </c>
      <c r="E87" s="8">
        <f t="shared" si="11"/>
        <v>61</v>
      </c>
      <c r="F87" s="12">
        <f t="shared" si="12"/>
        <v>41633.041666666802</v>
      </c>
      <c r="G87">
        <f t="shared" si="2"/>
        <v>0.90199999999999991</v>
      </c>
      <c r="H87" s="13">
        <f t="shared" si="3"/>
        <v>-23.437107563834207</v>
      </c>
      <c r="K87" s="12"/>
      <c r="L87" s="12"/>
      <c r="M87">
        <f t="shared" si="4"/>
        <v>-166.47</v>
      </c>
      <c r="N87">
        <f t="shared" si="5"/>
        <v>-61.717590377391019</v>
      </c>
      <c r="O87">
        <f t="shared" si="6"/>
        <v>13.530000000000001</v>
      </c>
      <c r="P87">
        <f t="shared" si="7"/>
        <v>153.1412177578184</v>
      </c>
      <c r="Q87">
        <f t="shared" si="8"/>
        <v>-0.89212277382525562</v>
      </c>
      <c r="R87">
        <f t="shared" si="9"/>
        <v>0</v>
      </c>
      <c r="S87">
        <f t="shared" si="10"/>
        <v>0</v>
      </c>
    </row>
    <row r="88" spans="1:19">
      <c r="A88" s="17">
        <f t="shared" si="0"/>
        <v>0</v>
      </c>
      <c r="C88" s="15">
        <f t="shared" si="1"/>
        <v>0</v>
      </c>
      <c r="E88" s="8">
        <f t="shared" si="11"/>
        <v>62</v>
      </c>
      <c r="F88" s="12">
        <f t="shared" si="12"/>
        <v>41633.042361111249</v>
      </c>
      <c r="G88">
        <f t="shared" si="2"/>
        <v>0.91866666666666652</v>
      </c>
      <c r="H88" s="13">
        <f t="shared" si="3"/>
        <v>-23.437107563834207</v>
      </c>
      <c r="K88" s="12"/>
      <c r="L88" s="12"/>
      <c r="M88">
        <f t="shared" si="4"/>
        <v>-166.22</v>
      </c>
      <c r="N88">
        <f t="shared" si="5"/>
        <v>-61.643695910559181</v>
      </c>
      <c r="O88">
        <f t="shared" si="6"/>
        <v>13.780000000000001</v>
      </c>
      <c r="P88">
        <f t="shared" si="7"/>
        <v>153.27868938031838</v>
      </c>
      <c r="Q88">
        <f t="shared" si="8"/>
        <v>-0.89320420661371058</v>
      </c>
      <c r="R88">
        <f t="shared" si="9"/>
        <v>0</v>
      </c>
      <c r="S88">
        <f t="shared" si="10"/>
        <v>0</v>
      </c>
    </row>
    <row r="89" spans="1:19">
      <c r="A89" s="17">
        <f t="shared" si="0"/>
        <v>0</v>
      </c>
      <c r="C89" s="15">
        <f t="shared" si="1"/>
        <v>0</v>
      </c>
      <c r="E89" s="8">
        <f t="shared" si="11"/>
        <v>63</v>
      </c>
      <c r="F89" s="12">
        <f t="shared" si="12"/>
        <v>41633.043055555696</v>
      </c>
      <c r="G89">
        <f t="shared" si="2"/>
        <v>0.93533333333333335</v>
      </c>
      <c r="H89" s="13">
        <f t="shared" si="3"/>
        <v>-23.437107563834207</v>
      </c>
      <c r="K89" s="12"/>
      <c r="L89" s="12"/>
      <c r="M89">
        <f t="shared" si="4"/>
        <v>-165.97000000000003</v>
      </c>
      <c r="N89">
        <f t="shared" si="5"/>
        <v>-61.568655901535351</v>
      </c>
      <c r="O89">
        <f t="shared" si="6"/>
        <v>14.029999999999973</v>
      </c>
      <c r="P89">
        <f t="shared" si="7"/>
        <v>153.41692501554232</v>
      </c>
      <c r="Q89">
        <f t="shared" si="8"/>
        <v>-0.89428646462764461</v>
      </c>
      <c r="R89">
        <f t="shared" si="9"/>
        <v>0</v>
      </c>
      <c r="S89">
        <f t="shared" si="10"/>
        <v>0</v>
      </c>
    </row>
    <row r="90" spans="1:19">
      <c r="A90" s="17">
        <f t="shared" si="0"/>
        <v>0</v>
      </c>
      <c r="C90" s="15">
        <f t="shared" si="1"/>
        <v>0</v>
      </c>
      <c r="E90" s="8">
        <f t="shared" si="11"/>
        <v>64</v>
      </c>
      <c r="F90" s="12">
        <f t="shared" si="12"/>
        <v>41633.043750000143</v>
      </c>
      <c r="G90">
        <f t="shared" si="2"/>
        <v>0.95199999999999996</v>
      </c>
      <c r="H90" s="13">
        <f t="shared" si="3"/>
        <v>-23.437107563834207</v>
      </c>
      <c r="K90" s="12"/>
      <c r="L90" s="12"/>
      <c r="M90">
        <f t="shared" si="4"/>
        <v>-165.72</v>
      </c>
      <c r="N90">
        <f t="shared" si="5"/>
        <v>-61.492479941462392</v>
      </c>
      <c r="O90">
        <f t="shared" si="6"/>
        <v>14.280000000000001</v>
      </c>
      <c r="P90">
        <f t="shared" si="7"/>
        <v>153.5559287068632</v>
      </c>
      <c r="Q90">
        <f t="shared" si="8"/>
        <v>-0.89536948673352501</v>
      </c>
      <c r="R90">
        <f t="shared" si="9"/>
        <v>0</v>
      </c>
      <c r="S90">
        <f t="shared" si="10"/>
        <v>0</v>
      </c>
    </row>
    <row r="91" spans="1:19">
      <c r="A91" s="17">
        <f t="shared" si="0"/>
        <v>0</v>
      </c>
      <c r="C91" s="15">
        <f t="shared" si="1"/>
        <v>0</v>
      </c>
      <c r="E91" s="8">
        <f t="shared" si="11"/>
        <v>65</v>
      </c>
      <c r="F91" s="12">
        <f t="shared" si="12"/>
        <v>41633.044444444589</v>
      </c>
      <c r="G91">
        <f t="shared" si="2"/>
        <v>0.96866666666666656</v>
      </c>
      <c r="H91" s="13">
        <f t="shared" si="3"/>
        <v>-23.437107563834207</v>
      </c>
      <c r="K91" s="12"/>
      <c r="L91" s="12"/>
      <c r="M91">
        <f t="shared" si="4"/>
        <v>-165.47</v>
      </c>
      <c r="N91">
        <f t="shared" si="5"/>
        <v>-61.415177665500735</v>
      </c>
      <c r="O91">
        <f t="shared" si="6"/>
        <v>14.530000000000001</v>
      </c>
      <c r="P91">
        <f t="shared" si="7"/>
        <v>153.69570428413735</v>
      </c>
      <c r="Q91">
        <f t="shared" si="8"/>
        <v>-0.89645320887354596</v>
      </c>
      <c r="R91">
        <f t="shared" si="9"/>
        <v>0</v>
      </c>
      <c r="S91">
        <f t="shared" si="10"/>
        <v>0</v>
      </c>
    </row>
    <row r="92" spans="1:19">
      <c r="A92" s="17">
        <f t="shared" ref="A92:A155" si="13">IF(C92=0,0,B92/C92)</f>
        <v>0</v>
      </c>
      <c r="C92" s="15">
        <f t="shared" ref="C92:C155" si="14">S92</f>
        <v>0</v>
      </c>
      <c r="E92" s="8">
        <f t="shared" si="11"/>
        <v>66</v>
      </c>
      <c r="F92" s="12">
        <f t="shared" si="12"/>
        <v>41633.045138889036</v>
      </c>
      <c r="G92">
        <f t="shared" ref="G92:G155" si="15">HOUR(F92)+MINUTE(F92)/60+SECOND(F92)/3600+($G$4/($G$11*15)-1)</f>
        <v>0.98533333333333317</v>
      </c>
      <c r="H92" s="13">
        <f t="shared" ref="H92:H155" si="16">DEGREES(23.45/180*PI()*SIN(PI()*(0.98/180*DAY(F92)+29.7/180*MONTH(F92)-109/180)))</f>
        <v>-23.437107563834207</v>
      </c>
      <c r="K92" s="12"/>
      <c r="L92" s="12"/>
      <c r="M92">
        <f t="shared" ref="M92:M155" si="17">(G92-12)*15</f>
        <v>-165.22</v>
      </c>
      <c r="N92">
        <f t="shared" ref="N92:N155" si="18">DEGREES(ASIN(SIN(RADIANS(H92))*SIN($I$3)+COS(RADIANS(H92))*COS($I$3)*COS(RADIANS(M92))))</f>
        <v>-61.33675874845671</v>
      </c>
      <c r="O92">
        <f t="shared" ref="O92:O155" si="19">M92+180</f>
        <v>14.780000000000001</v>
      </c>
      <c r="P92">
        <f t="shared" ref="P92:P155" si="20">DEGREES(ACOS(SIN(RADIANS(N92))*COS($I$5)+COS(RADIANS(N92))*SIN($I$5)*COS(RADIANS(O92-$G$7))))</f>
        <v>153.83625536689854</v>
      </c>
      <c r="Q92">
        <f t="shared" ref="Q92:Q155" si="21">COS(RADIANS(P92))</f>
        <v>-0.89753756411968733</v>
      </c>
      <c r="R92">
        <f t="shared" ref="R92:R155" si="22">IF(Q92&lt;0,0,Q92*$G$9)</f>
        <v>0</v>
      </c>
      <c r="S92">
        <f t="shared" ref="S92:S155" si="23">IF(P92&gt;90,0,IF(N92&lt;0,0,R92*$G$10))</f>
        <v>0</v>
      </c>
    </row>
    <row r="93" spans="1:19">
      <c r="A93" s="17">
        <f t="shared" si="13"/>
        <v>0</v>
      </c>
      <c r="C93" s="15">
        <f t="shared" si="14"/>
        <v>0</v>
      </c>
      <c r="E93" s="8">
        <f t="shared" ref="E93:E156" si="24">E92+1</f>
        <v>67</v>
      </c>
      <c r="F93" s="12">
        <f t="shared" ref="F93:F156" si="25">F92+$G$25</f>
        <v>41633.045833333483</v>
      </c>
      <c r="G93">
        <f t="shared" si="15"/>
        <v>1.002</v>
      </c>
      <c r="H93" s="13">
        <f t="shared" si="16"/>
        <v>-23.437107563834207</v>
      </c>
      <c r="K93" s="12"/>
      <c r="L93" s="12"/>
      <c r="M93">
        <f t="shared" si="17"/>
        <v>-164.97</v>
      </c>
      <c r="N93">
        <f t="shared" si="18"/>
        <v>-61.257232900490543</v>
      </c>
      <c r="O93">
        <f t="shared" si="19"/>
        <v>15.030000000000001</v>
      </c>
      <c r="P93">
        <f t="shared" si="20"/>
        <v>153.97758536759918</v>
      </c>
      <c r="Q93">
        <f t="shared" si="21"/>
        <v>-0.89862248272816914</v>
      </c>
      <c r="R93">
        <f t="shared" si="22"/>
        <v>0</v>
      </c>
      <c r="S93">
        <f t="shared" si="23"/>
        <v>0</v>
      </c>
    </row>
    <row r="94" spans="1:19">
      <c r="A94" s="17">
        <f t="shared" si="13"/>
        <v>0</v>
      </c>
      <c r="C94" s="15">
        <f t="shared" si="14"/>
        <v>0</v>
      </c>
      <c r="E94" s="8">
        <f t="shared" si="24"/>
        <v>68</v>
      </c>
      <c r="F94" s="12">
        <f t="shared" si="25"/>
        <v>41633.046527777929</v>
      </c>
      <c r="G94">
        <f t="shared" si="15"/>
        <v>1.0186666666666666</v>
      </c>
      <c r="H94" s="13">
        <f t="shared" si="16"/>
        <v>-23.437107563834207</v>
      </c>
      <c r="K94" s="12"/>
      <c r="L94" s="12"/>
      <c r="M94">
        <f t="shared" si="17"/>
        <v>-164.72</v>
      </c>
      <c r="N94">
        <f t="shared" si="18"/>
        <v>-61.176609862906176</v>
      </c>
      <c r="O94">
        <f t="shared" si="19"/>
        <v>15.280000000000001</v>
      </c>
      <c r="P94">
        <f t="shared" si="20"/>
        <v>154.11969749489592</v>
      </c>
      <c r="Q94">
        <f t="shared" si="21"/>
        <v>-0.89970789219425751</v>
      </c>
      <c r="R94">
        <f t="shared" si="22"/>
        <v>0</v>
      </c>
      <c r="S94">
        <f t="shared" si="23"/>
        <v>0</v>
      </c>
    </row>
    <row r="95" spans="1:19">
      <c r="A95" s="17">
        <f t="shared" si="13"/>
        <v>0</v>
      </c>
      <c r="C95" s="15">
        <f t="shared" si="14"/>
        <v>0</v>
      </c>
      <c r="E95" s="8">
        <f t="shared" si="24"/>
        <v>69</v>
      </c>
      <c r="F95" s="12">
        <f t="shared" si="25"/>
        <v>41633.047222222376</v>
      </c>
      <c r="G95">
        <f t="shared" si="15"/>
        <v>1.0353333333333332</v>
      </c>
      <c r="H95" s="13">
        <f t="shared" si="16"/>
        <v>-23.437107563834207</v>
      </c>
      <c r="K95" s="12"/>
      <c r="L95" s="12"/>
      <c r="M95">
        <f t="shared" si="17"/>
        <v>-164.47</v>
      </c>
      <c r="N95">
        <f t="shared" si="18"/>
        <v>-61.094899404025284</v>
      </c>
      <c r="O95">
        <f t="shared" si="19"/>
        <v>15.530000000000001</v>
      </c>
      <c r="P95">
        <f t="shared" si="20"/>
        <v>154.26259475697125</v>
      </c>
      <c r="Q95">
        <f t="shared" si="21"/>
        <v>-0.90079371730734603</v>
      </c>
      <c r="R95">
        <f t="shared" si="22"/>
        <v>0</v>
      </c>
      <c r="S95">
        <f t="shared" si="23"/>
        <v>0</v>
      </c>
    </row>
    <row r="96" spans="1:19">
      <c r="A96" s="17">
        <f t="shared" si="13"/>
        <v>0</v>
      </c>
      <c r="C96" s="15">
        <f t="shared" si="14"/>
        <v>0</v>
      </c>
      <c r="E96" s="8">
        <f t="shared" si="24"/>
        <v>70</v>
      </c>
      <c r="F96" s="12">
        <f t="shared" si="25"/>
        <v>41633.047916666823</v>
      </c>
      <c r="G96">
        <f t="shared" si="15"/>
        <v>1.0519999999999998</v>
      </c>
      <c r="H96" s="13">
        <f t="shared" si="16"/>
        <v>-23.437107563834207</v>
      </c>
      <c r="K96" s="12"/>
      <c r="L96" s="12"/>
      <c r="M96">
        <f t="shared" si="17"/>
        <v>-164.22</v>
      </c>
      <c r="N96">
        <f t="shared" si="18"/>
        <v>-61.012111315147344</v>
      </c>
      <c r="O96">
        <f t="shared" si="19"/>
        <v>15.780000000000001</v>
      </c>
      <c r="P96">
        <f t="shared" si="20"/>
        <v>154.40627996488817</v>
      </c>
      <c r="Q96">
        <f t="shared" si="21"/>
        <v>-0.90187988020626786</v>
      </c>
      <c r="R96">
        <f t="shared" si="22"/>
        <v>0</v>
      </c>
      <c r="S96">
        <f t="shared" si="23"/>
        <v>0</v>
      </c>
    </row>
    <row r="97" spans="1:19">
      <c r="A97" s="17">
        <f t="shared" si="13"/>
        <v>0</v>
      </c>
      <c r="C97" s="15">
        <f t="shared" si="14"/>
        <v>0</v>
      </c>
      <c r="E97" s="8">
        <f t="shared" si="24"/>
        <v>71</v>
      </c>
      <c r="F97" s="12">
        <f t="shared" si="25"/>
        <v>41633.04861111127</v>
      </c>
      <c r="G97">
        <f t="shared" si="15"/>
        <v>1.0686666666666667</v>
      </c>
      <c r="H97" s="13">
        <f t="shared" si="16"/>
        <v>-23.437107563834207</v>
      </c>
      <c r="K97" s="12"/>
      <c r="L97" s="12"/>
      <c r="M97">
        <f t="shared" si="17"/>
        <v>-163.97</v>
      </c>
      <c r="N97">
        <f t="shared" si="18"/>
        <v>-60.928255406597678</v>
      </c>
      <c r="O97">
        <f t="shared" si="19"/>
        <v>16.03</v>
      </c>
      <c r="P97">
        <f t="shared" si="20"/>
        <v>154.55075573597091</v>
      </c>
      <c r="Q97">
        <f t="shared" si="21"/>
        <v>-0.90296630043477377</v>
      </c>
      <c r="R97">
        <f t="shared" si="22"/>
        <v>0</v>
      </c>
      <c r="S97">
        <f t="shared" si="23"/>
        <v>0</v>
      </c>
    </row>
    <row r="98" spans="1:19">
      <c r="A98" s="17">
        <f t="shared" si="13"/>
        <v>0</v>
      </c>
      <c r="C98" s="15">
        <f t="shared" si="14"/>
        <v>0</v>
      </c>
      <c r="E98" s="8">
        <f t="shared" si="24"/>
        <v>72</v>
      </c>
      <c r="F98" s="12">
        <f t="shared" si="25"/>
        <v>41633.049305555716</v>
      </c>
      <c r="G98">
        <f t="shared" si="15"/>
        <v>1.0853333333333333</v>
      </c>
      <c r="H98" s="13">
        <f t="shared" si="16"/>
        <v>-23.437107563834207</v>
      </c>
      <c r="K98" s="12"/>
      <c r="L98" s="12"/>
      <c r="M98">
        <f t="shared" si="17"/>
        <v>-163.72</v>
      </c>
      <c r="N98">
        <f t="shared" si="18"/>
        <v>-60.843341503865176</v>
      </c>
      <c r="O98">
        <f t="shared" si="19"/>
        <v>16.28</v>
      </c>
      <c r="P98">
        <f t="shared" si="20"/>
        <v>154.69602449720736</v>
      </c>
      <c r="Q98">
        <f t="shared" si="21"/>
        <v>-0.90405289499712393</v>
      </c>
      <c r="R98">
        <f t="shared" si="22"/>
        <v>0</v>
      </c>
      <c r="S98">
        <f t="shared" si="23"/>
        <v>0</v>
      </c>
    </row>
    <row r="99" spans="1:19">
      <c r="A99" s="17">
        <f t="shared" si="13"/>
        <v>0</v>
      </c>
      <c r="C99" s="15">
        <f t="shared" si="14"/>
        <v>0</v>
      </c>
      <c r="E99" s="8">
        <f t="shared" si="24"/>
        <v>73</v>
      </c>
      <c r="F99" s="12">
        <f t="shared" si="25"/>
        <v>41633.050000000163</v>
      </c>
      <c r="G99">
        <f t="shared" si="15"/>
        <v>1.1019999999999999</v>
      </c>
      <c r="H99" s="13">
        <f t="shared" si="16"/>
        <v>-23.437107563834207</v>
      </c>
      <c r="K99" s="12"/>
      <c r="L99" s="12"/>
      <c r="M99">
        <f t="shared" si="17"/>
        <v>-163.47</v>
      </c>
      <c r="N99">
        <f t="shared" si="18"/>
        <v>-60.757379443830722</v>
      </c>
      <c r="O99">
        <f t="shared" si="19"/>
        <v>16.53</v>
      </c>
      <c r="P99">
        <f t="shared" si="20"/>
        <v>154.84208848866825</v>
      </c>
      <c r="Q99">
        <f t="shared" si="21"/>
        <v>-0.90513957841374337</v>
      </c>
      <c r="R99">
        <f t="shared" si="22"/>
        <v>0</v>
      </c>
      <c r="S99">
        <f t="shared" si="23"/>
        <v>0</v>
      </c>
    </row>
    <row r="100" spans="1:19">
      <c r="A100" s="17">
        <f t="shared" si="13"/>
        <v>0</v>
      </c>
      <c r="C100" s="15">
        <f t="shared" si="14"/>
        <v>0</v>
      </c>
      <c r="E100" s="8">
        <f t="shared" si="24"/>
        <v>74</v>
      </c>
      <c r="F100" s="12">
        <f t="shared" si="25"/>
        <v>41633.05069444461</v>
      </c>
      <c r="G100">
        <f t="shared" si="15"/>
        <v>1.1186666666666667</v>
      </c>
      <c r="H100" s="13">
        <f t="shared" si="16"/>
        <v>-23.437107563834207</v>
      </c>
      <c r="K100" s="12"/>
      <c r="L100" s="12"/>
      <c r="M100">
        <f t="shared" si="17"/>
        <v>-163.22</v>
      </c>
      <c r="N100">
        <f t="shared" si="18"/>
        <v>-60.670379071088121</v>
      </c>
      <c r="O100">
        <f t="shared" si="19"/>
        <v>16.78</v>
      </c>
      <c r="P100">
        <f t="shared" si="20"/>
        <v>154.98894976693765</v>
      </c>
      <c r="Q100">
        <f t="shared" si="21"/>
        <v>-0.90622626277688523</v>
      </c>
      <c r="R100">
        <f t="shared" si="22"/>
        <v>0</v>
      </c>
      <c r="S100">
        <f t="shared" si="23"/>
        <v>0</v>
      </c>
    </row>
    <row r="101" spans="1:19">
      <c r="A101" s="17">
        <f t="shared" si="13"/>
        <v>0</v>
      </c>
      <c r="C101" s="15">
        <f t="shared" si="14"/>
        <v>0</v>
      </c>
      <c r="E101" s="8">
        <f t="shared" si="24"/>
        <v>75</v>
      </c>
      <c r="F101" s="12">
        <f t="shared" si="25"/>
        <v>41633.051388889056</v>
      </c>
      <c r="G101">
        <f t="shared" si="15"/>
        <v>1.1353333333333333</v>
      </c>
      <c r="H101" s="13">
        <f t="shared" si="16"/>
        <v>-23.437107563834207</v>
      </c>
      <c r="K101" s="12"/>
      <c r="L101" s="12"/>
      <c r="M101">
        <f t="shared" si="17"/>
        <v>-162.97</v>
      </c>
      <c r="N101">
        <f t="shared" si="18"/>
        <v>-60.582350234357904</v>
      </c>
      <c r="O101">
        <f t="shared" si="19"/>
        <v>17.03</v>
      </c>
      <c r="P101">
        <f t="shared" si="20"/>
        <v>155.13661020855105</v>
      </c>
      <c r="Q101">
        <f t="shared" si="21"/>
        <v>-0.90731285780626181</v>
      </c>
      <c r="R101">
        <f t="shared" si="22"/>
        <v>0</v>
      </c>
      <c r="S101">
        <f t="shared" si="23"/>
        <v>0</v>
      </c>
    </row>
    <row r="102" spans="1:19">
      <c r="A102" s="17">
        <f t="shared" si="13"/>
        <v>0</v>
      </c>
      <c r="C102" s="15">
        <f t="shared" si="14"/>
        <v>0</v>
      </c>
      <c r="E102" s="8">
        <f t="shared" si="24"/>
        <v>76</v>
      </c>
      <c r="F102" s="12">
        <f t="shared" si="25"/>
        <v>41633.052083333503</v>
      </c>
      <c r="G102">
        <f t="shared" si="15"/>
        <v>1.1519999999999999</v>
      </c>
      <c r="H102" s="13">
        <f t="shared" si="16"/>
        <v>-23.437107563834207</v>
      </c>
      <c r="K102" s="12"/>
      <c r="L102" s="12"/>
      <c r="M102">
        <f t="shared" si="17"/>
        <v>-162.72</v>
      </c>
      <c r="N102">
        <f t="shared" si="18"/>
        <v>-60.493302782995393</v>
      </c>
      <c r="O102">
        <f t="shared" si="19"/>
        <v>17.28</v>
      </c>
      <c r="P102">
        <f t="shared" si="20"/>
        <v>155.28507151343567</v>
      </c>
      <c r="Q102">
        <f t="shared" si="21"/>
        <v>-0.90839927090458861</v>
      </c>
      <c r="R102">
        <f t="shared" si="22"/>
        <v>0</v>
      </c>
      <c r="S102">
        <f t="shared" si="23"/>
        <v>0</v>
      </c>
    </row>
    <row r="103" spans="1:19">
      <c r="A103" s="17">
        <f t="shared" si="13"/>
        <v>0</v>
      </c>
      <c r="C103" s="15">
        <f t="shared" si="14"/>
        <v>0</v>
      </c>
      <c r="E103" s="8">
        <f t="shared" si="24"/>
        <v>77</v>
      </c>
      <c r="F103" s="12">
        <f t="shared" si="25"/>
        <v>41633.05277777795</v>
      </c>
      <c r="G103">
        <f t="shared" si="15"/>
        <v>1.1686666666666665</v>
      </c>
      <c r="H103" s="13">
        <f t="shared" si="16"/>
        <v>-23.437107563834207</v>
      </c>
      <c r="K103" s="12"/>
      <c r="L103" s="12"/>
      <c r="M103">
        <f t="shared" si="17"/>
        <v>-162.47</v>
      </c>
      <c r="N103">
        <f t="shared" si="18"/>
        <v>-60.403246563593193</v>
      </c>
      <c r="O103">
        <f t="shared" si="19"/>
        <v>17.53</v>
      </c>
      <c r="P103">
        <f t="shared" si="20"/>
        <v>155.43433520834941</v>
      </c>
      <c r="Q103">
        <f t="shared" si="21"/>
        <v>-0.90948540721300464</v>
      </c>
      <c r="R103">
        <f t="shared" si="22"/>
        <v>0</v>
      </c>
      <c r="S103">
        <f t="shared" si="23"/>
        <v>0</v>
      </c>
    </row>
    <row r="104" spans="1:19">
      <c r="A104" s="17">
        <f t="shared" si="13"/>
        <v>0</v>
      </c>
      <c r="C104" s="15">
        <f t="shared" si="14"/>
        <v>0</v>
      </c>
      <c r="E104" s="8">
        <f t="shared" si="24"/>
        <v>78</v>
      </c>
      <c r="F104" s="12">
        <f t="shared" si="25"/>
        <v>41633.053472222397</v>
      </c>
      <c r="G104">
        <f t="shared" si="15"/>
        <v>1.1853333333333331</v>
      </c>
      <c r="H104" s="13">
        <f t="shared" si="16"/>
        <v>-23.437107563834207</v>
      </c>
      <c r="K104" s="12"/>
      <c r="L104" s="12"/>
      <c r="M104">
        <f t="shared" si="17"/>
        <v>-162.22000000000003</v>
      </c>
      <c r="N104">
        <f t="shared" si="18"/>
        <v>-60.312191416679092</v>
      </c>
      <c r="O104">
        <f t="shared" si="19"/>
        <v>17.779999999999973</v>
      </c>
      <c r="P104">
        <f t="shared" si="20"/>
        <v>155.58440265031362</v>
      </c>
      <c r="Q104">
        <f t="shared" si="21"/>
        <v>-0.91057116966632212</v>
      </c>
      <c r="R104">
        <f t="shared" si="22"/>
        <v>0</v>
      </c>
      <c r="S104">
        <f t="shared" si="23"/>
        <v>0</v>
      </c>
    </row>
    <row r="105" spans="1:19">
      <c r="A105" s="17">
        <f t="shared" si="13"/>
        <v>0</v>
      </c>
      <c r="C105" s="15">
        <f t="shared" si="14"/>
        <v>0</v>
      </c>
      <c r="E105" s="8">
        <f t="shared" si="24"/>
        <v>79</v>
      </c>
      <c r="F105" s="12">
        <f t="shared" si="25"/>
        <v>41633.054166666843</v>
      </c>
      <c r="G105">
        <f t="shared" si="15"/>
        <v>1.202</v>
      </c>
      <c r="H105" s="13">
        <f t="shared" si="16"/>
        <v>-23.437107563834207</v>
      </c>
      <c r="K105" s="12"/>
      <c r="L105" s="12"/>
      <c r="M105">
        <f t="shared" si="17"/>
        <v>-161.97</v>
      </c>
      <c r="N105">
        <f t="shared" si="18"/>
        <v>-60.220147173509233</v>
      </c>
      <c r="O105">
        <f t="shared" si="19"/>
        <v>18.03</v>
      </c>
      <c r="P105">
        <f t="shared" si="20"/>
        <v>155.73527503003598</v>
      </c>
      <c r="Q105">
        <f t="shared" si="21"/>
        <v>-0.91165645904806514</v>
      </c>
      <c r="R105">
        <f t="shared" si="22"/>
        <v>0</v>
      </c>
      <c r="S105">
        <f t="shared" si="23"/>
        <v>0</v>
      </c>
    </row>
    <row r="106" spans="1:19">
      <c r="A106" s="17">
        <f t="shared" si="13"/>
        <v>0</v>
      </c>
      <c r="C106" s="15">
        <f t="shared" si="14"/>
        <v>0</v>
      </c>
      <c r="E106" s="8">
        <f t="shared" si="24"/>
        <v>80</v>
      </c>
      <c r="F106" s="12">
        <f t="shared" si="25"/>
        <v>41633.05486111129</v>
      </c>
      <c r="G106">
        <f t="shared" si="15"/>
        <v>1.2186666666666666</v>
      </c>
      <c r="H106" s="13">
        <f t="shared" si="16"/>
        <v>-23.437107563834207</v>
      </c>
      <c r="K106" s="12"/>
      <c r="L106" s="12"/>
      <c r="M106">
        <f t="shared" si="17"/>
        <v>-161.72</v>
      </c>
      <c r="N106">
        <f t="shared" si="18"/>
        <v>-60.127123652957138</v>
      </c>
      <c r="O106">
        <f t="shared" si="19"/>
        <v>18.28</v>
      </c>
      <c r="P106">
        <f t="shared" si="20"/>
        <v>155.88695337531976</v>
      </c>
      <c r="Q106">
        <f t="shared" si="21"/>
        <v>-0.91274117404526633</v>
      </c>
      <c r="R106">
        <f t="shared" si="22"/>
        <v>0</v>
      </c>
      <c r="S106">
        <f t="shared" si="23"/>
        <v>0</v>
      </c>
    </row>
    <row r="107" spans="1:19">
      <c r="A107" s="17">
        <f t="shared" si="13"/>
        <v>0</v>
      </c>
      <c r="C107" s="15">
        <f t="shared" si="14"/>
        <v>0</v>
      </c>
      <c r="E107" s="8">
        <f t="shared" si="24"/>
        <v>81</v>
      </c>
      <c r="F107" s="12">
        <f t="shared" si="25"/>
        <v>41633.055555555737</v>
      </c>
      <c r="G107">
        <f t="shared" si="15"/>
        <v>1.2353333333333332</v>
      </c>
      <c r="H107" s="13">
        <f t="shared" si="16"/>
        <v>-23.437107563834207</v>
      </c>
      <c r="K107" s="12"/>
      <c r="L107" s="12"/>
      <c r="M107">
        <f t="shared" si="17"/>
        <v>-161.47</v>
      </c>
      <c r="N107">
        <f t="shared" si="18"/>
        <v>-60.033130658498003</v>
      </c>
      <c r="O107">
        <f t="shared" si="19"/>
        <v>18.53</v>
      </c>
      <c r="P107">
        <f t="shared" si="20"/>
        <v>156.03943855445561</v>
      </c>
      <c r="Q107">
        <f t="shared" si="21"/>
        <v>-0.91382521130297689</v>
      </c>
      <c r="R107">
        <f t="shared" si="22"/>
        <v>0</v>
      </c>
      <c r="S107">
        <f t="shared" si="23"/>
        <v>0</v>
      </c>
    </row>
    <row r="108" spans="1:19">
      <c r="A108" s="17">
        <f t="shared" si="13"/>
        <v>0</v>
      </c>
      <c r="C108" s="15">
        <f t="shared" si="14"/>
        <v>0</v>
      </c>
      <c r="E108" s="8">
        <f t="shared" si="24"/>
        <v>82</v>
      </c>
      <c r="F108" s="12">
        <f t="shared" si="25"/>
        <v>41633.056250000183</v>
      </c>
      <c r="G108">
        <f t="shared" si="15"/>
        <v>1.252</v>
      </c>
      <c r="H108" s="13">
        <f t="shared" si="16"/>
        <v>-23.437107563834207</v>
      </c>
      <c r="K108" s="12"/>
      <c r="L108" s="12"/>
      <c r="M108">
        <f t="shared" si="17"/>
        <v>-161.22</v>
      </c>
      <c r="N108">
        <f t="shared" si="18"/>
        <v>-59.938177975288944</v>
      </c>
      <c r="O108">
        <f t="shared" si="19"/>
        <v>18.78</v>
      </c>
      <c r="P108">
        <f t="shared" si="20"/>
        <v>156.19273127959195</v>
      </c>
      <c r="Q108">
        <f t="shared" si="21"/>
        <v>-0.91490846547845961</v>
      </c>
      <c r="R108">
        <f t="shared" si="22"/>
        <v>0</v>
      </c>
      <c r="S108">
        <f t="shared" si="23"/>
        <v>0</v>
      </c>
    </row>
    <row r="109" spans="1:19">
      <c r="A109" s="17">
        <f t="shared" si="13"/>
        <v>0</v>
      </c>
      <c r="C109" s="15">
        <f t="shared" si="14"/>
        <v>0</v>
      </c>
      <c r="E109" s="8">
        <f t="shared" si="24"/>
        <v>83</v>
      </c>
      <c r="F109" s="12">
        <f t="shared" si="25"/>
        <v>41633.05694444463</v>
      </c>
      <c r="G109">
        <f t="shared" si="15"/>
        <v>1.2686666666666666</v>
      </c>
      <c r="H109" s="13">
        <f t="shared" si="16"/>
        <v>-23.437107563834207</v>
      </c>
      <c r="K109" s="12"/>
      <c r="L109" s="12"/>
      <c r="M109">
        <f t="shared" si="17"/>
        <v>-160.97</v>
      </c>
      <c r="N109">
        <f t="shared" si="18"/>
        <v>-59.842275367344214</v>
      </c>
      <c r="O109">
        <f t="shared" si="19"/>
        <v>19.03</v>
      </c>
      <c r="P109">
        <f t="shared" si="20"/>
        <v>156.34683211008124</v>
      </c>
      <c r="Q109">
        <f t="shared" si="21"/>
        <v>-0.91599082929503406</v>
      </c>
      <c r="R109">
        <f t="shared" si="22"/>
        <v>0</v>
      </c>
      <c r="S109">
        <f t="shared" si="23"/>
        <v>0</v>
      </c>
    </row>
    <row r="110" spans="1:19">
      <c r="A110" s="17">
        <f t="shared" si="13"/>
        <v>0</v>
      </c>
      <c r="C110" s="15">
        <f t="shared" si="14"/>
        <v>0</v>
      </c>
      <c r="E110" s="8">
        <f t="shared" si="24"/>
        <v>84</v>
      </c>
      <c r="F110" s="12">
        <f t="shared" si="25"/>
        <v>41633.057638889077</v>
      </c>
      <c r="G110">
        <f t="shared" si="15"/>
        <v>1.2853333333333332</v>
      </c>
      <c r="H110" s="13">
        <f t="shared" si="16"/>
        <v>-23.437107563834207</v>
      </c>
      <c r="K110" s="12"/>
      <c r="L110" s="12"/>
      <c r="M110">
        <f t="shared" si="17"/>
        <v>-160.72</v>
      </c>
      <c r="N110">
        <f t="shared" si="18"/>
        <v>-59.745432574805264</v>
      </c>
      <c r="O110">
        <f t="shared" si="19"/>
        <v>19.28</v>
      </c>
      <c r="P110">
        <f t="shared" si="20"/>
        <v>156.50174145579848</v>
      </c>
      <c r="Q110">
        <f t="shared" si="21"/>
        <v>-0.91707219359554393</v>
      </c>
      <c r="R110">
        <f t="shared" si="22"/>
        <v>0</v>
      </c>
      <c r="S110">
        <f t="shared" si="23"/>
        <v>0</v>
      </c>
    </row>
    <row r="111" spans="1:19">
      <c r="A111" s="17">
        <f t="shared" si="13"/>
        <v>0</v>
      </c>
      <c r="C111" s="15">
        <f t="shared" si="14"/>
        <v>0</v>
      </c>
      <c r="E111" s="8">
        <f t="shared" si="24"/>
        <v>85</v>
      </c>
      <c r="F111" s="12">
        <f t="shared" si="25"/>
        <v>41633.058333333523</v>
      </c>
      <c r="G111">
        <f t="shared" si="15"/>
        <v>1.3019999999999998</v>
      </c>
      <c r="H111" s="13">
        <f t="shared" si="16"/>
        <v>-23.437107563834207</v>
      </c>
      <c r="K111" s="12"/>
      <c r="L111" s="12"/>
      <c r="M111">
        <f t="shared" si="17"/>
        <v>-160.47</v>
      </c>
      <c r="N111">
        <f t="shared" si="18"/>
        <v>-59.647659311305233</v>
      </c>
      <c r="O111">
        <f t="shared" si="19"/>
        <v>19.53</v>
      </c>
      <c r="P111">
        <f t="shared" si="20"/>
        <v>156.65745958042842</v>
      </c>
      <c r="Q111">
        <f t="shared" si="21"/>
        <v>-0.91815244739541357</v>
      </c>
      <c r="R111">
        <f t="shared" si="22"/>
        <v>0</v>
      </c>
      <c r="S111">
        <f t="shared" si="23"/>
        <v>0</v>
      </c>
    </row>
    <row r="112" spans="1:19">
      <c r="A112" s="17">
        <f t="shared" si="13"/>
        <v>0</v>
      </c>
      <c r="C112" s="15">
        <f t="shared" si="14"/>
        <v>0</v>
      </c>
      <c r="E112" s="8">
        <f t="shared" si="24"/>
        <v>86</v>
      </c>
      <c r="F112" s="12">
        <f t="shared" si="25"/>
        <v>41633.05902777797</v>
      </c>
      <c r="G112">
        <f t="shared" si="15"/>
        <v>1.3186666666666667</v>
      </c>
      <c r="H112" s="13">
        <f t="shared" si="16"/>
        <v>-23.437107563834207</v>
      </c>
      <c r="K112" s="12"/>
      <c r="L112" s="12"/>
      <c r="M112">
        <f t="shared" si="17"/>
        <v>-160.22</v>
      </c>
      <c r="N112">
        <f t="shared" si="18"/>
        <v>-59.548965261427092</v>
      </c>
      <c r="O112">
        <f t="shared" si="19"/>
        <v>19.78</v>
      </c>
      <c r="P112">
        <f t="shared" si="20"/>
        <v>156.81398660471936</v>
      </c>
      <c r="Q112">
        <f t="shared" si="21"/>
        <v>-0.91923147793527316</v>
      </c>
      <c r="R112">
        <f t="shared" si="22"/>
        <v>0</v>
      </c>
      <c r="S112">
        <f t="shared" si="23"/>
        <v>0</v>
      </c>
    </row>
    <row r="113" spans="1:19">
      <c r="A113" s="17">
        <f t="shared" si="13"/>
        <v>0</v>
      </c>
      <c r="C113" s="15">
        <f t="shared" si="14"/>
        <v>0</v>
      </c>
      <c r="E113" s="8">
        <f t="shared" si="24"/>
        <v>87</v>
      </c>
      <c r="F113" s="12">
        <f t="shared" si="25"/>
        <v>41633.059722222417</v>
      </c>
      <c r="G113">
        <f t="shared" si="15"/>
        <v>1.3353333333333333</v>
      </c>
      <c r="H113" s="13">
        <f t="shared" si="16"/>
        <v>-23.437107563834207</v>
      </c>
      <c r="K113" s="12"/>
      <c r="L113" s="12"/>
      <c r="M113">
        <f t="shared" si="17"/>
        <v>-159.97</v>
      </c>
      <c r="N113">
        <f t="shared" si="18"/>
        <v>-59.449360078254422</v>
      </c>
      <c r="O113">
        <f t="shared" si="19"/>
        <v>20.03</v>
      </c>
      <c r="P113">
        <f t="shared" si="20"/>
        <v>156.97132250969997</v>
      </c>
      <c r="Q113">
        <f t="shared" si="21"/>
        <v>-0.92030917073312635</v>
      </c>
      <c r="R113">
        <f t="shared" si="22"/>
        <v>0</v>
      </c>
      <c r="S113">
        <f t="shared" si="23"/>
        <v>0</v>
      </c>
    </row>
    <row r="114" spans="1:19">
      <c r="A114" s="17">
        <f t="shared" si="13"/>
        <v>0</v>
      </c>
      <c r="C114" s="15">
        <f t="shared" si="14"/>
        <v>0</v>
      </c>
      <c r="E114" s="8">
        <f t="shared" si="24"/>
        <v>88</v>
      </c>
      <c r="F114" s="12">
        <f t="shared" si="25"/>
        <v>41633.060416666864</v>
      </c>
      <c r="G114">
        <f t="shared" si="15"/>
        <v>1.3519999999999999</v>
      </c>
      <c r="H114" s="13">
        <f t="shared" si="16"/>
        <v>-23.437107563834207</v>
      </c>
      <c r="K114" s="12"/>
      <c r="L114" s="12"/>
      <c r="M114">
        <f t="shared" si="17"/>
        <v>-159.72</v>
      </c>
      <c r="N114">
        <f t="shared" si="18"/>
        <v>-59.34885338101477</v>
      </c>
      <c r="O114">
        <f t="shared" si="19"/>
        <v>20.28</v>
      </c>
      <c r="P114">
        <f t="shared" si="20"/>
        <v>157.12946713985622</v>
      </c>
      <c r="Q114">
        <f t="shared" si="21"/>
        <v>-0.92138540963603299</v>
      </c>
      <c r="R114">
        <f t="shared" si="22"/>
        <v>0</v>
      </c>
      <c r="S114">
        <f t="shared" si="23"/>
        <v>0</v>
      </c>
    </row>
    <row r="115" spans="1:19">
      <c r="A115" s="17">
        <f t="shared" si="13"/>
        <v>0</v>
      </c>
      <c r="C115" s="15">
        <f t="shared" si="14"/>
        <v>0</v>
      </c>
      <c r="E115" s="8">
        <f t="shared" si="24"/>
        <v>89</v>
      </c>
      <c r="F115" s="12">
        <f t="shared" si="25"/>
        <v>41633.06111111131</v>
      </c>
      <c r="G115">
        <f t="shared" si="15"/>
        <v>1.3686666666666667</v>
      </c>
      <c r="H115" s="13">
        <f t="shared" si="16"/>
        <v>-23.437107563834207</v>
      </c>
      <c r="K115" s="12"/>
      <c r="L115" s="12"/>
      <c r="M115">
        <f t="shared" si="17"/>
        <v>-159.47</v>
      </c>
      <c r="N115">
        <f t="shared" si="18"/>
        <v>-59.247454752813567</v>
      </c>
      <c r="O115">
        <f t="shared" si="19"/>
        <v>20.53</v>
      </c>
      <c r="P115">
        <f t="shared" si="20"/>
        <v>157.28842020626669</v>
      </c>
      <c r="Q115">
        <f t="shared" si="21"/>
        <v>-0.92246007687129417</v>
      </c>
      <c r="R115">
        <f t="shared" si="22"/>
        <v>0</v>
      </c>
      <c r="S115">
        <f t="shared" si="23"/>
        <v>0</v>
      </c>
    </row>
    <row r="116" spans="1:19">
      <c r="A116" s="17">
        <f t="shared" si="13"/>
        <v>0</v>
      </c>
      <c r="C116" s="15">
        <f t="shared" si="14"/>
        <v>0</v>
      </c>
      <c r="E116" s="8">
        <f t="shared" si="24"/>
        <v>90</v>
      </c>
      <c r="F116" s="12">
        <f t="shared" si="25"/>
        <v>41633.061805555757</v>
      </c>
      <c r="G116">
        <f t="shared" si="15"/>
        <v>1.3853333333333333</v>
      </c>
      <c r="H116" s="13">
        <f t="shared" si="16"/>
        <v>-23.437107563834207</v>
      </c>
      <c r="K116" s="12"/>
      <c r="L116" s="12"/>
      <c r="M116">
        <f t="shared" si="17"/>
        <v>-159.22</v>
      </c>
      <c r="N116">
        <f t="shared" si="18"/>
        <v>-59.145173738458595</v>
      </c>
      <c r="O116">
        <f t="shared" si="19"/>
        <v>20.78</v>
      </c>
      <c r="P116">
        <f t="shared" si="20"/>
        <v>157.44818128969257</v>
      </c>
      <c r="Q116">
        <f t="shared" si="21"/>
        <v>-0.92353305309710987</v>
      </c>
      <c r="R116">
        <f t="shared" si="22"/>
        <v>0</v>
      </c>
      <c r="S116">
        <f t="shared" si="23"/>
        <v>0</v>
      </c>
    </row>
    <row r="117" spans="1:19">
      <c r="A117" s="17">
        <f t="shared" si="13"/>
        <v>0</v>
      </c>
      <c r="C117" s="15">
        <f t="shared" si="14"/>
        <v>0</v>
      </c>
      <c r="E117" s="8">
        <f t="shared" si="24"/>
        <v>91</v>
      </c>
      <c r="F117" s="12">
        <f t="shared" si="25"/>
        <v>41633.062500000204</v>
      </c>
      <c r="G117">
        <f t="shared" si="15"/>
        <v>1.4019999999999999</v>
      </c>
      <c r="H117" s="13">
        <f t="shared" si="16"/>
        <v>-23.437107563834207</v>
      </c>
      <c r="K117" s="12"/>
      <c r="L117" s="12"/>
      <c r="M117">
        <f t="shared" si="17"/>
        <v>-158.97</v>
      </c>
      <c r="N117">
        <f t="shared" si="18"/>
        <v>-59.042019842372973</v>
      </c>
      <c r="O117">
        <f t="shared" si="19"/>
        <v>21.03</v>
      </c>
      <c r="P117">
        <f t="shared" si="20"/>
        <v>157.60874984362087</v>
      </c>
      <c r="Q117">
        <f t="shared" si="21"/>
        <v>-0.92460421745270338</v>
      </c>
      <c r="R117">
        <f t="shared" si="22"/>
        <v>0</v>
      </c>
      <c r="S117">
        <f t="shared" si="23"/>
        <v>0</v>
      </c>
    </row>
    <row r="118" spans="1:19">
      <c r="A118" s="17">
        <f t="shared" si="13"/>
        <v>0</v>
      </c>
      <c r="C118" s="15">
        <f t="shared" si="14"/>
        <v>0</v>
      </c>
      <c r="E118" s="8">
        <f t="shared" si="24"/>
        <v>92</v>
      </c>
      <c r="F118" s="12">
        <f t="shared" si="25"/>
        <v>41633.06319444465</v>
      </c>
      <c r="G118">
        <f t="shared" si="15"/>
        <v>1.4186666666666665</v>
      </c>
      <c r="H118" s="13">
        <f t="shared" si="16"/>
        <v>-23.437107563834207</v>
      </c>
      <c r="K118" s="12"/>
      <c r="L118" s="12"/>
      <c r="M118">
        <f t="shared" si="17"/>
        <v>-158.72</v>
      </c>
      <c r="N118">
        <f t="shared" si="18"/>
        <v>-58.938002526596193</v>
      </c>
      <c r="O118">
        <f t="shared" si="19"/>
        <v>21.28</v>
      </c>
      <c r="P118">
        <f t="shared" si="20"/>
        <v>157.7701251972575</v>
      </c>
      <c r="Q118">
        <f t="shared" si="21"/>
        <v>-0.92567344760788117</v>
      </c>
      <c r="R118">
        <f t="shared" si="22"/>
        <v>0</v>
      </c>
      <c r="S118">
        <f t="shared" si="23"/>
        <v>0</v>
      </c>
    </row>
    <row r="119" spans="1:19">
      <c r="A119" s="17">
        <f t="shared" si="13"/>
        <v>0</v>
      </c>
      <c r="C119" s="15">
        <f t="shared" si="14"/>
        <v>0</v>
      </c>
      <c r="E119" s="8">
        <f t="shared" si="24"/>
        <v>93</v>
      </c>
      <c r="F119" s="12">
        <f t="shared" si="25"/>
        <v>41633.063888889097</v>
      </c>
      <c r="G119">
        <f t="shared" si="15"/>
        <v>1.4353333333333331</v>
      </c>
      <c r="H119" s="13">
        <f t="shared" si="16"/>
        <v>-23.437107563834207</v>
      </c>
      <c r="K119" s="12"/>
      <c r="L119" s="12"/>
      <c r="M119">
        <f t="shared" si="17"/>
        <v>-158.47000000000003</v>
      </c>
      <c r="N119">
        <f t="shared" si="18"/>
        <v>-58.833131208871507</v>
      </c>
      <c r="O119">
        <f t="shared" si="19"/>
        <v>21.529999999999973</v>
      </c>
      <c r="P119">
        <f t="shared" si="20"/>
        <v>157.93230655846924</v>
      </c>
      <c r="Q119">
        <f t="shared" si="21"/>
        <v>-0.9267406198120296</v>
      </c>
      <c r="R119">
        <f t="shared" si="22"/>
        <v>0</v>
      </c>
      <c r="S119">
        <f t="shared" si="23"/>
        <v>0</v>
      </c>
    </row>
    <row r="120" spans="1:19">
      <c r="A120" s="17">
        <f t="shared" si="13"/>
        <v>0</v>
      </c>
      <c r="C120" s="15">
        <f t="shared" si="14"/>
        <v>0</v>
      </c>
      <c r="E120" s="8">
        <f t="shared" si="24"/>
        <v>94</v>
      </c>
      <c r="F120" s="12">
        <f t="shared" si="25"/>
        <v>41633.064583333544</v>
      </c>
      <c r="G120">
        <f t="shared" si="15"/>
        <v>1.452</v>
      </c>
      <c r="H120" s="13">
        <f t="shared" si="16"/>
        <v>-23.437107563834207</v>
      </c>
      <c r="K120" s="12"/>
      <c r="L120" s="12"/>
      <c r="M120">
        <f t="shared" si="17"/>
        <v>-158.22</v>
      </c>
      <c r="N120">
        <f t="shared" si="18"/>
        <v>-58.72741526081834</v>
      </c>
      <c r="O120">
        <f t="shared" si="19"/>
        <v>21.78</v>
      </c>
      <c r="P120">
        <f t="shared" si="20"/>
        <v>158.09529301667106</v>
      </c>
      <c r="Q120">
        <f t="shared" si="21"/>
        <v>-0.92780560894252317</v>
      </c>
      <c r="R120">
        <f t="shared" si="22"/>
        <v>0</v>
      </c>
      <c r="S120">
        <f t="shared" si="23"/>
        <v>0</v>
      </c>
    </row>
    <row r="121" spans="1:19">
      <c r="A121" s="17">
        <f t="shared" si="13"/>
        <v>0</v>
      </c>
      <c r="C121" s="15">
        <f t="shared" si="14"/>
        <v>0</v>
      </c>
      <c r="E121" s="8">
        <f t="shared" si="24"/>
        <v>95</v>
      </c>
      <c r="F121" s="12">
        <f t="shared" si="25"/>
        <v>41633.065277777991</v>
      </c>
      <c r="G121">
        <f t="shared" si="15"/>
        <v>1.4686666666666666</v>
      </c>
      <c r="H121" s="13">
        <f t="shared" si="16"/>
        <v>-23.437107563834207</v>
      </c>
      <c r="K121" s="12"/>
      <c r="L121" s="12"/>
      <c r="M121">
        <f t="shared" si="17"/>
        <v>-157.97</v>
      </c>
      <c r="N121">
        <f t="shared" si="18"/>
        <v>-58.620864006188555</v>
      </c>
      <c r="O121">
        <f t="shared" si="19"/>
        <v>22.03</v>
      </c>
      <c r="P121">
        <f t="shared" si="20"/>
        <v>158.25908354565763</v>
      </c>
      <c r="Q121">
        <f t="shared" si="21"/>
        <v>-0.92886828855253578</v>
      </c>
      <c r="R121">
        <f t="shared" si="22"/>
        <v>0</v>
      </c>
      <c r="S121">
        <f t="shared" si="23"/>
        <v>0</v>
      </c>
    </row>
    <row r="122" spans="1:19">
      <c r="A122" s="17">
        <f t="shared" si="13"/>
        <v>0</v>
      </c>
      <c r="C122" s="15">
        <f t="shared" si="14"/>
        <v>0</v>
      </c>
      <c r="E122" s="8">
        <f t="shared" si="24"/>
        <v>96</v>
      </c>
      <c r="F122" s="12">
        <f t="shared" si="25"/>
        <v>41633.065972222437</v>
      </c>
      <c r="G122">
        <f t="shared" si="15"/>
        <v>1.4853333333333334</v>
      </c>
      <c r="H122" s="13">
        <f t="shared" si="16"/>
        <v>-23.437107563834207</v>
      </c>
      <c r="K122" s="12"/>
      <c r="L122" s="12"/>
      <c r="M122">
        <f t="shared" si="17"/>
        <v>-157.72</v>
      </c>
      <c r="N122">
        <f t="shared" si="18"/>
        <v>-58.513486719205133</v>
      </c>
      <c r="O122">
        <f t="shared" si="19"/>
        <v>22.28</v>
      </c>
      <c r="P122">
        <f t="shared" si="20"/>
        <v>158.42367700637629</v>
      </c>
      <c r="Q122">
        <f t="shared" si="21"/>
        <v>-0.92992853091824701</v>
      </c>
      <c r="R122">
        <f t="shared" si="22"/>
        <v>0</v>
      </c>
      <c r="S122">
        <f t="shared" si="23"/>
        <v>0</v>
      </c>
    </row>
    <row r="123" spans="1:19">
      <c r="A123" s="17">
        <f t="shared" si="13"/>
        <v>0</v>
      </c>
      <c r="C123" s="15">
        <f t="shared" si="14"/>
        <v>0</v>
      </c>
      <c r="E123" s="8">
        <f t="shared" si="24"/>
        <v>97</v>
      </c>
      <c r="F123" s="12">
        <f t="shared" si="25"/>
        <v>41633.066666666884</v>
      </c>
      <c r="G123">
        <f t="shared" si="15"/>
        <v>1.502</v>
      </c>
      <c r="H123" s="13">
        <f t="shared" si="16"/>
        <v>-23.437107563834207</v>
      </c>
      <c r="K123" s="12"/>
      <c r="L123" s="12"/>
      <c r="M123">
        <f t="shared" si="17"/>
        <v>-157.47</v>
      </c>
      <c r="N123">
        <f t="shared" si="18"/>
        <v>-58.405292622981086</v>
      </c>
      <c r="O123">
        <f t="shared" si="19"/>
        <v>22.53</v>
      </c>
      <c r="P123">
        <f t="shared" si="20"/>
        <v>158.5890721496402</v>
      </c>
      <c r="Q123">
        <f t="shared" si="21"/>
        <v>-0.93098620708543089</v>
      </c>
      <c r="R123">
        <f t="shared" si="22"/>
        <v>0</v>
      </c>
      <c r="S123">
        <f t="shared" si="23"/>
        <v>0</v>
      </c>
    </row>
    <row r="124" spans="1:19">
      <c r="A124" s="17">
        <f t="shared" si="13"/>
        <v>0</v>
      </c>
      <c r="C124" s="15">
        <f t="shared" si="14"/>
        <v>0</v>
      </c>
      <c r="E124" s="8">
        <f t="shared" si="24"/>
        <v>98</v>
      </c>
      <c r="F124" s="12">
        <f t="shared" si="25"/>
        <v>41633.067361111331</v>
      </c>
      <c r="G124">
        <f t="shared" si="15"/>
        <v>1.5186666666666666</v>
      </c>
      <c r="H124" s="13">
        <f t="shared" si="16"/>
        <v>-23.437107563834207</v>
      </c>
      <c r="K124" s="12"/>
      <c r="L124" s="12"/>
      <c r="M124">
        <f t="shared" si="17"/>
        <v>-157.22</v>
      </c>
      <c r="N124">
        <f t="shared" si="18"/>
        <v>-58.296290888018362</v>
      </c>
      <c r="O124">
        <f t="shared" si="19"/>
        <v>22.78</v>
      </c>
      <c r="P124">
        <f t="shared" si="20"/>
        <v>158.7552676187787</v>
      </c>
      <c r="Q124">
        <f t="shared" si="21"/>
        <v>-0.93204118691541971</v>
      </c>
      <c r="R124">
        <f t="shared" si="22"/>
        <v>0</v>
      </c>
      <c r="S124">
        <f t="shared" si="23"/>
        <v>0</v>
      </c>
    </row>
    <row r="125" spans="1:19">
      <c r="A125" s="17">
        <f t="shared" si="13"/>
        <v>0</v>
      </c>
      <c r="C125" s="15">
        <f t="shared" si="14"/>
        <v>0</v>
      </c>
      <c r="E125" s="8">
        <f t="shared" si="24"/>
        <v>99</v>
      </c>
      <c r="F125" s="12">
        <f t="shared" si="25"/>
        <v>41633.068055555777</v>
      </c>
      <c r="G125">
        <f t="shared" si="15"/>
        <v>1.5353333333333332</v>
      </c>
      <c r="H125" s="13">
        <f t="shared" si="16"/>
        <v>-23.437107563834207</v>
      </c>
      <c r="K125" s="12"/>
      <c r="L125" s="12"/>
      <c r="M125">
        <f t="shared" si="17"/>
        <v>-156.97</v>
      </c>
      <c r="N125">
        <f t="shared" si="18"/>
        <v>-58.186490630783744</v>
      </c>
      <c r="O125">
        <f t="shared" si="19"/>
        <v>23.03</v>
      </c>
      <c r="P125">
        <f t="shared" si="20"/>
        <v>158.92226195222392</v>
      </c>
      <c r="Q125">
        <f t="shared" si="21"/>
        <v>-0.93309333913043713</v>
      </c>
      <c r="R125">
        <f t="shared" si="22"/>
        <v>0</v>
      </c>
      <c r="S125">
        <f t="shared" si="23"/>
        <v>0</v>
      </c>
    </row>
    <row r="126" spans="1:19">
      <c r="A126" s="17">
        <f t="shared" si="13"/>
        <v>0</v>
      </c>
      <c r="C126" s="15">
        <f t="shared" si="14"/>
        <v>0</v>
      </c>
      <c r="E126" s="8">
        <f t="shared" si="24"/>
        <v>100</v>
      </c>
      <c r="F126" s="12">
        <f t="shared" si="25"/>
        <v>41633.068750000224</v>
      </c>
      <c r="G126">
        <f t="shared" si="15"/>
        <v>1.5519999999999998</v>
      </c>
      <c r="H126" s="13">
        <f t="shared" si="16"/>
        <v>-23.437107563834207</v>
      </c>
      <c r="K126" s="12"/>
      <c r="L126" s="12"/>
      <c r="M126">
        <f t="shared" si="17"/>
        <v>-156.72</v>
      </c>
      <c r="N126">
        <f t="shared" si="18"/>
        <v>-58.075900912361064</v>
      </c>
      <c r="O126">
        <f t="shared" si="19"/>
        <v>23.28</v>
      </c>
      <c r="P126">
        <f t="shared" si="20"/>
        <v>159.09005358603096</v>
      </c>
      <c r="Q126">
        <f t="shared" si="21"/>
        <v>-0.93414253135829317</v>
      </c>
      <c r="R126">
        <f t="shared" si="22"/>
        <v>0</v>
      </c>
      <c r="S126">
        <f t="shared" si="23"/>
        <v>0</v>
      </c>
    </row>
    <row r="127" spans="1:19">
      <c r="A127" s="17">
        <f t="shared" si="13"/>
        <v>0</v>
      </c>
      <c r="C127" s="15">
        <f t="shared" si="14"/>
        <v>0</v>
      </c>
      <c r="E127" s="8">
        <f t="shared" si="24"/>
        <v>101</v>
      </c>
      <c r="F127" s="12">
        <f t="shared" si="25"/>
        <v>41633.069444444671</v>
      </c>
      <c r="G127">
        <f t="shared" si="15"/>
        <v>1.5686666666666664</v>
      </c>
      <c r="H127" s="13">
        <f t="shared" si="16"/>
        <v>-23.437107563834207</v>
      </c>
      <c r="K127" s="12"/>
      <c r="L127" s="12"/>
      <c r="M127">
        <f t="shared" si="17"/>
        <v>-156.47</v>
      </c>
      <c r="N127">
        <f t="shared" si="18"/>
        <v>-57.96453073717781</v>
      </c>
      <c r="O127">
        <f t="shared" si="19"/>
        <v>23.53</v>
      </c>
      <c r="P127">
        <f t="shared" si="20"/>
        <v>159.25864085633023</v>
      </c>
      <c r="Q127">
        <f t="shared" si="21"/>
        <v>-0.93518863017643838</v>
      </c>
      <c r="R127">
        <f t="shared" si="22"/>
        <v>0</v>
      </c>
      <c r="S127">
        <f t="shared" si="23"/>
        <v>0</v>
      </c>
    </row>
    <row r="128" spans="1:19">
      <c r="A128" s="17">
        <f t="shared" si="13"/>
        <v>0</v>
      </c>
      <c r="C128" s="15">
        <f t="shared" si="14"/>
        <v>0</v>
      </c>
      <c r="E128" s="8">
        <f t="shared" si="24"/>
        <v>102</v>
      </c>
      <c r="F128" s="12">
        <f t="shared" si="25"/>
        <v>41633.070138889118</v>
      </c>
      <c r="G128">
        <f t="shared" si="15"/>
        <v>1.5853333333333333</v>
      </c>
      <c r="H128" s="13">
        <f t="shared" si="16"/>
        <v>-23.437107563834207</v>
      </c>
      <c r="K128" s="12"/>
      <c r="L128" s="12"/>
      <c r="M128">
        <f t="shared" si="17"/>
        <v>-156.22</v>
      </c>
      <c r="N128">
        <f t="shared" si="18"/>
        <v>-57.852389051804451</v>
      </c>
      <c r="O128">
        <f t="shared" si="19"/>
        <v>23.78</v>
      </c>
      <c r="P128">
        <f t="shared" si="20"/>
        <v>159.42802200170959</v>
      </c>
      <c r="Q128">
        <f t="shared" si="21"/>
        <v>-0.93623150115537201</v>
      </c>
      <c r="R128">
        <f t="shared" si="22"/>
        <v>0</v>
      </c>
      <c r="S128">
        <f t="shared" si="23"/>
        <v>0</v>
      </c>
    </row>
    <row r="129" spans="1:19">
      <c r="A129" s="17">
        <f t="shared" si="13"/>
        <v>0</v>
      </c>
      <c r="C129" s="15">
        <f t="shared" si="14"/>
        <v>0</v>
      </c>
      <c r="E129" s="8">
        <f t="shared" si="24"/>
        <v>103</v>
      </c>
      <c r="F129" s="12">
        <f t="shared" si="25"/>
        <v>41633.070833333564</v>
      </c>
      <c r="G129">
        <f t="shared" si="15"/>
        <v>1.6019999999999999</v>
      </c>
      <c r="H129" s="13">
        <f t="shared" si="16"/>
        <v>-23.437107563834207</v>
      </c>
      <c r="K129" s="12"/>
      <c r="L129" s="12"/>
      <c r="M129">
        <f t="shared" si="17"/>
        <v>-155.97</v>
      </c>
      <c r="N129">
        <f t="shared" si="18"/>
        <v>-57.739484743824562</v>
      </c>
      <c r="O129">
        <f t="shared" si="19"/>
        <v>24.03</v>
      </c>
      <c r="P129">
        <f t="shared" si="20"/>
        <v>159.59819516552446</v>
      </c>
      <c r="Q129">
        <f t="shared" si="21"/>
        <v>-0.9372710089014008</v>
      </c>
      <c r="R129">
        <f t="shared" si="22"/>
        <v>0</v>
      </c>
      <c r="S129">
        <f t="shared" si="23"/>
        <v>0</v>
      </c>
    </row>
    <row r="130" spans="1:19">
      <c r="A130" s="17">
        <f t="shared" si="13"/>
        <v>0</v>
      </c>
      <c r="C130" s="15">
        <f t="shared" si="14"/>
        <v>0</v>
      </c>
      <c r="E130" s="8">
        <f t="shared" si="24"/>
        <v>104</v>
      </c>
      <c r="F130" s="12">
        <f t="shared" si="25"/>
        <v>41633.071527778011</v>
      </c>
      <c r="G130">
        <f t="shared" si="15"/>
        <v>1.6186666666666667</v>
      </c>
      <c r="H130" s="13">
        <f t="shared" si="16"/>
        <v>-23.437107563834207</v>
      </c>
      <c r="K130" s="12"/>
      <c r="L130" s="12"/>
      <c r="M130">
        <f t="shared" si="17"/>
        <v>-155.72</v>
      </c>
      <c r="N130">
        <f t="shared" si="18"/>
        <v>-57.625826640774662</v>
      </c>
      <c r="O130">
        <f t="shared" si="19"/>
        <v>24.28</v>
      </c>
      <c r="P130">
        <f t="shared" si="20"/>
        <v>159.76915839813401</v>
      </c>
      <c r="Q130">
        <f t="shared" si="21"/>
        <v>-0.93830701709874809</v>
      </c>
      <c r="R130">
        <f t="shared" si="22"/>
        <v>0</v>
      </c>
      <c r="S130">
        <f t="shared" si="23"/>
        <v>0</v>
      </c>
    </row>
    <row r="131" spans="1:19">
      <c r="A131" s="17">
        <f t="shared" si="13"/>
        <v>0</v>
      </c>
      <c r="C131" s="15">
        <f t="shared" si="14"/>
        <v>0</v>
      </c>
      <c r="E131" s="8">
        <f t="shared" si="24"/>
        <v>105</v>
      </c>
      <c r="F131" s="12">
        <f t="shared" si="25"/>
        <v>41633.072222222458</v>
      </c>
      <c r="G131">
        <f t="shared" si="15"/>
        <v>1.6353333333333333</v>
      </c>
      <c r="H131" s="13">
        <f t="shared" si="16"/>
        <v>-23.437107563834207</v>
      </c>
      <c r="K131" s="12"/>
      <c r="L131" s="12"/>
      <c r="M131">
        <f t="shared" si="17"/>
        <v>-155.47</v>
      </c>
      <c r="N131">
        <f t="shared" si="18"/>
        <v>-57.5114235091512</v>
      </c>
      <c r="O131">
        <f t="shared" si="19"/>
        <v>24.53</v>
      </c>
      <c r="P131">
        <f t="shared" si="20"/>
        <v>159.9409096590613</v>
      </c>
      <c r="Q131">
        <f t="shared" si="21"/>
        <v>-0.93933938855101384</v>
      </c>
      <c r="R131">
        <f t="shared" si="22"/>
        <v>0</v>
      </c>
      <c r="S131">
        <f t="shared" si="23"/>
        <v>0</v>
      </c>
    </row>
    <row r="132" spans="1:19">
      <c r="A132" s="17">
        <f t="shared" si="13"/>
        <v>0</v>
      </c>
      <c r="C132" s="15">
        <f t="shared" si="14"/>
        <v>0</v>
      </c>
      <c r="E132" s="8">
        <f t="shared" si="24"/>
        <v>106</v>
      </c>
      <c r="F132" s="12">
        <f t="shared" si="25"/>
        <v>41633.072916666904</v>
      </c>
      <c r="G132">
        <f t="shared" si="15"/>
        <v>1.6519999999999999</v>
      </c>
      <c r="H132" s="13">
        <f t="shared" si="16"/>
        <v>-23.437107563834207</v>
      </c>
      <c r="K132" s="12"/>
      <c r="L132" s="12"/>
      <c r="M132">
        <f t="shared" si="17"/>
        <v>-155.22</v>
      </c>
      <c r="N132">
        <f t="shared" si="18"/>
        <v>-57.396284053483818</v>
      </c>
      <c r="O132">
        <f t="shared" si="19"/>
        <v>24.78</v>
      </c>
      <c r="P132">
        <f t="shared" si="20"/>
        <v>160.11344681907505</v>
      </c>
      <c r="Q132">
        <f t="shared" si="21"/>
        <v>-0.9403679852219804</v>
      </c>
      <c r="R132">
        <f t="shared" si="22"/>
        <v>0</v>
      </c>
      <c r="S132">
        <f t="shared" si="23"/>
        <v>0</v>
      </c>
    </row>
    <row r="133" spans="1:19">
      <c r="A133" s="17">
        <f t="shared" si="13"/>
        <v>0</v>
      </c>
      <c r="C133" s="15">
        <f t="shared" si="14"/>
        <v>0</v>
      </c>
      <c r="E133" s="8">
        <f t="shared" si="24"/>
        <v>107</v>
      </c>
      <c r="F133" s="12">
        <f t="shared" si="25"/>
        <v>41633.073611111351</v>
      </c>
      <c r="G133">
        <f t="shared" si="15"/>
        <v>1.6686666666666665</v>
      </c>
      <c r="H133" s="13">
        <f t="shared" si="16"/>
        <v>-23.437107563834207</v>
      </c>
      <c r="K133" s="12"/>
      <c r="L133" s="12"/>
      <c r="M133">
        <f t="shared" si="17"/>
        <v>-154.97</v>
      </c>
      <c r="N133">
        <f t="shared" si="18"/>
        <v>-57.280416915472507</v>
      </c>
      <c r="O133">
        <f t="shared" si="19"/>
        <v>25.03</v>
      </c>
      <c r="P133">
        <f t="shared" si="20"/>
        <v>160.28676766219129</v>
      </c>
      <c r="Q133">
        <f t="shared" si="21"/>
        <v>-0.94139266827577173</v>
      </c>
      <c r="R133">
        <f t="shared" si="22"/>
        <v>0</v>
      </c>
      <c r="S133">
        <f t="shared" si="23"/>
        <v>0</v>
      </c>
    </row>
    <row r="134" spans="1:19">
      <c r="A134" s="17">
        <f t="shared" si="13"/>
        <v>0</v>
      </c>
      <c r="C134" s="15">
        <f t="shared" si="14"/>
        <v>0</v>
      </c>
      <c r="E134" s="8">
        <f t="shared" si="24"/>
        <v>108</v>
      </c>
      <c r="F134" s="12">
        <f t="shared" si="25"/>
        <v>41633.074305555798</v>
      </c>
      <c r="G134">
        <f t="shared" si="15"/>
        <v>1.6853333333333331</v>
      </c>
      <c r="H134" s="13">
        <f t="shared" si="16"/>
        <v>-23.437107563834207</v>
      </c>
      <c r="K134" s="12"/>
      <c r="L134" s="12"/>
      <c r="M134">
        <f t="shared" si="17"/>
        <v>-154.72000000000003</v>
      </c>
      <c r="N134">
        <f t="shared" si="18"/>
        <v>-57.163830673187292</v>
      </c>
      <c r="O134">
        <f t="shared" si="19"/>
        <v>25.279999999999973</v>
      </c>
      <c r="P134">
        <f t="shared" si="20"/>
        <v>160.46086988759194</v>
      </c>
      <c r="Q134">
        <f t="shared" si="21"/>
        <v>-0.94241329811636065</v>
      </c>
      <c r="R134">
        <f t="shared" si="22"/>
        <v>0</v>
      </c>
      <c r="S134">
        <f t="shared" si="23"/>
        <v>0</v>
      </c>
    </row>
    <row r="135" spans="1:19">
      <c r="A135" s="17">
        <f t="shared" si="13"/>
        <v>0</v>
      </c>
      <c r="C135" s="15">
        <f t="shared" si="14"/>
        <v>0</v>
      </c>
      <c r="E135" s="8">
        <f t="shared" si="24"/>
        <v>109</v>
      </c>
      <c r="F135" s="12">
        <f t="shared" si="25"/>
        <v>41633.075000000244</v>
      </c>
      <c r="G135">
        <f t="shared" si="15"/>
        <v>1.702</v>
      </c>
      <c r="H135" s="13">
        <f t="shared" si="16"/>
        <v>-23.437107563834207</v>
      </c>
      <c r="K135" s="12"/>
      <c r="L135" s="12"/>
      <c r="M135">
        <f t="shared" si="17"/>
        <v>-154.47</v>
      </c>
      <c r="N135">
        <f t="shared" si="18"/>
        <v>-57.046533840328451</v>
      </c>
      <c r="O135">
        <f t="shared" si="19"/>
        <v>25.53</v>
      </c>
      <c r="P135">
        <f t="shared" si="20"/>
        <v>160.63575111145823</v>
      </c>
      <c r="Q135">
        <f t="shared" si="21"/>
        <v>-0.94342973442643052</v>
      </c>
      <c r="R135">
        <f t="shared" si="22"/>
        <v>0</v>
      </c>
      <c r="S135">
        <f t="shared" si="23"/>
        <v>0</v>
      </c>
    </row>
    <row r="136" spans="1:19">
      <c r="A136" s="17">
        <f t="shared" si="13"/>
        <v>0</v>
      </c>
      <c r="C136" s="15">
        <f t="shared" si="14"/>
        <v>0</v>
      </c>
      <c r="E136" s="8">
        <f t="shared" si="24"/>
        <v>110</v>
      </c>
      <c r="F136" s="12">
        <f t="shared" si="25"/>
        <v>41633.075694444691</v>
      </c>
      <c r="G136">
        <f t="shared" si="15"/>
        <v>1.7186666666666666</v>
      </c>
      <c r="H136" s="13">
        <f t="shared" si="16"/>
        <v>-23.437107563834207</v>
      </c>
      <c r="K136" s="12"/>
      <c r="L136" s="12"/>
      <c r="M136">
        <f t="shared" si="17"/>
        <v>-154.22</v>
      </c>
      <c r="N136">
        <f t="shared" si="18"/>
        <v>-56.928534865545892</v>
      </c>
      <c r="O136">
        <f t="shared" si="19"/>
        <v>25.78</v>
      </c>
      <c r="P136">
        <f t="shared" si="20"/>
        <v>160.81140886871671</v>
      </c>
      <c r="Q136">
        <f t="shared" si="21"/>
        <v>-0.94444183620559585</v>
      </c>
      <c r="R136">
        <f t="shared" si="22"/>
        <v>0</v>
      </c>
      <c r="S136">
        <f t="shared" si="23"/>
        <v>0</v>
      </c>
    </row>
    <row r="137" spans="1:19">
      <c r="A137" s="17">
        <f t="shared" si="13"/>
        <v>0</v>
      </c>
      <c r="C137" s="15">
        <f t="shared" si="14"/>
        <v>0</v>
      </c>
      <c r="E137" s="8">
        <f t="shared" si="24"/>
        <v>111</v>
      </c>
      <c r="F137" s="12">
        <f t="shared" si="25"/>
        <v>41633.076388889138</v>
      </c>
      <c r="G137">
        <f t="shared" si="15"/>
        <v>1.7353333333333334</v>
      </c>
      <c r="H137" s="13">
        <f t="shared" si="16"/>
        <v>-23.437107563834207</v>
      </c>
      <c r="K137" s="12"/>
      <c r="L137" s="12"/>
      <c r="M137">
        <f t="shared" si="17"/>
        <v>-153.97</v>
      </c>
      <c r="N137">
        <f t="shared" si="18"/>
        <v>-56.80984213181555</v>
      </c>
      <c r="O137">
        <f t="shared" si="19"/>
        <v>26.03</v>
      </c>
      <c r="P137">
        <f t="shared" si="20"/>
        <v>160.98784061469379</v>
      </c>
      <c r="Q137">
        <f t="shared" si="21"/>
        <v>-0.94544946180797629</v>
      </c>
      <c r="R137">
        <f t="shared" si="22"/>
        <v>0</v>
      </c>
      <c r="S137">
        <f t="shared" si="23"/>
        <v>0</v>
      </c>
    </row>
    <row r="138" spans="1:19">
      <c r="A138" s="17">
        <f t="shared" si="13"/>
        <v>0</v>
      </c>
      <c r="C138" s="15">
        <f t="shared" si="14"/>
        <v>0</v>
      </c>
      <c r="E138" s="8">
        <f t="shared" si="24"/>
        <v>112</v>
      </c>
      <c r="F138" s="12">
        <f t="shared" si="25"/>
        <v>41633.077083333585</v>
      </c>
      <c r="G138">
        <f t="shared" si="15"/>
        <v>1.752</v>
      </c>
      <c r="H138" s="13">
        <f t="shared" si="16"/>
        <v>-23.437107563834207</v>
      </c>
      <c r="K138" s="12"/>
      <c r="L138" s="12"/>
      <c r="M138">
        <f t="shared" si="17"/>
        <v>-153.72</v>
      </c>
      <c r="N138">
        <f t="shared" si="18"/>
        <v>-56.690463955871508</v>
      </c>
      <c r="O138">
        <f t="shared" si="19"/>
        <v>26.28</v>
      </c>
      <c r="P138">
        <f t="shared" si="20"/>
        <v>161.16504372667779</v>
      </c>
      <c r="Q138">
        <f t="shared" si="21"/>
        <v>-0.94645246897914259</v>
      </c>
      <c r="R138">
        <f t="shared" si="22"/>
        <v>0</v>
      </c>
      <c r="S138">
        <f t="shared" si="23"/>
        <v>0</v>
      </c>
    </row>
    <row r="139" spans="1:19">
      <c r="A139" s="17">
        <f t="shared" si="13"/>
        <v>0</v>
      </c>
      <c r="C139" s="15">
        <f t="shared" si="14"/>
        <v>0</v>
      </c>
      <c r="E139" s="8">
        <f t="shared" si="24"/>
        <v>113</v>
      </c>
      <c r="F139" s="12">
        <f t="shared" si="25"/>
        <v>41633.077777778031</v>
      </c>
      <c r="G139">
        <f t="shared" si="15"/>
        <v>1.7686666666666666</v>
      </c>
      <c r="H139" s="13">
        <f t="shared" si="16"/>
        <v>-23.437107563834207</v>
      </c>
      <c r="K139" s="12"/>
      <c r="L139" s="12"/>
      <c r="M139">
        <f t="shared" si="17"/>
        <v>-153.47</v>
      </c>
      <c r="N139">
        <f t="shared" si="18"/>
        <v>-56.570408587691617</v>
      </c>
      <c r="O139">
        <f t="shared" si="19"/>
        <v>26.53</v>
      </c>
      <c r="P139">
        <f t="shared" si="20"/>
        <v>161.34301550538351</v>
      </c>
      <c r="Q139">
        <f t="shared" si="21"/>
        <v>-0.94745071489242427</v>
      </c>
      <c r="R139">
        <f t="shared" si="22"/>
        <v>0</v>
      </c>
      <c r="S139">
        <f t="shared" si="23"/>
        <v>0</v>
      </c>
    </row>
    <row r="140" spans="1:19">
      <c r="A140" s="17">
        <f t="shared" si="13"/>
        <v>0</v>
      </c>
      <c r="C140" s="15">
        <f t="shared" si="14"/>
        <v>0</v>
      </c>
      <c r="E140" s="8">
        <f t="shared" si="24"/>
        <v>114</v>
      </c>
      <c r="F140" s="12">
        <f t="shared" si="25"/>
        <v>41633.078472222478</v>
      </c>
      <c r="G140">
        <f t="shared" si="15"/>
        <v>1.7853333333333332</v>
      </c>
      <c r="H140" s="13">
        <f t="shared" si="16"/>
        <v>-23.437107563834207</v>
      </c>
      <c r="K140" s="12"/>
      <c r="L140" s="12"/>
      <c r="M140">
        <f t="shared" si="17"/>
        <v>-153.22</v>
      </c>
      <c r="N140">
        <f t="shared" si="18"/>
        <v>-56.449684210035656</v>
      </c>
      <c r="O140">
        <f t="shared" si="19"/>
        <v>26.78</v>
      </c>
      <c r="P140">
        <f t="shared" si="20"/>
        <v>161.52175317631651</v>
      </c>
      <c r="Q140">
        <f t="shared" si="21"/>
        <v>-0.94844405618459371</v>
      </c>
      <c r="R140">
        <f t="shared" si="22"/>
        <v>0</v>
      </c>
      <c r="S140">
        <f t="shared" si="23"/>
        <v>0</v>
      </c>
    </row>
    <row r="141" spans="1:19">
      <c r="A141" s="17">
        <f t="shared" si="13"/>
        <v>0</v>
      </c>
      <c r="C141" s="15">
        <f t="shared" si="14"/>
        <v>0</v>
      </c>
      <c r="E141" s="8">
        <f t="shared" si="24"/>
        <v>115</v>
      </c>
      <c r="F141" s="12">
        <f t="shared" si="25"/>
        <v>41633.079166666925</v>
      </c>
      <c r="G141">
        <f t="shared" si="15"/>
        <v>1.8019999999999998</v>
      </c>
      <c r="H141" s="13">
        <f t="shared" si="16"/>
        <v>-23.437107563834207</v>
      </c>
      <c r="K141" s="12"/>
      <c r="L141" s="12"/>
      <c r="M141">
        <f t="shared" si="17"/>
        <v>-152.97</v>
      </c>
      <c r="N141">
        <f t="shared" si="18"/>
        <v>-56.328298938033527</v>
      </c>
      <c r="O141">
        <f t="shared" si="19"/>
        <v>27.03</v>
      </c>
      <c r="P141">
        <f t="shared" si="20"/>
        <v>161.70125389103373</v>
      </c>
      <c r="Q141">
        <f t="shared" si="21"/>
        <v>-0.94943234899092821</v>
      </c>
      <c r="R141">
        <f t="shared" si="22"/>
        <v>0</v>
      </c>
      <c r="S141">
        <f t="shared" si="23"/>
        <v>0</v>
      </c>
    </row>
    <row r="142" spans="1:19">
      <c r="A142" s="17">
        <f t="shared" si="13"/>
        <v>0</v>
      </c>
      <c r="C142" s="15">
        <f t="shared" si="14"/>
        <v>0</v>
      </c>
      <c r="E142" s="8">
        <f t="shared" si="24"/>
        <v>116</v>
      </c>
      <c r="F142" s="12">
        <f t="shared" si="25"/>
        <v>41633.079861111371</v>
      </c>
      <c r="G142">
        <f t="shared" si="15"/>
        <v>1.8186666666666664</v>
      </c>
      <c r="H142" s="13">
        <f t="shared" si="16"/>
        <v>-23.437107563834207</v>
      </c>
      <c r="K142" s="12"/>
      <c r="L142" s="12"/>
      <c r="M142">
        <f t="shared" si="17"/>
        <v>-152.72</v>
      </c>
      <c r="N142">
        <f t="shared" si="18"/>
        <v>-56.206260818822692</v>
      </c>
      <c r="O142">
        <f t="shared" si="19"/>
        <v>27.28</v>
      </c>
      <c r="P142">
        <f t="shared" si="20"/>
        <v>161.88151472829566</v>
      </c>
      <c r="Q142">
        <f t="shared" si="21"/>
        <v>-0.95041544897965713</v>
      </c>
      <c r="R142">
        <f t="shared" si="22"/>
        <v>0</v>
      </c>
      <c r="S142">
        <f t="shared" si="23"/>
        <v>0</v>
      </c>
    </row>
    <row r="143" spans="1:19">
      <c r="A143" s="17">
        <f t="shared" si="13"/>
        <v>0</v>
      </c>
      <c r="C143" s="15">
        <f t="shared" si="14"/>
        <v>0</v>
      </c>
      <c r="E143" s="8">
        <f t="shared" si="24"/>
        <v>117</v>
      </c>
      <c r="F143" s="12">
        <f t="shared" si="25"/>
        <v>41633.080555555818</v>
      </c>
      <c r="G143">
        <f t="shared" si="15"/>
        <v>1.8353333333333333</v>
      </c>
      <c r="H143" s="13">
        <f t="shared" si="16"/>
        <v>-23.437107563834207</v>
      </c>
      <c r="K143" s="12"/>
      <c r="L143" s="12"/>
      <c r="M143">
        <f t="shared" si="17"/>
        <v>-152.47</v>
      </c>
      <c r="N143">
        <f t="shared" si="18"/>
        <v>-56.083577831232255</v>
      </c>
      <c r="O143">
        <f t="shared" si="19"/>
        <v>27.53</v>
      </c>
      <c r="P143">
        <f t="shared" si="20"/>
        <v>162.06253269510606</v>
      </c>
      <c r="Q143">
        <f t="shared" si="21"/>
        <v>-0.95139321138579969</v>
      </c>
      <c r="R143">
        <f t="shared" si="22"/>
        <v>0</v>
      </c>
      <c r="S143">
        <f t="shared" si="23"/>
        <v>0</v>
      </c>
    </row>
    <row r="144" spans="1:19">
      <c r="A144" s="17">
        <f t="shared" si="13"/>
        <v>0</v>
      </c>
      <c r="C144" s="15">
        <f t="shared" si="14"/>
        <v>0</v>
      </c>
      <c r="E144" s="8">
        <f t="shared" si="24"/>
        <v>118</v>
      </c>
      <c r="F144" s="12">
        <f t="shared" si="25"/>
        <v>41633.081250000265</v>
      </c>
      <c r="G144">
        <f t="shared" si="15"/>
        <v>1.8519999999999999</v>
      </c>
      <c r="H144" s="13">
        <f t="shared" si="16"/>
        <v>-23.437107563834207</v>
      </c>
      <c r="K144" s="12"/>
      <c r="L144" s="12"/>
      <c r="M144">
        <f t="shared" si="17"/>
        <v>-152.22</v>
      </c>
      <c r="N144">
        <f t="shared" si="18"/>
        <v>-55.960257885513137</v>
      </c>
      <c r="O144">
        <f t="shared" si="19"/>
        <v>27.78</v>
      </c>
      <c r="P144">
        <f t="shared" si="20"/>
        <v>162.24430472763407</v>
      </c>
      <c r="Q144">
        <f t="shared" si="21"/>
        <v>-0.95236549104440171</v>
      </c>
      <c r="R144">
        <f t="shared" si="22"/>
        <v>0</v>
      </c>
      <c r="S144">
        <f t="shared" si="23"/>
        <v>0</v>
      </c>
    </row>
    <row r="145" spans="1:19">
      <c r="A145" s="17">
        <f t="shared" si="13"/>
        <v>0</v>
      </c>
      <c r="C145" s="15">
        <f t="shared" si="14"/>
        <v>0</v>
      </c>
      <c r="E145" s="8">
        <f t="shared" si="24"/>
        <v>119</v>
      </c>
      <c r="F145" s="12">
        <f t="shared" si="25"/>
        <v>41633.081944444712</v>
      </c>
      <c r="G145">
        <f t="shared" si="15"/>
        <v>1.8686666666666667</v>
      </c>
      <c r="H145" s="13">
        <f t="shared" si="16"/>
        <v>-23.437107563834207</v>
      </c>
      <c r="K145" s="12"/>
      <c r="L145" s="12"/>
      <c r="M145">
        <f t="shared" si="17"/>
        <v>-151.97</v>
      </c>
      <c r="N145">
        <f t="shared" si="18"/>
        <v>-55.836308823111814</v>
      </c>
      <c r="O145">
        <f t="shared" si="19"/>
        <v>28.03</v>
      </c>
      <c r="P145">
        <f t="shared" si="20"/>
        <v>162.42682769201323</v>
      </c>
      <c r="Q145">
        <f t="shared" si="21"/>
        <v>-0.95333214242317488</v>
      </c>
      <c r="R145">
        <f t="shared" si="22"/>
        <v>0</v>
      </c>
      <c r="S145">
        <f t="shared" si="23"/>
        <v>0</v>
      </c>
    </row>
    <row r="146" spans="1:19">
      <c r="A146" s="17">
        <f t="shared" si="13"/>
        <v>0</v>
      </c>
      <c r="C146" s="15">
        <f t="shared" si="14"/>
        <v>0</v>
      </c>
      <c r="E146" s="8">
        <f t="shared" si="24"/>
        <v>120</v>
      </c>
      <c r="F146" s="12">
        <f t="shared" si="25"/>
        <v>41633.082638889158</v>
      </c>
      <c r="G146">
        <f t="shared" si="15"/>
        <v>1.8853333333333333</v>
      </c>
      <c r="H146" s="13">
        <f t="shared" si="16"/>
        <v>-23.437107563834207</v>
      </c>
      <c r="K146" s="12"/>
      <c r="L146" s="12"/>
      <c r="M146">
        <f t="shared" si="17"/>
        <v>-151.72</v>
      </c>
      <c r="N146">
        <f t="shared" si="18"/>
        <v>-55.711738416486639</v>
      </c>
      <c r="O146">
        <f t="shared" si="19"/>
        <v>28.28</v>
      </c>
      <c r="P146">
        <f t="shared" si="20"/>
        <v>162.61009838501184</v>
      </c>
      <c r="Q146">
        <f t="shared" si="21"/>
        <v>-0.95429301965454949</v>
      </c>
      <c r="R146">
        <f t="shared" si="22"/>
        <v>0</v>
      </c>
      <c r="S146">
        <f t="shared" si="23"/>
        <v>0</v>
      </c>
    </row>
    <row r="147" spans="1:19">
      <c r="A147" s="17">
        <f t="shared" si="13"/>
        <v>0</v>
      </c>
      <c r="C147" s="15">
        <f t="shared" si="14"/>
        <v>0</v>
      </c>
      <c r="E147" s="8">
        <f t="shared" si="24"/>
        <v>121</v>
      </c>
      <c r="F147" s="12">
        <f t="shared" si="25"/>
        <v>41633.083333333605</v>
      </c>
      <c r="G147">
        <f t="shared" si="15"/>
        <v>1.9019999999999999</v>
      </c>
      <c r="H147" s="13">
        <f t="shared" si="16"/>
        <v>-23.437107563834207</v>
      </c>
      <c r="K147" s="12"/>
      <c r="L147" s="12"/>
      <c r="M147">
        <f t="shared" si="17"/>
        <v>-151.47</v>
      </c>
      <c r="N147">
        <f t="shared" si="18"/>
        <v>-55.586554368965096</v>
      </c>
      <c r="O147">
        <f t="shared" si="19"/>
        <v>28.53</v>
      </c>
      <c r="P147">
        <f t="shared" si="20"/>
        <v>162.79411353456788</v>
      </c>
      <c r="Q147">
        <f t="shared" si="21"/>
        <v>-0.95524797656714711</v>
      </c>
      <c r="R147">
        <f t="shared" si="22"/>
        <v>0</v>
      </c>
      <c r="S147">
        <f t="shared" si="23"/>
        <v>0</v>
      </c>
    </row>
    <row r="148" spans="1:19">
      <c r="A148" s="17">
        <f t="shared" si="13"/>
        <v>0</v>
      </c>
      <c r="C148" s="15">
        <f t="shared" si="14"/>
        <v>0</v>
      </c>
      <c r="E148" s="8">
        <f t="shared" si="24"/>
        <v>122</v>
      </c>
      <c r="F148" s="12">
        <f t="shared" si="25"/>
        <v>41633.084027778052</v>
      </c>
      <c r="G148">
        <f t="shared" si="15"/>
        <v>1.9186666666666665</v>
      </c>
      <c r="H148" s="13">
        <f t="shared" si="16"/>
        <v>-23.437107563834207</v>
      </c>
      <c r="K148" s="12"/>
      <c r="L148" s="12"/>
      <c r="M148">
        <f t="shared" si="17"/>
        <v>-151.22</v>
      </c>
      <c r="N148">
        <f t="shared" si="18"/>
        <v>-55.460764314640144</v>
      </c>
      <c r="O148">
        <f t="shared" si="19"/>
        <v>28.78</v>
      </c>
      <c r="P148">
        <f t="shared" si="20"/>
        <v>162.97886980018112</v>
      </c>
      <c r="Q148">
        <f t="shared" si="21"/>
        <v>-0.95619686671667814</v>
      </c>
      <c r="R148">
        <f t="shared" si="22"/>
        <v>0</v>
      </c>
      <c r="S148">
        <f t="shared" si="23"/>
        <v>0</v>
      </c>
    </row>
    <row r="149" spans="1:19">
      <c r="A149" s="17">
        <f t="shared" si="13"/>
        <v>0</v>
      </c>
      <c r="C149" s="15">
        <f t="shared" si="14"/>
        <v>0</v>
      </c>
      <c r="E149" s="8">
        <f t="shared" si="24"/>
        <v>123</v>
      </c>
      <c r="F149" s="12">
        <f t="shared" si="25"/>
        <v>41633.084722222498</v>
      </c>
      <c r="G149">
        <f t="shared" si="15"/>
        <v>1.9353333333333331</v>
      </c>
      <c r="H149" s="13">
        <f t="shared" si="16"/>
        <v>-23.437107563834207</v>
      </c>
      <c r="K149" s="12"/>
      <c r="L149" s="12"/>
      <c r="M149">
        <f t="shared" si="17"/>
        <v>-150.97000000000003</v>
      </c>
      <c r="N149">
        <f t="shared" si="18"/>
        <v>-55.334375818304665</v>
      </c>
      <c r="O149">
        <f t="shared" si="19"/>
        <v>29.029999999999973</v>
      </c>
      <c r="P149">
        <f t="shared" si="20"/>
        <v>163.16436377315497</v>
      </c>
      <c r="Q149">
        <f t="shared" si="21"/>
        <v>-0.95713954341627783</v>
      </c>
      <c r="R149">
        <f t="shared" si="22"/>
        <v>0</v>
      </c>
      <c r="S149">
        <f t="shared" si="23"/>
        <v>0</v>
      </c>
    </row>
    <row r="150" spans="1:19">
      <c r="A150" s="17">
        <f t="shared" si="13"/>
        <v>0</v>
      </c>
      <c r="C150" s="15">
        <f t="shared" si="14"/>
        <v>0</v>
      </c>
      <c r="E150" s="8">
        <f t="shared" si="24"/>
        <v>124</v>
      </c>
      <c r="F150" s="12">
        <f t="shared" si="25"/>
        <v>41633.085416666945</v>
      </c>
      <c r="G150">
        <f t="shared" si="15"/>
        <v>1.9519999999999997</v>
      </c>
      <c r="H150" s="13">
        <f t="shared" si="16"/>
        <v>-23.437107563834207</v>
      </c>
      <c r="K150" s="12"/>
      <c r="L150" s="12"/>
      <c r="M150">
        <f t="shared" si="17"/>
        <v>-150.72</v>
      </c>
      <c r="N150">
        <f t="shared" si="18"/>
        <v>-55.207396375422114</v>
      </c>
      <c r="O150">
        <f t="shared" si="19"/>
        <v>29.28</v>
      </c>
      <c r="P150">
        <f t="shared" si="20"/>
        <v>163.35059197667866</v>
      </c>
      <c r="Q150">
        <f t="shared" si="21"/>
        <v>-0.95807585976628218</v>
      </c>
      <c r="R150">
        <f t="shared" si="22"/>
        <v>0</v>
      </c>
      <c r="S150">
        <f t="shared" si="23"/>
        <v>0</v>
      </c>
    </row>
    <row r="151" spans="1:19">
      <c r="A151" s="17">
        <f t="shared" si="13"/>
        <v>0</v>
      </c>
      <c r="C151" s="15">
        <f t="shared" si="14"/>
        <v>0</v>
      </c>
      <c r="E151" s="8">
        <f t="shared" si="24"/>
        <v>125</v>
      </c>
      <c r="F151" s="12">
        <f t="shared" si="25"/>
        <v>41633.086111111392</v>
      </c>
      <c r="G151">
        <f t="shared" si="15"/>
        <v>1.9686666666666668</v>
      </c>
      <c r="H151" s="13">
        <f t="shared" si="16"/>
        <v>-23.437107563834207</v>
      </c>
      <c r="K151" s="12"/>
      <c r="L151" s="12"/>
      <c r="M151">
        <f t="shared" si="17"/>
        <v>-150.47</v>
      </c>
      <c r="N151">
        <f t="shared" si="18"/>
        <v>-55.079833412132409</v>
      </c>
      <c r="O151">
        <f t="shared" si="19"/>
        <v>29.53</v>
      </c>
      <c r="P151">
        <f t="shared" si="20"/>
        <v>163.5375508657404</v>
      </c>
      <c r="Q151">
        <f t="shared" si="21"/>
        <v>-0.95900566868345816</v>
      </c>
      <c r="R151">
        <f t="shared" si="22"/>
        <v>0</v>
      </c>
      <c r="S151">
        <f t="shared" si="23"/>
        <v>0</v>
      </c>
    </row>
    <row r="152" spans="1:19">
      <c r="A152" s="17">
        <f t="shared" si="13"/>
        <v>0</v>
      </c>
      <c r="C152" s="15">
        <f t="shared" si="14"/>
        <v>0</v>
      </c>
      <c r="E152" s="8">
        <f t="shared" si="24"/>
        <v>126</v>
      </c>
      <c r="F152" s="12">
        <f t="shared" si="25"/>
        <v>41633.086805555839</v>
      </c>
      <c r="G152">
        <f t="shared" si="15"/>
        <v>1.9853333333333334</v>
      </c>
      <c r="H152" s="13">
        <f t="shared" si="16"/>
        <v>-23.437107563834207</v>
      </c>
      <c r="K152" s="12"/>
      <c r="L152" s="12"/>
      <c r="M152">
        <f t="shared" si="17"/>
        <v>-150.22</v>
      </c>
      <c r="N152">
        <f t="shared" si="18"/>
        <v>-54.951694285290934</v>
      </c>
      <c r="O152">
        <f t="shared" si="19"/>
        <v>29.78</v>
      </c>
      <c r="P152">
        <f t="shared" si="20"/>
        <v>163.72523682686065</v>
      </c>
      <c r="Q152">
        <f t="shared" si="21"/>
        <v>-0.95992882292969228</v>
      </c>
      <c r="R152">
        <f t="shared" si="22"/>
        <v>0</v>
      </c>
      <c r="S152">
        <f t="shared" si="23"/>
        <v>0</v>
      </c>
    </row>
    <row r="153" spans="1:19">
      <c r="A153" s="17">
        <f t="shared" si="13"/>
        <v>0</v>
      </c>
      <c r="C153" s="15">
        <f t="shared" si="14"/>
        <v>0</v>
      </c>
      <c r="E153" s="8">
        <f t="shared" si="24"/>
        <v>127</v>
      </c>
      <c r="F153" s="12">
        <f t="shared" si="25"/>
        <v>41633.087500000285</v>
      </c>
      <c r="G153">
        <f t="shared" si="15"/>
        <v>2.0019999999999998</v>
      </c>
      <c r="H153" s="13">
        <f t="shared" si="16"/>
        <v>-23.437107563834207</v>
      </c>
      <c r="K153" s="12"/>
      <c r="L153" s="12"/>
      <c r="M153">
        <f t="shared" si="17"/>
        <v>-149.97000000000003</v>
      </c>
      <c r="N153">
        <f t="shared" si="18"/>
        <v>-54.822986282540285</v>
      </c>
      <c r="O153">
        <f t="shared" si="19"/>
        <v>30.029999999999973</v>
      </c>
      <c r="P153">
        <f t="shared" si="20"/>
        <v>163.91364617763335</v>
      </c>
      <c r="Q153">
        <f t="shared" si="21"/>
        <v>-0.96084517514014922</v>
      </c>
      <c r="R153">
        <f t="shared" si="22"/>
        <v>0</v>
      </c>
      <c r="S153">
        <f t="shared" si="23"/>
        <v>0</v>
      </c>
    </row>
    <row r="154" spans="1:19">
      <c r="A154" s="17">
        <f t="shared" si="13"/>
        <v>0</v>
      </c>
      <c r="C154" s="15">
        <f t="shared" si="14"/>
        <v>0</v>
      </c>
      <c r="E154" s="8">
        <f t="shared" si="24"/>
        <v>128</v>
      </c>
      <c r="F154" s="12">
        <f t="shared" si="25"/>
        <v>41633.088194444732</v>
      </c>
      <c r="G154">
        <f t="shared" si="15"/>
        <v>2.0186666666666664</v>
      </c>
      <c r="H154" s="13">
        <f t="shared" si="16"/>
        <v>-23.437107563834207</v>
      </c>
      <c r="K154" s="12"/>
      <c r="L154" s="12"/>
      <c r="M154">
        <f t="shared" si="17"/>
        <v>-149.72</v>
      </c>
      <c r="N154">
        <f t="shared" si="18"/>
        <v>-54.69371662241231</v>
      </c>
      <c r="O154">
        <f t="shared" si="19"/>
        <v>30.28</v>
      </c>
      <c r="P154">
        <f t="shared" si="20"/>
        <v>164.10277516606192</v>
      </c>
      <c r="Q154">
        <f t="shared" si="21"/>
        <v>-0.96175457785090601</v>
      </c>
      <c r="R154">
        <f t="shared" si="22"/>
        <v>0</v>
      </c>
      <c r="S154">
        <f t="shared" si="23"/>
        <v>0</v>
      </c>
    </row>
    <row r="155" spans="1:19">
      <c r="A155" s="17">
        <f t="shared" si="13"/>
        <v>0</v>
      </c>
      <c r="C155" s="15">
        <f t="shared" si="14"/>
        <v>0</v>
      </c>
      <c r="E155" s="8">
        <f t="shared" si="24"/>
        <v>129</v>
      </c>
      <c r="F155" s="12">
        <f t="shared" si="25"/>
        <v>41633.088888889179</v>
      </c>
      <c r="G155">
        <f t="shared" si="15"/>
        <v>2.035333333333333</v>
      </c>
      <c r="H155" s="13">
        <f t="shared" si="16"/>
        <v>-23.437107563834207</v>
      </c>
      <c r="K155" s="12"/>
      <c r="L155" s="12"/>
      <c r="M155">
        <f t="shared" si="17"/>
        <v>-149.47</v>
      </c>
      <c r="N155">
        <f t="shared" si="18"/>
        <v>-54.563892454460202</v>
      </c>
      <c r="O155">
        <f t="shared" si="19"/>
        <v>30.53</v>
      </c>
      <c r="P155">
        <f t="shared" si="20"/>
        <v>164.29261996967469</v>
      </c>
      <c r="Q155">
        <f t="shared" si="21"/>
        <v>-0.96265688352607304</v>
      </c>
      <c r="R155">
        <f t="shared" si="22"/>
        <v>0</v>
      </c>
      <c r="S155">
        <f t="shared" si="23"/>
        <v>0</v>
      </c>
    </row>
    <row r="156" spans="1:19">
      <c r="A156" s="17">
        <f t="shared" ref="A156:A219" si="26">IF(C156=0,0,B156/C156)</f>
        <v>0</v>
      </c>
      <c r="C156" s="15">
        <f t="shared" ref="C156:C219" si="27">S156</f>
        <v>0</v>
      </c>
      <c r="E156" s="8">
        <f t="shared" si="24"/>
        <v>130</v>
      </c>
      <c r="F156" s="12">
        <f t="shared" si="25"/>
        <v>41633.089583333625</v>
      </c>
      <c r="G156">
        <f t="shared" ref="G156:G219" si="28">HOUR(F156)+MINUTE(F156)/60+SECOND(F156)/3600+($G$4/($G$11*15)-1)</f>
        <v>2.0519999999999996</v>
      </c>
      <c r="H156" s="13">
        <f t="shared" ref="H156:H219" si="29">DEGREES(23.45/180*PI()*SIN(PI()*(0.98/180*DAY(F156)+29.7/180*MONTH(F156)-109/180)))</f>
        <v>-23.437107563834207</v>
      </c>
      <c r="K156" s="12"/>
      <c r="L156" s="12"/>
      <c r="M156">
        <f t="shared" ref="M156:M219" si="30">(G156-12)*15</f>
        <v>-149.22</v>
      </c>
      <c r="N156">
        <f t="shared" ref="N156:N219" si="31">DEGREES(ASIN(SIN(RADIANS(H156))*SIN($I$3)+COS(RADIANS(H156))*COS($I$3)*COS(RADIANS(M156))))</f>
        <v>-54.433520859418337</v>
      </c>
      <c r="O156">
        <f t="shared" ref="O156:O219" si="32">M156+180</f>
        <v>30.78</v>
      </c>
      <c r="P156">
        <f t="shared" ref="P156:P219" si="33">DEGREES(ACOS(SIN(RADIANS(N156))*COS($I$5)+COS(RADIANS(N156))*SIN($I$5)*COS(RADIANS(O156-$G$7))))</f>
        <v>164.48317669440428</v>
      </c>
      <c r="Q156">
        <f t="shared" ref="Q156:Q219" si="34">COS(RADIANS(P156))</f>
        <v>-0.96355194458441007</v>
      </c>
      <c r="R156">
        <f t="shared" ref="R156:R219" si="35">IF(Q156&lt;0,0,Q156*$G$9)</f>
        <v>0</v>
      </c>
      <c r="S156">
        <f t="shared" ref="S156:S219" si="36">IF(P156&gt;90,0,IF(N156&lt;0,0,R156*$G$10))</f>
        <v>0</v>
      </c>
    </row>
    <row r="157" spans="1:19">
      <c r="A157" s="17">
        <f t="shared" si="26"/>
        <v>0</v>
      </c>
      <c r="C157" s="15">
        <f t="shared" si="27"/>
        <v>0</v>
      </c>
      <c r="E157" s="8">
        <f t="shared" ref="E157:E220" si="37">E156+1</f>
        <v>131</v>
      </c>
      <c r="F157" s="12">
        <f t="shared" ref="F157:F220" si="38">F156+$G$25</f>
        <v>41633.090277778072</v>
      </c>
      <c r="G157">
        <f t="shared" si="28"/>
        <v>2.0686666666666662</v>
      </c>
      <c r="H157" s="13">
        <f t="shared" si="29"/>
        <v>-23.437107563834207</v>
      </c>
      <c r="K157" s="12"/>
      <c r="L157" s="12"/>
      <c r="M157">
        <f t="shared" si="30"/>
        <v>-148.97000000000003</v>
      </c>
      <c r="N157">
        <f t="shared" si="31"/>
        <v>-54.302608849389529</v>
      </c>
      <c r="O157">
        <f t="shared" si="32"/>
        <v>31.029999999999973</v>
      </c>
      <c r="P157">
        <f t="shared" si="33"/>
        <v>164.67444137321124</v>
      </c>
      <c r="Q157">
        <f t="shared" si="34"/>
        <v>-0.96443961342544593</v>
      </c>
      <c r="R157">
        <f t="shared" si="35"/>
        <v>0</v>
      </c>
      <c r="S157">
        <f t="shared" si="36"/>
        <v>0</v>
      </c>
    </row>
    <row r="158" spans="1:19">
      <c r="A158" s="17">
        <f t="shared" si="26"/>
        <v>0</v>
      </c>
      <c r="C158" s="15">
        <f t="shared" si="27"/>
        <v>0</v>
      </c>
      <c r="E158" s="8">
        <f t="shared" si="37"/>
        <v>132</v>
      </c>
      <c r="F158" s="12">
        <f t="shared" si="38"/>
        <v>41633.090972222519</v>
      </c>
      <c r="G158">
        <f t="shared" si="28"/>
        <v>2.0853333333333328</v>
      </c>
      <c r="H158" s="13">
        <f t="shared" si="29"/>
        <v>-23.437107563834207</v>
      </c>
      <c r="K158" s="12"/>
      <c r="L158" s="12"/>
      <c r="M158">
        <f t="shared" si="30"/>
        <v>-148.72</v>
      </c>
      <c r="N158">
        <f t="shared" si="31"/>
        <v>-54.171163368057783</v>
      </c>
      <c r="O158">
        <f t="shared" si="32"/>
        <v>31.28</v>
      </c>
      <c r="P158">
        <f t="shared" si="33"/>
        <v>164.86640996443202</v>
      </c>
      <c r="Q158">
        <f t="shared" si="34"/>
        <v>-0.96531974245510854</v>
      </c>
      <c r="R158">
        <f t="shared" si="35"/>
        <v>0</v>
      </c>
      <c r="S158">
        <f t="shared" si="36"/>
        <v>0</v>
      </c>
    </row>
    <row r="159" spans="1:19">
      <c r="A159" s="17">
        <f t="shared" si="26"/>
        <v>0</v>
      </c>
      <c r="C159" s="15">
        <f t="shared" si="27"/>
        <v>0</v>
      </c>
      <c r="E159" s="8">
        <f t="shared" si="37"/>
        <v>133</v>
      </c>
      <c r="F159" s="12">
        <f t="shared" si="38"/>
        <v>41633.091666666965</v>
      </c>
      <c r="G159">
        <f t="shared" si="28"/>
        <v>2.1020000000000003</v>
      </c>
      <c r="H159" s="13">
        <f t="shared" si="29"/>
        <v>-23.437107563834207</v>
      </c>
      <c r="K159" s="12"/>
      <c r="L159" s="12"/>
      <c r="M159">
        <f t="shared" si="30"/>
        <v>-148.47</v>
      </c>
      <c r="N159">
        <f t="shared" si="31"/>
        <v>-54.039191290925871</v>
      </c>
      <c r="O159">
        <f t="shared" si="32"/>
        <v>31.53</v>
      </c>
      <c r="P159">
        <f t="shared" si="33"/>
        <v>165.05907834982818</v>
      </c>
      <c r="Q159">
        <f t="shared" si="34"/>
        <v>-0.96619218411087904</v>
      </c>
      <c r="R159">
        <f t="shared" si="35"/>
        <v>0</v>
      </c>
      <c r="S159">
        <f t="shared" si="36"/>
        <v>0</v>
      </c>
    </row>
    <row r="160" spans="1:19">
      <c r="A160" s="17">
        <f t="shared" si="26"/>
        <v>0</v>
      </c>
      <c r="C160" s="15">
        <f t="shared" si="27"/>
        <v>0</v>
      </c>
      <c r="E160" s="8">
        <f t="shared" si="37"/>
        <v>134</v>
      </c>
      <c r="F160" s="12">
        <f t="shared" si="38"/>
        <v>41633.092361111412</v>
      </c>
      <c r="G160">
        <f t="shared" si="28"/>
        <v>2.1186666666666669</v>
      </c>
      <c r="H160" s="13">
        <f t="shared" si="29"/>
        <v>-23.437107563834207</v>
      </c>
      <c r="K160" s="12"/>
      <c r="L160" s="12"/>
      <c r="M160">
        <f t="shared" si="30"/>
        <v>-148.22</v>
      </c>
      <c r="N160">
        <f t="shared" si="31"/>
        <v>-53.906699425576107</v>
      </c>
      <c r="O160">
        <f t="shared" si="32"/>
        <v>31.78</v>
      </c>
      <c r="P160">
        <f t="shared" si="33"/>
        <v>165.25244233231081</v>
      </c>
      <c r="Q160">
        <f t="shared" si="34"/>
        <v>-0.96705679088647334</v>
      </c>
      <c r="R160">
        <f t="shared" si="35"/>
        <v>0</v>
      </c>
      <c r="S160">
        <f t="shared" si="36"/>
        <v>0</v>
      </c>
    </row>
    <row r="161" spans="1:19">
      <c r="A161" s="17">
        <f t="shared" si="26"/>
        <v>0</v>
      </c>
      <c r="C161" s="15">
        <f t="shared" si="27"/>
        <v>0</v>
      </c>
      <c r="E161" s="8">
        <f t="shared" si="37"/>
        <v>135</v>
      </c>
      <c r="F161" s="12">
        <f t="shared" si="38"/>
        <v>41633.093055555859</v>
      </c>
      <c r="G161">
        <f t="shared" si="28"/>
        <v>2.1353333333333335</v>
      </c>
      <c r="H161" s="13">
        <f t="shared" si="29"/>
        <v>-23.437107563834207</v>
      </c>
      <c r="K161" s="12"/>
      <c r="L161" s="12"/>
      <c r="M161">
        <f t="shared" si="30"/>
        <v>-147.97</v>
      </c>
      <c r="N161">
        <f t="shared" si="31"/>
        <v>-53.773694511953678</v>
      </c>
      <c r="O161">
        <f t="shared" si="32"/>
        <v>32.03</v>
      </c>
      <c r="P161">
        <f t="shared" si="33"/>
        <v>165.44649763331131</v>
      </c>
      <c r="Q161">
        <f t="shared" si="34"/>
        <v>-0.96791341535606445</v>
      </c>
      <c r="R161">
        <f t="shared" si="35"/>
        <v>0</v>
      </c>
      <c r="S161">
        <f t="shared" si="36"/>
        <v>0</v>
      </c>
    </row>
    <row r="162" spans="1:19">
      <c r="A162" s="17">
        <f t="shared" si="26"/>
        <v>0</v>
      </c>
      <c r="C162" s="15">
        <f t="shared" si="27"/>
        <v>0</v>
      </c>
      <c r="E162" s="8">
        <f t="shared" si="37"/>
        <v>136</v>
      </c>
      <c r="F162" s="12">
        <f t="shared" si="38"/>
        <v>41633.093750000306</v>
      </c>
      <c r="G162">
        <f t="shared" si="28"/>
        <v>2.1520000000000001</v>
      </c>
      <c r="H162" s="13">
        <f t="shared" si="29"/>
        <v>-23.437107563834207</v>
      </c>
      <c r="K162" s="12"/>
      <c r="L162" s="12"/>
      <c r="M162">
        <f t="shared" si="30"/>
        <v>-147.71999999999997</v>
      </c>
      <c r="N162">
        <f t="shared" si="31"/>
        <v>-53.640183222670821</v>
      </c>
      <c r="O162">
        <f t="shared" si="32"/>
        <v>32.28000000000003</v>
      </c>
      <c r="P162">
        <f t="shared" si="33"/>
        <v>165.64123988976681</v>
      </c>
      <c r="Q162">
        <f t="shared" si="34"/>
        <v>-0.96876191019805202</v>
      </c>
      <c r="R162">
        <f t="shared" si="35"/>
        <v>0</v>
      </c>
      <c r="S162">
        <f t="shared" si="36"/>
        <v>0</v>
      </c>
    </row>
    <row r="163" spans="1:19">
      <c r="A163" s="17">
        <f t="shared" si="26"/>
        <v>0</v>
      </c>
      <c r="C163" s="15">
        <f t="shared" si="27"/>
        <v>0</v>
      </c>
      <c r="E163" s="8">
        <f t="shared" si="37"/>
        <v>137</v>
      </c>
      <c r="F163" s="12">
        <f t="shared" si="38"/>
        <v>41633.094444444752</v>
      </c>
      <c r="G163">
        <f t="shared" si="28"/>
        <v>2.1686666666666667</v>
      </c>
      <c r="H163" s="13">
        <f t="shared" si="29"/>
        <v>-23.437107563834207</v>
      </c>
      <c r="K163" s="12"/>
      <c r="L163" s="12"/>
      <c r="M163">
        <f t="shared" si="30"/>
        <v>-147.47</v>
      </c>
      <c r="N163">
        <f t="shared" si="31"/>
        <v>-53.506172163331712</v>
      </c>
      <c r="O163">
        <f t="shared" si="32"/>
        <v>32.53</v>
      </c>
      <c r="P163">
        <f t="shared" si="33"/>
        <v>165.83666465068154</v>
      </c>
      <c r="Q163">
        <f t="shared" si="34"/>
        <v>-0.96960212821838521</v>
      </c>
      <c r="R163">
        <f t="shared" si="35"/>
        <v>0</v>
      </c>
      <c r="S163">
        <f t="shared" si="36"/>
        <v>0</v>
      </c>
    </row>
    <row r="164" spans="1:19">
      <c r="A164" s="17">
        <f t="shared" si="26"/>
        <v>0</v>
      </c>
      <c r="C164" s="15">
        <f t="shared" si="27"/>
        <v>0</v>
      </c>
      <c r="E164" s="8">
        <f t="shared" si="37"/>
        <v>138</v>
      </c>
      <c r="F164" s="12">
        <f t="shared" si="38"/>
        <v>41633.095138889199</v>
      </c>
      <c r="G164">
        <f t="shared" si="28"/>
        <v>2.1853333333333333</v>
      </c>
      <c r="H164" s="13">
        <f t="shared" si="29"/>
        <v>-23.437107563834207</v>
      </c>
      <c r="K164" s="12"/>
      <c r="L164" s="12"/>
      <c r="M164">
        <f t="shared" si="30"/>
        <v>-147.22000000000003</v>
      </c>
      <c r="N164">
        <f t="shared" si="31"/>
        <v>-53.371667872875811</v>
      </c>
      <c r="O164">
        <f t="shared" si="32"/>
        <v>32.779999999999973</v>
      </c>
      <c r="P164">
        <f t="shared" si="33"/>
        <v>166.0327673732269</v>
      </c>
      <c r="Q164">
        <f t="shared" si="34"/>
        <v>-0.97043392237345727</v>
      </c>
      <c r="R164">
        <f t="shared" si="35"/>
        <v>0</v>
      </c>
      <c r="S164">
        <f t="shared" si="36"/>
        <v>0</v>
      </c>
    </row>
    <row r="165" spans="1:19">
      <c r="A165" s="17">
        <f t="shared" si="26"/>
        <v>0</v>
      </c>
      <c r="C165" s="15">
        <f t="shared" si="27"/>
        <v>0</v>
      </c>
      <c r="E165" s="8">
        <f t="shared" si="37"/>
        <v>139</v>
      </c>
      <c r="F165" s="12">
        <f t="shared" si="38"/>
        <v>41633.095833333646</v>
      </c>
      <c r="G165">
        <f t="shared" si="28"/>
        <v>2.202</v>
      </c>
      <c r="H165" s="13">
        <f t="shared" si="29"/>
        <v>-23.437107563834207</v>
      </c>
      <c r="K165" s="12"/>
      <c r="L165" s="12"/>
      <c r="M165">
        <f t="shared" si="30"/>
        <v>-146.97</v>
      </c>
      <c r="N165">
        <f t="shared" si="31"/>
        <v>-53.23667682393981</v>
      </c>
      <c r="O165">
        <f t="shared" si="32"/>
        <v>33.03</v>
      </c>
      <c r="P165">
        <f t="shared" si="33"/>
        <v>166.22954341832937</v>
      </c>
      <c r="Q165">
        <f t="shared" si="34"/>
        <v>-0.97125714579256517</v>
      </c>
      <c r="R165">
        <f t="shared" si="35"/>
        <v>0</v>
      </c>
      <c r="S165">
        <f t="shared" si="36"/>
        <v>0</v>
      </c>
    </row>
    <row r="166" spans="1:19">
      <c r="A166" s="17">
        <f t="shared" si="26"/>
        <v>0</v>
      </c>
      <c r="C166" s="15">
        <f t="shared" si="27"/>
        <v>0</v>
      </c>
      <c r="E166" s="8">
        <f t="shared" si="37"/>
        <v>140</v>
      </c>
      <c r="F166" s="12">
        <f t="shared" si="38"/>
        <v>41633.096527778092</v>
      </c>
      <c r="G166">
        <f t="shared" si="28"/>
        <v>2.2186666666666666</v>
      </c>
      <c r="H166" s="13">
        <f t="shared" si="29"/>
        <v>-23.437107563834207</v>
      </c>
      <c r="K166" s="12"/>
      <c r="L166" s="12"/>
      <c r="M166">
        <f t="shared" si="30"/>
        <v>-146.72</v>
      </c>
      <c r="N166">
        <f t="shared" si="31"/>
        <v>-53.101205423236564</v>
      </c>
      <c r="O166">
        <f t="shared" si="32"/>
        <v>33.28</v>
      </c>
      <c r="P166">
        <f t="shared" si="33"/>
        <v>166.42698804569835</v>
      </c>
      <c r="Q166">
        <f t="shared" si="34"/>
        <v>-0.97207165179995902</v>
      </c>
      <c r="R166">
        <f t="shared" si="35"/>
        <v>0</v>
      </c>
      <c r="S166">
        <f t="shared" si="36"/>
        <v>0</v>
      </c>
    </row>
    <row r="167" spans="1:19">
      <c r="A167" s="17">
        <f t="shared" si="26"/>
        <v>0</v>
      </c>
      <c r="C167" s="15">
        <f t="shared" si="27"/>
        <v>0</v>
      </c>
      <c r="E167" s="8">
        <f t="shared" si="37"/>
        <v>141</v>
      </c>
      <c r="F167" s="12">
        <f t="shared" si="38"/>
        <v>41633.097222222539</v>
      </c>
      <c r="G167">
        <f t="shared" si="28"/>
        <v>2.2353333333333332</v>
      </c>
      <c r="H167" s="13">
        <f t="shared" si="29"/>
        <v>-23.437107563834207</v>
      </c>
      <c r="K167" s="12"/>
      <c r="L167" s="12"/>
      <c r="M167">
        <f t="shared" si="30"/>
        <v>-146.47</v>
      </c>
      <c r="N167">
        <f t="shared" si="31"/>
        <v>-52.965260011950051</v>
      </c>
      <c r="O167">
        <f t="shared" si="32"/>
        <v>33.53</v>
      </c>
      <c r="P167">
        <f t="shared" si="33"/>
        <v>166.6250964082316</v>
      </c>
      <c r="Q167">
        <f t="shared" si="34"/>
        <v>-0.97287729393647659</v>
      </c>
      <c r="R167">
        <f t="shared" si="35"/>
        <v>0</v>
      </c>
      <c r="S167">
        <f t="shared" si="36"/>
        <v>0</v>
      </c>
    </row>
    <row r="168" spans="1:19">
      <c r="A168" s="17">
        <f t="shared" si="26"/>
        <v>0</v>
      </c>
      <c r="C168" s="15">
        <f t="shared" si="27"/>
        <v>0</v>
      </c>
      <c r="E168" s="8">
        <f t="shared" si="37"/>
        <v>142</v>
      </c>
      <c r="F168" s="12">
        <f t="shared" si="38"/>
        <v>41633.097916666986</v>
      </c>
      <c r="G168">
        <f t="shared" si="28"/>
        <v>2.2519999999999998</v>
      </c>
      <c r="H168" s="13">
        <f t="shared" si="29"/>
        <v>-23.437107563834207</v>
      </c>
      <c r="K168" s="12"/>
      <c r="L168" s="12"/>
      <c r="M168">
        <f t="shared" si="30"/>
        <v>-146.22000000000003</v>
      </c>
      <c r="N168">
        <f t="shared" si="31"/>
        <v>-52.828846866145931</v>
      </c>
      <c r="O168">
        <f t="shared" si="32"/>
        <v>33.779999999999973</v>
      </c>
      <c r="P168">
        <f t="shared" si="33"/>
        <v>166.82386354573381</v>
      </c>
      <c r="Q168">
        <f t="shared" si="34"/>
        <v>-0.97367392598078117</v>
      </c>
      <c r="R168">
        <f t="shared" si="35"/>
        <v>0</v>
      </c>
      <c r="S168">
        <f t="shared" si="36"/>
        <v>0</v>
      </c>
    </row>
    <row r="169" spans="1:19">
      <c r="A169" s="17">
        <f t="shared" si="26"/>
        <v>0</v>
      </c>
      <c r="C169" s="15">
        <f t="shared" si="27"/>
        <v>0</v>
      </c>
      <c r="E169" s="8">
        <f t="shared" si="37"/>
        <v>143</v>
      </c>
      <c r="F169" s="12">
        <f t="shared" si="38"/>
        <v>41633.098611111433</v>
      </c>
      <c r="G169">
        <f t="shared" si="28"/>
        <v>2.2686666666666664</v>
      </c>
      <c r="H169" s="13">
        <f t="shared" si="29"/>
        <v>-23.437107563834207</v>
      </c>
      <c r="K169" s="12"/>
      <c r="L169" s="12"/>
      <c r="M169">
        <f t="shared" si="30"/>
        <v>-145.97</v>
      </c>
      <c r="N169">
        <f t="shared" si="31"/>
        <v>-52.691972197196044</v>
      </c>
      <c r="O169">
        <f t="shared" si="32"/>
        <v>34.03</v>
      </c>
      <c r="P169">
        <f t="shared" si="33"/>
        <v>167.02328437787057</v>
      </c>
      <c r="Q169">
        <f t="shared" si="34"/>
        <v>-0.97446140197020292</v>
      </c>
      <c r="R169">
        <f t="shared" si="35"/>
        <v>0</v>
      </c>
      <c r="S169">
        <f t="shared" si="36"/>
        <v>0</v>
      </c>
    </row>
    <row r="170" spans="1:19">
      <c r="A170" s="17">
        <f t="shared" si="26"/>
        <v>0</v>
      </c>
      <c r="C170" s="15">
        <f t="shared" si="27"/>
        <v>0</v>
      </c>
      <c r="E170" s="8">
        <f t="shared" si="37"/>
        <v>144</v>
      </c>
      <c r="F170" s="12">
        <f t="shared" si="38"/>
        <v>41633.099305555879</v>
      </c>
      <c r="G170">
        <f t="shared" si="28"/>
        <v>2.285333333333333</v>
      </c>
      <c r="H170" s="13">
        <f t="shared" si="29"/>
        <v>-23.437107563834207</v>
      </c>
      <c r="K170" s="12"/>
      <c r="L170" s="12"/>
      <c r="M170">
        <f t="shared" si="30"/>
        <v>-145.72</v>
      </c>
      <c r="N170">
        <f t="shared" si="31"/>
        <v>-52.554642152217028</v>
      </c>
      <c r="O170">
        <f t="shared" si="32"/>
        <v>34.28</v>
      </c>
      <c r="P170">
        <f t="shared" si="33"/>
        <v>167.22335369627277</v>
      </c>
      <c r="Q170">
        <f t="shared" si="34"/>
        <v>-0.97523957622119761</v>
      </c>
      <c r="R170">
        <f t="shared" si="35"/>
        <v>0</v>
      </c>
      <c r="S170">
        <f t="shared" si="36"/>
        <v>0</v>
      </c>
    </row>
    <row r="171" spans="1:19">
      <c r="A171" s="17">
        <f t="shared" si="26"/>
        <v>0</v>
      </c>
      <c r="C171" s="15">
        <f t="shared" si="27"/>
        <v>0</v>
      </c>
      <c r="E171" s="8">
        <f t="shared" si="37"/>
        <v>145</v>
      </c>
      <c r="F171" s="12">
        <f t="shared" si="38"/>
        <v>41633.100000000326</v>
      </c>
      <c r="G171">
        <f t="shared" si="28"/>
        <v>2.3019999999999996</v>
      </c>
      <c r="H171" s="13">
        <f t="shared" si="29"/>
        <v>-23.437107563834207</v>
      </c>
      <c r="K171" s="12"/>
      <c r="L171" s="12"/>
      <c r="M171">
        <f t="shared" si="30"/>
        <v>-145.47</v>
      </c>
      <c r="N171">
        <f t="shared" si="31"/>
        <v>-52.416862814521068</v>
      </c>
      <c r="O171">
        <f t="shared" si="32"/>
        <v>34.53</v>
      </c>
      <c r="P171">
        <f t="shared" si="33"/>
        <v>167.42406615569317</v>
      </c>
      <c r="Q171">
        <f t="shared" si="34"/>
        <v>-0.97600830334942934</v>
      </c>
      <c r="R171">
        <f t="shared" si="35"/>
        <v>0</v>
      </c>
      <c r="S171">
        <f t="shared" si="36"/>
        <v>0</v>
      </c>
    </row>
    <row r="172" spans="1:19">
      <c r="A172" s="17">
        <f t="shared" si="26"/>
        <v>0</v>
      </c>
      <c r="C172" s="15">
        <f t="shared" si="27"/>
        <v>0</v>
      </c>
      <c r="E172" s="8">
        <f t="shared" si="37"/>
        <v>146</v>
      </c>
      <c r="F172" s="12">
        <f t="shared" si="38"/>
        <v>41633.100694444773</v>
      </c>
      <c r="G172">
        <f t="shared" si="28"/>
        <v>2.3186666666666662</v>
      </c>
      <c r="H172" s="13">
        <f t="shared" si="29"/>
        <v>-23.437107563834207</v>
      </c>
      <c r="K172" s="12"/>
      <c r="L172" s="12"/>
      <c r="M172">
        <f t="shared" si="30"/>
        <v>-145.22000000000003</v>
      </c>
      <c r="N172">
        <f t="shared" si="31"/>
        <v>-52.278640204078847</v>
      </c>
      <c r="O172">
        <f t="shared" si="32"/>
        <v>34.779999999999973</v>
      </c>
      <c r="P172">
        <f t="shared" si="33"/>
        <v>167.62541626410217</v>
      </c>
      <c r="Q172">
        <f t="shared" si="34"/>
        <v>-0.97676743828948265</v>
      </c>
      <c r="R172">
        <f t="shared" si="35"/>
        <v>0</v>
      </c>
      <c r="S172">
        <f t="shared" si="36"/>
        <v>0</v>
      </c>
    </row>
    <row r="173" spans="1:19">
      <c r="A173" s="17">
        <f t="shared" si="26"/>
        <v>0</v>
      </c>
      <c r="C173" s="15">
        <f t="shared" si="27"/>
        <v>0</v>
      </c>
      <c r="E173" s="8">
        <f t="shared" si="37"/>
        <v>147</v>
      </c>
      <c r="F173" s="12">
        <f t="shared" si="38"/>
        <v>41633.101388889219</v>
      </c>
      <c r="G173">
        <f t="shared" si="28"/>
        <v>2.3353333333333337</v>
      </c>
      <c r="H173" s="13">
        <f t="shared" si="29"/>
        <v>-23.437107563834207</v>
      </c>
      <c r="K173" s="12"/>
      <c r="L173" s="12"/>
      <c r="M173">
        <f t="shared" si="30"/>
        <v>-144.96999999999997</v>
      </c>
      <c r="N173">
        <f t="shared" si="31"/>
        <v>-52.13998027799353</v>
      </c>
      <c r="O173">
        <f t="shared" si="32"/>
        <v>35.03000000000003</v>
      </c>
      <c r="P173">
        <f t="shared" si="33"/>
        <v>167.82739837159613</v>
      </c>
      <c r="Q173">
        <f t="shared" si="34"/>
        <v>-0.97751683631421671</v>
      </c>
      <c r="R173">
        <f t="shared" si="35"/>
        <v>0</v>
      </c>
      <c r="S173">
        <f t="shared" si="36"/>
        <v>0</v>
      </c>
    </row>
    <row r="174" spans="1:19">
      <c r="A174" s="17">
        <f t="shared" si="26"/>
        <v>0</v>
      </c>
      <c r="C174" s="15">
        <f t="shared" si="27"/>
        <v>0</v>
      </c>
      <c r="E174" s="8">
        <f t="shared" si="37"/>
        <v>148</v>
      </c>
      <c r="F174" s="12">
        <f t="shared" si="38"/>
        <v>41633.102083333666</v>
      </c>
      <c r="G174">
        <f t="shared" si="28"/>
        <v>2.3520000000000003</v>
      </c>
      <c r="H174" s="13">
        <f t="shared" si="29"/>
        <v>-23.437107563834207</v>
      </c>
      <c r="K174" s="12"/>
      <c r="L174" s="12"/>
      <c r="M174">
        <f t="shared" si="30"/>
        <v>-144.72</v>
      </c>
      <c r="N174">
        <f t="shared" si="31"/>
        <v>-52.000888930985326</v>
      </c>
      <c r="O174">
        <f t="shared" si="32"/>
        <v>35.28</v>
      </c>
      <c r="P174">
        <f t="shared" si="33"/>
        <v>168.03000665797023</v>
      </c>
      <c r="Q174">
        <f t="shared" si="34"/>
        <v>-0.97825635305376224</v>
      </c>
      <c r="R174">
        <f t="shared" si="35"/>
        <v>0</v>
      </c>
      <c r="S174">
        <f t="shared" si="36"/>
        <v>0</v>
      </c>
    </row>
    <row r="175" spans="1:19">
      <c r="A175" s="17">
        <f t="shared" si="26"/>
        <v>0</v>
      </c>
      <c r="C175" s="15">
        <f t="shared" si="27"/>
        <v>0</v>
      </c>
      <c r="E175" s="8">
        <f t="shared" si="37"/>
        <v>149</v>
      </c>
      <c r="F175" s="12">
        <f t="shared" si="38"/>
        <v>41633.102777778113</v>
      </c>
      <c r="G175">
        <f t="shared" si="28"/>
        <v>2.3686666666666669</v>
      </c>
      <c r="H175" s="13">
        <f t="shared" si="29"/>
        <v>-23.437107563834207</v>
      </c>
      <c r="K175" s="12"/>
      <c r="L175" s="12"/>
      <c r="M175">
        <f t="shared" si="30"/>
        <v>-144.47</v>
      </c>
      <c r="N175">
        <f t="shared" si="31"/>
        <v>-51.861371995885229</v>
      </c>
      <c r="O175">
        <f t="shared" si="32"/>
        <v>35.53</v>
      </c>
      <c r="P175">
        <f t="shared" si="33"/>
        <v>168.23323511878911</v>
      </c>
      <c r="Q175">
        <f t="shared" si="34"/>
        <v>-0.97898584451417925</v>
      </c>
      <c r="R175">
        <f t="shared" si="35"/>
        <v>0</v>
      </c>
      <c r="S175">
        <f t="shared" si="36"/>
        <v>0</v>
      </c>
    </row>
    <row r="176" spans="1:19">
      <c r="A176" s="17">
        <f t="shared" si="26"/>
        <v>0</v>
      </c>
      <c r="C176" s="15">
        <f t="shared" si="27"/>
        <v>0</v>
      </c>
      <c r="E176" s="8">
        <f t="shared" si="37"/>
        <v>150</v>
      </c>
      <c r="F176" s="12">
        <f t="shared" si="38"/>
        <v>41633.10347222256</v>
      </c>
      <c r="G176">
        <f t="shared" si="28"/>
        <v>2.3853333333333335</v>
      </c>
      <c r="H176" s="13">
        <f t="shared" si="29"/>
        <v>-23.437107563834207</v>
      </c>
      <c r="K176" s="12"/>
      <c r="L176" s="12"/>
      <c r="M176">
        <f t="shared" si="30"/>
        <v>-144.22</v>
      </c>
      <c r="N176">
        <f t="shared" si="31"/>
        <v>-51.721435244138263</v>
      </c>
      <c r="O176">
        <f t="shared" si="32"/>
        <v>35.78</v>
      </c>
      <c r="P176">
        <f t="shared" si="33"/>
        <v>168.43707754975924</v>
      </c>
      <c r="Q176">
        <f t="shared" si="34"/>
        <v>-0.97970516709576927</v>
      </c>
      <c r="R176">
        <f t="shared" si="35"/>
        <v>0</v>
      </c>
      <c r="S176">
        <f t="shared" si="36"/>
        <v>0</v>
      </c>
    </row>
    <row r="177" spans="1:19">
      <c r="A177" s="17">
        <f t="shared" si="26"/>
        <v>0</v>
      </c>
      <c r="C177" s="15">
        <f t="shared" si="27"/>
        <v>0</v>
      </c>
      <c r="E177" s="8">
        <f t="shared" si="37"/>
        <v>151</v>
      </c>
      <c r="F177" s="12">
        <f t="shared" si="38"/>
        <v>41633.104166667006</v>
      </c>
      <c r="G177">
        <f t="shared" si="28"/>
        <v>2.4020000000000001</v>
      </c>
      <c r="H177" s="13">
        <f t="shared" si="29"/>
        <v>-23.437107563834207</v>
      </c>
      <c r="K177" s="12"/>
      <c r="L177" s="12"/>
      <c r="M177">
        <f t="shared" si="30"/>
        <v>-143.96999999999997</v>
      </c>
      <c r="N177">
        <f t="shared" si="31"/>
        <v>-51.581084386314579</v>
      </c>
      <c r="O177">
        <f t="shared" si="32"/>
        <v>36.03000000000003</v>
      </c>
      <c r="P177">
        <f t="shared" si="33"/>
        <v>168.64152752918233</v>
      </c>
      <c r="Q177">
        <f t="shared" si="34"/>
        <v>-0.9804141776110642</v>
      </c>
      <c r="R177">
        <f t="shared" si="35"/>
        <v>0</v>
      </c>
      <c r="S177">
        <f t="shared" si="36"/>
        <v>0</v>
      </c>
    </row>
    <row r="178" spans="1:19">
      <c r="A178" s="17">
        <f t="shared" si="26"/>
        <v>0</v>
      </c>
      <c r="C178" s="15">
        <f t="shared" si="27"/>
        <v>0</v>
      </c>
      <c r="E178" s="8">
        <f t="shared" si="37"/>
        <v>152</v>
      </c>
      <c r="F178" s="12">
        <f t="shared" si="38"/>
        <v>41633.104861111453</v>
      </c>
      <c r="G178">
        <f t="shared" si="28"/>
        <v>2.4186666666666667</v>
      </c>
      <c r="H178" s="13">
        <f t="shared" si="29"/>
        <v>-23.437107563834207</v>
      </c>
      <c r="K178" s="12"/>
      <c r="L178" s="12"/>
      <c r="M178">
        <f t="shared" si="30"/>
        <v>-143.72</v>
      </c>
      <c r="N178">
        <f t="shared" si="31"/>
        <v>-51.440325072628625</v>
      </c>
      <c r="O178">
        <f t="shared" si="32"/>
        <v>36.28</v>
      </c>
      <c r="P178">
        <f t="shared" si="33"/>
        <v>168.84657839822822</v>
      </c>
      <c r="Q178">
        <f t="shared" si="34"/>
        <v>-0.98111273330248494</v>
      </c>
      <c r="R178">
        <f t="shared" si="35"/>
        <v>0</v>
      </c>
      <c r="S178">
        <f t="shared" si="36"/>
        <v>0</v>
      </c>
    </row>
    <row r="179" spans="1:19">
      <c r="A179" s="17">
        <f t="shared" si="26"/>
        <v>0</v>
      </c>
      <c r="C179" s="15">
        <f t="shared" si="27"/>
        <v>0</v>
      </c>
      <c r="E179" s="8">
        <f t="shared" si="37"/>
        <v>153</v>
      </c>
      <c r="F179" s="12">
        <f t="shared" si="38"/>
        <v>41633.1055555559</v>
      </c>
      <c r="G179">
        <f t="shared" si="28"/>
        <v>2.4353333333333333</v>
      </c>
      <c r="H179" s="13">
        <f t="shared" si="29"/>
        <v>-23.437107563834207</v>
      </c>
      <c r="K179" s="12"/>
      <c r="L179" s="12"/>
      <c r="M179">
        <f t="shared" si="30"/>
        <v>-143.47000000000003</v>
      </c>
      <c r="N179">
        <f t="shared" si="31"/>
        <v>-51.299162893464718</v>
      </c>
      <c r="O179">
        <f t="shared" si="32"/>
        <v>36.529999999999973</v>
      </c>
      <c r="P179">
        <f t="shared" si="33"/>
        <v>169.0522232387311</v>
      </c>
      <c r="Q179">
        <f t="shared" si="34"/>
        <v>-0.98180069185968966</v>
      </c>
      <c r="R179">
        <f t="shared" si="35"/>
        <v>0</v>
      </c>
      <c r="S179">
        <f t="shared" si="36"/>
        <v>0</v>
      </c>
    </row>
    <row r="180" spans="1:19">
      <c r="A180" s="17">
        <f t="shared" si="26"/>
        <v>0</v>
      </c>
      <c r="C180" s="15">
        <f t="shared" si="27"/>
        <v>0</v>
      </c>
      <c r="E180" s="8">
        <f t="shared" si="37"/>
        <v>154</v>
      </c>
      <c r="F180" s="12">
        <f t="shared" si="38"/>
        <v>41633.106250000346</v>
      </c>
      <c r="G180">
        <f t="shared" si="28"/>
        <v>2.452</v>
      </c>
      <c r="H180" s="13">
        <f t="shared" si="29"/>
        <v>-23.437107563834207</v>
      </c>
      <c r="K180" s="12"/>
      <c r="L180" s="12"/>
      <c r="M180">
        <f t="shared" si="30"/>
        <v>-143.22</v>
      </c>
      <c r="N180">
        <f t="shared" si="31"/>
        <v>-51.157603379909666</v>
      </c>
      <c r="O180">
        <f t="shared" si="32"/>
        <v>36.78</v>
      </c>
      <c r="P180">
        <f t="shared" si="33"/>
        <v>169.25845484815761</v>
      </c>
      <c r="Q180">
        <f t="shared" si="34"/>
        <v>-0.98247791143660834</v>
      </c>
      <c r="R180">
        <f t="shared" si="35"/>
        <v>0</v>
      </c>
      <c r="S180">
        <f t="shared" si="36"/>
        <v>0</v>
      </c>
    </row>
    <row r="181" spans="1:19">
      <c r="A181" s="17">
        <f t="shared" si="26"/>
        <v>0</v>
      </c>
      <c r="C181" s="15">
        <f t="shared" si="27"/>
        <v>0</v>
      </c>
      <c r="E181" s="8">
        <f t="shared" si="37"/>
        <v>155</v>
      </c>
      <c r="F181" s="12">
        <f t="shared" si="38"/>
        <v>41633.106944444793</v>
      </c>
      <c r="G181">
        <f t="shared" si="28"/>
        <v>2.4686666666666666</v>
      </c>
      <c r="H181" s="13">
        <f t="shared" si="29"/>
        <v>-23.437107563834207</v>
      </c>
      <c r="K181" s="12"/>
      <c r="L181" s="12"/>
      <c r="M181">
        <f t="shared" si="30"/>
        <v>-142.97</v>
      </c>
      <c r="N181">
        <f t="shared" si="31"/>
        <v>-51.015652004290935</v>
      </c>
      <c r="O181">
        <f t="shared" si="32"/>
        <v>37.03</v>
      </c>
      <c r="P181">
        <f t="shared" si="33"/>
        <v>169.46526571134282</v>
      </c>
      <c r="Q181">
        <f t="shared" si="34"/>
        <v>-0.98314425066817468</v>
      </c>
      <c r="R181">
        <f t="shared" si="35"/>
        <v>0</v>
      </c>
      <c r="S181">
        <f t="shared" si="36"/>
        <v>0</v>
      </c>
    </row>
    <row r="182" spans="1:19">
      <c r="A182" s="17">
        <f t="shared" si="26"/>
        <v>0</v>
      </c>
      <c r="C182" s="15">
        <f t="shared" si="27"/>
        <v>0</v>
      </c>
      <c r="E182" s="8">
        <f t="shared" si="37"/>
        <v>156</v>
      </c>
      <c r="F182" s="12">
        <f t="shared" si="38"/>
        <v>41633.10763888924</v>
      </c>
      <c r="G182">
        <f t="shared" si="28"/>
        <v>2.4853333333333332</v>
      </c>
      <c r="H182" s="13">
        <f t="shared" si="29"/>
        <v>-23.437107563834207</v>
      </c>
      <c r="K182" s="12"/>
      <c r="L182" s="12"/>
      <c r="M182">
        <f t="shared" si="30"/>
        <v>-142.72</v>
      </c>
      <c r="N182">
        <f t="shared" si="31"/>
        <v>-50.873314180719881</v>
      </c>
      <c r="O182">
        <f t="shared" si="32"/>
        <v>37.28</v>
      </c>
      <c r="P182">
        <f t="shared" si="33"/>
        <v>169.67264796852038</v>
      </c>
      <c r="Q182">
        <f t="shared" si="34"/>
        <v>-0.98379956868676599</v>
      </c>
      <c r="R182">
        <f t="shared" si="35"/>
        <v>0</v>
      </c>
      <c r="S182">
        <f t="shared" si="36"/>
        <v>0</v>
      </c>
    </row>
    <row r="183" spans="1:19">
      <c r="A183" s="17">
        <f t="shared" si="26"/>
        <v>0</v>
      </c>
      <c r="C183" s="15">
        <f t="shared" si="27"/>
        <v>0</v>
      </c>
      <c r="E183" s="8">
        <f t="shared" si="37"/>
        <v>157</v>
      </c>
      <c r="F183" s="12">
        <f t="shared" si="38"/>
        <v>41633.108333333686</v>
      </c>
      <c r="G183">
        <f t="shared" si="28"/>
        <v>2.5019999999999998</v>
      </c>
      <c r="H183" s="13">
        <f t="shared" si="29"/>
        <v>-23.437107563834207</v>
      </c>
      <c r="K183" s="12"/>
      <c r="L183" s="12"/>
      <c r="M183">
        <f t="shared" si="30"/>
        <v>-142.47000000000003</v>
      </c>
      <c r="N183">
        <f t="shared" si="31"/>
        <v>-50.730595265640289</v>
      </c>
      <c r="O183">
        <f t="shared" si="32"/>
        <v>37.529999999999973</v>
      </c>
      <c r="P183">
        <f t="shared" si="33"/>
        <v>169.88059337908842</v>
      </c>
      <c r="Q183">
        <f t="shared" si="34"/>
        <v>-0.98444372513834755</v>
      </c>
      <c r="R183">
        <f t="shared" si="35"/>
        <v>0</v>
      </c>
      <c r="S183">
        <f t="shared" si="36"/>
        <v>0</v>
      </c>
    </row>
    <row r="184" spans="1:19">
      <c r="A184" s="17">
        <f t="shared" si="26"/>
        <v>0</v>
      </c>
      <c r="C184" s="15">
        <f t="shared" si="27"/>
        <v>0</v>
      </c>
      <c r="E184" s="8">
        <f t="shared" si="37"/>
        <v>158</v>
      </c>
      <c r="F184" s="12">
        <f t="shared" si="38"/>
        <v>41633.109027778133</v>
      </c>
      <c r="G184">
        <f t="shared" si="28"/>
        <v>2.5186666666666664</v>
      </c>
      <c r="H184" s="13">
        <f t="shared" si="29"/>
        <v>-23.437107563834207</v>
      </c>
      <c r="K184" s="12"/>
      <c r="L184" s="12"/>
      <c r="M184">
        <f t="shared" si="30"/>
        <v>-142.22</v>
      </c>
      <c r="N184">
        <f t="shared" si="31"/>
        <v>-50.587500558380555</v>
      </c>
      <c r="O184">
        <f t="shared" si="32"/>
        <v>37.78</v>
      </c>
      <c r="P184">
        <f t="shared" si="33"/>
        <v>170.08909328045988</v>
      </c>
      <c r="Q184">
        <f t="shared" si="34"/>
        <v>-0.98507658019833821</v>
      </c>
      <c r="R184">
        <f t="shared" si="35"/>
        <v>0</v>
      </c>
      <c r="S184">
        <f t="shared" si="36"/>
        <v>0</v>
      </c>
    </row>
    <row r="185" spans="1:19">
      <c r="A185" s="17">
        <f t="shared" si="26"/>
        <v>0</v>
      </c>
      <c r="C185" s="15">
        <f t="shared" si="27"/>
        <v>0</v>
      </c>
      <c r="E185" s="8">
        <f t="shared" si="37"/>
        <v>159</v>
      </c>
      <c r="F185" s="12">
        <f t="shared" si="38"/>
        <v>41633.10972222258</v>
      </c>
      <c r="G185">
        <f t="shared" si="28"/>
        <v>2.535333333333333</v>
      </c>
      <c r="H185" s="13">
        <f t="shared" si="29"/>
        <v>-23.437107563834207</v>
      </c>
      <c r="K185" s="12"/>
      <c r="L185" s="12"/>
      <c r="M185">
        <f t="shared" si="30"/>
        <v>-141.97</v>
      </c>
      <c r="N185">
        <f t="shared" si="31"/>
        <v>-50.444035301710045</v>
      </c>
      <c r="O185">
        <f t="shared" si="32"/>
        <v>38.03</v>
      </c>
      <c r="P185">
        <f t="shared" si="33"/>
        <v>170.29813854122446</v>
      </c>
      <c r="Q185">
        <f t="shared" si="34"/>
        <v>-0.9856979945871962</v>
      </c>
      <c r="R185">
        <f t="shared" si="35"/>
        <v>0</v>
      </c>
      <c r="S185">
        <f t="shared" si="36"/>
        <v>0</v>
      </c>
    </row>
    <row r="186" spans="1:19">
      <c r="A186" s="17">
        <f t="shared" si="26"/>
        <v>0</v>
      </c>
      <c r="C186" s="15">
        <f t="shared" si="27"/>
        <v>0</v>
      </c>
      <c r="E186" s="8">
        <f t="shared" si="37"/>
        <v>160</v>
      </c>
      <c r="F186" s="12">
        <f t="shared" si="38"/>
        <v>41633.110416667027</v>
      </c>
      <c r="G186">
        <f t="shared" si="28"/>
        <v>2.5519999999999996</v>
      </c>
      <c r="H186" s="13">
        <f t="shared" si="29"/>
        <v>-23.437107563834207</v>
      </c>
      <c r="K186" s="12"/>
      <c r="L186" s="12"/>
      <c r="M186">
        <f t="shared" si="30"/>
        <v>-141.72</v>
      </c>
      <c r="N186">
        <f t="shared" si="31"/>
        <v>-50.300204682398579</v>
      </c>
      <c r="O186">
        <f t="shared" si="32"/>
        <v>38.28</v>
      </c>
      <c r="P186">
        <f t="shared" si="33"/>
        <v>170.5077195077096</v>
      </c>
      <c r="Q186">
        <f t="shared" si="34"/>
        <v>-0.98630782958573526</v>
      </c>
      <c r="R186">
        <f t="shared" si="35"/>
        <v>0</v>
      </c>
      <c r="S186">
        <f t="shared" si="36"/>
        <v>0</v>
      </c>
    </row>
    <row r="187" spans="1:19">
      <c r="A187" s="17">
        <f t="shared" si="26"/>
        <v>0</v>
      </c>
      <c r="C187" s="15">
        <f t="shared" si="27"/>
        <v>0</v>
      </c>
      <c r="E187" s="8">
        <f t="shared" si="37"/>
        <v>161</v>
      </c>
      <c r="F187" s="12">
        <f t="shared" si="38"/>
        <v>41633.111111111473</v>
      </c>
      <c r="G187">
        <f t="shared" si="28"/>
        <v>2.5686666666666662</v>
      </c>
      <c r="H187" s="13">
        <f t="shared" si="29"/>
        <v>-23.437107563834207</v>
      </c>
      <c r="K187" s="12"/>
      <c r="L187" s="12"/>
      <c r="M187">
        <f t="shared" si="30"/>
        <v>-141.47000000000003</v>
      </c>
      <c r="N187">
        <f t="shared" si="31"/>
        <v>-50.156013831778665</v>
      </c>
      <c r="O187">
        <f t="shared" si="32"/>
        <v>38.529999999999973</v>
      </c>
      <c r="P187">
        <f t="shared" si="33"/>
        <v>170.71782594285716</v>
      </c>
      <c r="Q187">
        <f t="shared" si="34"/>
        <v>-0.98690594705017576</v>
      </c>
      <c r="R187">
        <f t="shared" si="35"/>
        <v>0</v>
      </c>
      <c r="S187">
        <f t="shared" si="36"/>
        <v>0</v>
      </c>
    </row>
    <row r="188" spans="1:19">
      <c r="A188" s="17">
        <f t="shared" si="26"/>
        <v>0</v>
      </c>
      <c r="C188" s="15">
        <f t="shared" si="27"/>
        <v>0</v>
      </c>
      <c r="E188" s="8">
        <f t="shared" si="37"/>
        <v>162</v>
      </c>
      <c r="F188" s="12">
        <f t="shared" si="38"/>
        <v>41633.11180555592</v>
      </c>
      <c r="G188">
        <f t="shared" si="28"/>
        <v>2.5853333333333337</v>
      </c>
      <c r="H188" s="13">
        <f t="shared" si="29"/>
        <v>-23.437107563834207</v>
      </c>
      <c r="K188" s="12"/>
      <c r="L188" s="12"/>
      <c r="M188">
        <f t="shared" si="30"/>
        <v>-141.21999999999997</v>
      </c>
      <c r="N188">
        <f t="shared" si="31"/>
        <v>-50.011467826310174</v>
      </c>
      <c r="O188">
        <f t="shared" si="32"/>
        <v>38.78000000000003</v>
      </c>
      <c r="P188">
        <f t="shared" si="33"/>
        <v>170.92844695612132</v>
      </c>
      <c r="Q188">
        <f t="shared" si="34"/>
        <v>-0.98749220942693483</v>
      </c>
      <c r="R188">
        <f t="shared" si="35"/>
        <v>0</v>
      </c>
      <c r="S188">
        <f t="shared" si="36"/>
        <v>0</v>
      </c>
    </row>
    <row r="189" spans="1:19">
      <c r="A189" s="17">
        <f t="shared" si="26"/>
        <v>0</v>
      </c>
      <c r="C189" s="15">
        <f t="shared" si="27"/>
        <v>0</v>
      </c>
      <c r="E189" s="8">
        <f t="shared" si="37"/>
        <v>163</v>
      </c>
      <c r="F189" s="12">
        <f t="shared" si="38"/>
        <v>41633.112500000367</v>
      </c>
      <c r="G189">
        <f t="shared" si="28"/>
        <v>2.6020000000000003</v>
      </c>
      <c r="H189" s="13">
        <f t="shared" si="29"/>
        <v>-23.437107563834207</v>
      </c>
      <c r="K189" s="12"/>
      <c r="L189" s="12"/>
      <c r="M189">
        <f t="shared" si="30"/>
        <v>-140.97</v>
      </c>
      <c r="N189">
        <f t="shared" si="31"/>
        <v>-49.866571688147275</v>
      </c>
      <c r="O189">
        <f t="shared" si="32"/>
        <v>39.03</v>
      </c>
      <c r="P189">
        <f t="shared" si="33"/>
        <v>171.13957092284306</v>
      </c>
      <c r="Q189">
        <f t="shared" si="34"/>
        <v>-0.988066479767164</v>
      </c>
      <c r="R189">
        <f t="shared" si="35"/>
        <v>0</v>
      </c>
      <c r="S189">
        <f t="shared" si="36"/>
        <v>0</v>
      </c>
    </row>
    <row r="190" spans="1:19">
      <c r="A190" s="17">
        <f t="shared" si="26"/>
        <v>0</v>
      </c>
      <c r="C190" s="15">
        <f t="shared" si="27"/>
        <v>0</v>
      </c>
      <c r="E190" s="8">
        <f t="shared" si="37"/>
        <v>164</v>
      </c>
      <c r="F190" s="12">
        <f t="shared" si="38"/>
        <v>41633.113194444813</v>
      </c>
      <c r="G190">
        <f t="shared" si="28"/>
        <v>2.6186666666666669</v>
      </c>
      <c r="H190" s="13">
        <f t="shared" si="29"/>
        <v>-23.437107563834207</v>
      </c>
      <c r="K190" s="12"/>
      <c r="L190" s="12"/>
      <c r="M190">
        <f t="shared" si="30"/>
        <v>-140.72</v>
      </c>
      <c r="N190">
        <f t="shared" si="31"/>
        <v>-49.721330385706366</v>
      </c>
      <c r="O190">
        <f t="shared" si="32"/>
        <v>39.28</v>
      </c>
      <c r="P190">
        <f t="shared" si="33"/>
        <v>171.35118539124355</v>
      </c>
      <c r="Q190">
        <f t="shared" si="34"/>
        <v>-0.98862862174103894</v>
      </c>
      <c r="R190">
        <f t="shared" si="35"/>
        <v>0</v>
      </c>
      <c r="S190">
        <f t="shared" si="36"/>
        <v>0</v>
      </c>
    </row>
    <row r="191" spans="1:19">
      <c r="A191" s="17">
        <f t="shared" si="26"/>
        <v>0</v>
      </c>
      <c r="C191" s="15">
        <f t="shared" si="27"/>
        <v>0</v>
      </c>
      <c r="E191" s="8">
        <f t="shared" si="37"/>
        <v>165</v>
      </c>
      <c r="F191" s="12">
        <f t="shared" si="38"/>
        <v>41633.11388888926</v>
      </c>
      <c r="G191">
        <f t="shared" si="28"/>
        <v>2.6353333333333335</v>
      </c>
      <c r="H191" s="13">
        <f t="shared" si="29"/>
        <v>-23.437107563834207</v>
      </c>
      <c r="K191" s="12"/>
      <c r="L191" s="12"/>
      <c r="M191">
        <f t="shared" si="30"/>
        <v>-140.47</v>
      </c>
      <c r="N191">
        <f t="shared" si="31"/>
        <v>-49.57574883423581</v>
      </c>
      <c r="O191">
        <f t="shared" si="32"/>
        <v>39.53</v>
      </c>
      <c r="P191">
        <f t="shared" si="33"/>
        <v>171.56327697479441</v>
      </c>
      <c r="Q191">
        <f t="shared" si="34"/>
        <v>-0.98917849965180538</v>
      </c>
      <c r="R191">
        <f t="shared" si="35"/>
        <v>0</v>
      </c>
      <c r="S191">
        <f t="shared" si="36"/>
        <v>0</v>
      </c>
    </row>
    <row r="192" spans="1:19">
      <c r="A192" s="17">
        <f t="shared" si="26"/>
        <v>0</v>
      </c>
      <c r="C192" s="15">
        <f t="shared" si="27"/>
        <v>0</v>
      </c>
      <c r="E192" s="8">
        <f t="shared" si="37"/>
        <v>166</v>
      </c>
      <c r="F192" s="12">
        <f t="shared" si="38"/>
        <v>41633.114583333707</v>
      </c>
      <c r="G192">
        <f t="shared" si="28"/>
        <v>2.6520000000000001</v>
      </c>
      <c r="H192" s="13">
        <f t="shared" si="29"/>
        <v>-23.437107563834207</v>
      </c>
      <c r="K192" s="12"/>
      <c r="L192" s="12"/>
      <c r="M192">
        <f t="shared" si="30"/>
        <v>-140.21999999999997</v>
      </c>
      <c r="N192">
        <f t="shared" si="31"/>
        <v>-49.429831896386176</v>
      </c>
      <c r="O192">
        <f t="shared" si="32"/>
        <v>39.78000000000003</v>
      </c>
      <c r="P192">
        <f t="shared" si="33"/>
        <v>171.77583122725275</v>
      </c>
      <c r="Q192">
        <f t="shared" si="34"/>
        <v>-0.98971597844958792</v>
      </c>
      <c r="R192">
        <f t="shared" si="35"/>
        <v>0</v>
      </c>
      <c r="S192">
        <f t="shared" si="36"/>
        <v>0</v>
      </c>
    </row>
    <row r="193" spans="1:19">
      <c r="A193" s="17">
        <f t="shared" si="26"/>
        <v>0</v>
      </c>
      <c r="C193" s="15">
        <f t="shared" si="27"/>
        <v>0</v>
      </c>
      <c r="E193" s="8">
        <f t="shared" si="37"/>
        <v>167</v>
      </c>
      <c r="F193" s="12">
        <f t="shared" si="38"/>
        <v>41633.115277778154</v>
      </c>
      <c r="G193">
        <f t="shared" si="28"/>
        <v>2.6686666666666667</v>
      </c>
      <c r="H193" s="13">
        <f t="shared" si="29"/>
        <v>-23.437107563834207</v>
      </c>
      <c r="K193" s="12"/>
      <c r="L193" s="12"/>
      <c r="M193">
        <f t="shared" si="30"/>
        <v>-139.97</v>
      </c>
      <c r="N193">
        <f t="shared" si="31"/>
        <v>-49.2835843827811</v>
      </c>
      <c r="O193">
        <f t="shared" si="32"/>
        <v>40.03</v>
      </c>
      <c r="P193">
        <f t="shared" si="33"/>
        <v>171.98883249705776</v>
      </c>
      <c r="Q193">
        <f t="shared" si="34"/>
        <v>-0.99024092374496497</v>
      </c>
      <c r="R193">
        <f t="shared" si="35"/>
        <v>0</v>
      </c>
      <c r="S193">
        <f t="shared" si="36"/>
        <v>0</v>
      </c>
    </row>
    <row r="194" spans="1:19">
      <c r="A194" s="17">
        <f t="shared" si="26"/>
        <v>0</v>
      </c>
      <c r="C194" s="15">
        <f t="shared" si="27"/>
        <v>0</v>
      </c>
      <c r="E194" s="8">
        <f t="shared" si="37"/>
        <v>168</v>
      </c>
      <c r="F194" s="12">
        <f t="shared" si="38"/>
        <v>41633.1159722226</v>
      </c>
      <c r="G194">
        <f t="shared" si="28"/>
        <v>2.6853333333333333</v>
      </c>
      <c r="H194" s="13">
        <f t="shared" si="29"/>
        <v>-23.437107563834207</v>
      </c>
      <c r="K194" s="12"/>
      <c r="L194" s="12"/>
      <c r="M194">
        <f t="shared" si="30"/>
        <v>-139.72000000000003</v>
      </c>
      <c r="N194">
        <f t="shared" si="31"/>
        <v>-49.137011052588242</v>
      </c>
      <c r="O194">
        <f t="shared" si="32"/>
        <v>40.279999999999973</v>
      </c>
      <c r="P194">
        <f t="shared" si="33"/>
        <v>172.20226375705479</v>
      </c>
      <c r="Q194">
        <f t="shared" si="34"/>
        <v>-0.99075320182231974</v>
      </c>
      <c r="R194">
        <f t="shared" si="35"/>
        <v>0</v>
      </c>
      <c r="S194">
        <f t="shared" si="36"/>
        <v>0</v>
      </c>
    </row>
    <row r="195" spans="1:19">
      <c r="A195" s="17">
        <f t="shared" si="26"/>
        <v>0</v>
      </c>
      <c r="C195" s="15">
        <f t="shared" si="27"/>
        <v>0</v>
      </c>
      <c r="E195" s="8">
        <f t="shared" si="37"/>
        <v>169</v>
      </c>
      <c r="F195" s="12">
        <f t="shared" si="38"/>
        <v>41633.116666667047</v>
      </c>
      <c r="G195">
        <f t="shared" si="28"/>
        <v>2.702</v>
      </c>
      <c r="H195" s="13">
        <f t="shared" si="29"/>
        <v>-23.437107563834207</v>
      </c>
      <c r="K195" s="12"/>
      <c r="L195" s="12"/>
      <c r="M195">
        <f t="shared" si="30"/>
        <v>-139.47</v>
      </c>
      <c r="N195">
        <f t="shared" si="31"/>
        <v>-48.990116614090184</v>
      </c>
      <c r="O195">
        <f t="shared" si="32"/>
        <v>40.53</v>
      </c>
      <c r="P195">
        <f t="shared" si="33"/>
        <v>172.41610640458569</v>
      </c>
      <c r="Q195">
        <f t="shared" si="34"/>
        <v>-0.99125267965296215</v>
      </c>
      <c r="R195">
        <f t="shared" si="35"/>
        <v>0</v>
      </c>
      <c r="S195">
        <f t="shared" si="36"/>
        <v>0</v>
      </c>
    </row>
    <row r="196" spans="1:19">
      <c r="A196" s="17">
        <f t="shared" si="26"/>
        <v>0</v>
      </c>
      <c r="C196" s="15">
        <f t="shared" si="27"/>
        <v>0</v>
      </c>
      <c r="E196" s="8">
        <f t="shared" si="37"/>
        <v>170</v>
      </c>
      <c r="F196" s="12">
        <f t="shared" si="38"/>
        <v>41633.117361111494</v>
      </c>
      <c r="G196">
        <f t="shared" si="28"/>
        <v>2.7186666666666666</v>
      </c>
      <c r="H196" s="13">
        <f t="shared" si="29"/>
        <v>-23.437107563834207</v>
      </c>
      <c r="K196" s="12"/>
      <c r="L196" s="12"/>
      <c r="M196">
        <f t="shared" si="30"/>
        <v>-139.22</v>
      </c>
      <c r="N196">
        <f t="shared" si="31"/>
        <v>-48.842905725254951</v>
      </c>
      <c r="O196">
        <f t="shared" si="32"/>
        <v>40.78</v>
      </c>
      <c r="P196">
        <f t="shared" si="33"/>
        <v>172.63034002582972</v>
      </c>
      <c r="Q196">
        <f t="shared" si="34"/>
        <v>-0.99173922490803923</v>
      </c>
      <c r="R196">
        <f t="shared" si="35"/>
        <v>0</v>
      </c>
      <c r="S196">
        <f t="shared" si="36"/>
        <v>0</v>
      </c>
    </row>
    <row r="197" spans="1:19">
      <c r="A197" s="17">
        <f t="shared" si="26"/>
        <v>0</v>
      </c>
      <c r="C197" s="15">
        <f t="shared" si="27"/>
        <v>0</v>
      </c>
      <c r="E197" s="8">
        <f t="shared" si="37"/>
        <v>171</v>
      </c>
      <c r="F197" s="12">
        <f t="shared" si="38"/>
        <v>41633.11805555594</v>
      </c>
      <c r="G197">
        <f t="shared" si="28"/>
        <v>2.7353333333333332</v>
      </c>
      <c r="H197" s="13">
        <f t="shared" si="29"/>
        <v>-23.437107563834207</v>
      </c>
      <c r="K197" s="12"/>
      <c r="L197" s="12"/>
      <c r="M197">
        <f t="shared" si="30"/>
        <v>-138.97</v>
      </c>
      <c r="N197">
        <f t="shared" si="31"/>
        <v>-48.695382994305575</v>
      </c>
      <c r="O197">
        <f t="shared" si="32"/>
        <v>41.03</v>
      </c>
      <c r="P197">
        <f t="shared" si="33"/>
        <v>172.84494211679541</v>
      </c>
      <c r="Q197">
        <f t="shared" si="34"/>
        <v>-0.99221270597122802</v>
      </c>
      <c r="R197">
        <f t="shared" si="35"/>
        <v>0</v>
      </c>
      <c r="S197">
        <f t="shared" si="36"/>
        <v>0</v>
      </c>
    </row>
    <row r="198" spans="1:19">
      <c r="A198" s="17">
        <f t="shared" si="26"/>
        <v>0</v>
      </c>
      <c r="C198" s="15">
        <f t="shared" si="27"/>
        <v>0</v>
      </c>
      <c r="E198" s="8">
        <f t="shared" si="37"/>
        <v>172</v>
      </c>
      <c r="F198" s="12">
        <f t="shared" si="38"/>
        <v>41633.118750000387</v>
      </c>
      <c r="G198">
        <f t="shared" si="28"/>
        <v>2.7519999999999998</v>
      </c>
      <c r="H198" s="13">
        <f t="shared" si="29"/>
        <v>-23.437107563834207</v>
      </c>
      <c r="K198" s="12"/>
      <c r="L198" s="12"/>
      <c r="M198">
        <f t="shared" si="30"/>
        <v>-138.72000000000003</v>
      </c>
      <c r="N198">
        <f t="shared" si="31"/>
        <v>-48.547552980288913</v>
      </c>
      <c r="O198">
        <f t="shared" si="32"/>
        <v>41.279999999999973</v>
      </c>
      <c r="P198">
        <f t="shared" si="33"/>
        <v>173.05988775148344</v>
      </c>
      <c r="Q198">
        <f t="shared" si="34"/>
        <v>-0.99267299195121939</v>
      </c>
      <c r="R198">
        <f t="shared" si="35"/>
        <v>0</v>
      </c>
      <c r="S198">
        <f t="shared" si="36"/>
        <v>0</v>
      </c>
    </row>
    <row r="199" spans="1:19">
      <c r="A199" s="17">
        <f t="shared" si="26"/>
        <v>0</v>
      </c>
      <c r="C199" s="15">
        <f t="shared" si="27"/>
        <v>0</v>
      </c>
      <c r="E199" s="8">
        <f t="shared" si="37"/>
        <v>173</v>
      </c>
      <c r="F199" s="12">
        <f t="shared" si="38"/>
        <v>41633.119444444834</v>
      </c>
      <c r="G199">
        <f t="shared" si="28"/>
        <v>2.7686666666666664</v>
      </c>
      <c r="H199" s="13">
        <f t="shared" si="29"/>
        <v>-23.437107563834207</v>
      </c>
      <c r="K199" s="12"/>
      <c r="L199" s="12"/>
      <c r="M199">
        <f t="shared" si="30"/>
        <v>-138.47</v>
      </c>
      <c r="N199">
        <f t="shared" si="31"/>
        <v>-48.399420193643039</v>
      </c>
      <c r="O199">
        <f t="shared" si="32"/>
        <v>41.53</v>
      </c>
      <c r="P199">
        <f t="shared" si="33"/>
        <v>173.27514918532134</v>
      </c>
      <c r="Q199">
        <f t="shared" si="34"/>
        <v>-0.99311995269399889</v>
      </c>
      <c r="R199">
        <f t="shared" si="35"/>
        <v>0</v>
      </c>
      <c r="S199">
        <f t="shared" si="36"/>
        <v>0</v>
      </c>
    </row>
    <row r="200" spans="1:19">
      <c r="A200" s="17">
        <f t="shared" si="26"/>
        <v>0</v>
      </c>
      <c r="C200" s="15">
        <f t="shared" si="27"/>
        <v>0</v>
      </c>
      <c r="E200" s="8">
        <f t="shared" si="37"/>
        <v>174</v>
      </c>
      <c r="F200" s="12">
        <f t="shared" si="38"/>
        <v>41633.12013888928</v>
      </c>
      <c r="G200">
        <f t="shared" si="28"/>
        <v>2.785333333333333</v>
      </c>
      <c r="H200" s="13">
        <f t="shared" si="29"/>
        <v>-23.437107563834207</v>
      </c>
      <c r="K200" s="12"/>
      <c r="L200" s="12"/>
      <c r="M200">
        <f t="shared" si="30"/>
        <v>-138.22</v>
      </c>
      <c r="N200">
        <f t="shared" si="31"/>
        <v>-48.250989096763313</v>
      </c>
      <c r="O200">
        <f t="shared" si="32"/>
        <v>41.78</v>
      </c>
      <c r="P200">
        <f t="shared" si="33"/>
        <v>173.49069537883523</v>
      </c>
      <c r="Q200">
        <f t="shared" si="34"/>
        <v>-0.99355345879492529</v>
      </c>
      <c r="R200">
        <f t="shared" si="35"/>
        <v>0</v>
      </c>
      <c r="S200">
        <f t="shared" si="36"/>
        <v>0</v>
      </c>
    </row>
    <row r="201" spans="1:19">
      <c r="A201" s="17">
        <f t="shared" si="26"/>
        <v>0</v>
      </c>
      <c r="C201" s="15">
        <f t="shared" si="27"/>
        <v>0</v>
      </c>
      <c r="E201" s="8">
        <f t="shared" si="37"/>
        <v>175</v>
      </c>
      <c r="F201" s="12">
        <f t="shared" si="38"/>
        <v>41633.120833333727</v>
      </c>
      <c r="G201">
        <f t="shared" si="28"/>
        <v>2.8019999999999996</v>
      </c>
      <c r="H201" s="13">
        <f t="shared" si="29"/>
        <v>-23.437107563834207</v>
      </c>
      <c r="K201" s="12"/>
      <c r="L201" s="12"/>
      <c r="M201">
        <f t="shared" si="30"/>
        <v>-137.97</v>
      </c>
      <c r="N201">
        <f t="shared" si="31"/>
        <v>-48.102264104566586</v>
      </c>
      <c r="O201">
        <f t="shared" si="32"/>
        <v>42.03</v>
      </c>
      <c r="P201">
        <f t="shared" si="33"/>
        <v>173.70649142245475</v>
      </c>
      <c r="Q201">
        <f t="shared" si="34"/>
        <v>-0.99397338161061333</v>
      </c>
      <c r="R201">
        <f t="shared" si="35"/>
        <v>0</v>
      </c>
      <c r="S201">
        <f t="shared" si="36"/>
        <v>0</v>
      </c>
    </row>
    <row r="202" spans="1:19">
      <c r="A202" s="17">
        <f t="shared" si="26"/>
        <v>0</v>
      </c>
      <c r="C202" s="15">
        <f t="shared" si="27"/>
        <v>0</v>
      </c>
      <c r="E202" s="8">
        <f t="shared" si="37"/>
        <v>176</v>
      </c>
      <c r="F202" s="12">
        <f t="shared" si="38"/>
        <v>41633.121527778174</v>
      </c>
      <c r="G202">
        <f t="shared" si="28"/>
        <v>2.8186666666666662</v>
      </c>
      <c r="H202" s="13">
        <f t="shared" si="29"/>
        <v>-23.437107563834207</v>
      </c>
      <c r="K202" s="12"/>
      <c r="L202" s="12"/>
      <c r="M202">
        <f t="shared" si="30"/>
        <v>-137.72000000000003</v>
      </c>
      <c r="N202">
        <f t="shared" si="31"/>
        <v>-47.95324958505352</v>
      </c>
      <c r="O202">
        <f t="shared" si="32"/>
        <v>42.279999999999973</v>
      </c>
      <c r="P202">
        <f t="shared" si="33"/>
        <v>173.92249783799997</v>
      </c>
      <c r="Q202">
        <f t="shared" si="34"/>
        <v>-0.99437959327062342</v>
      </c>
      <c r="R202">
        <f t="shared" si="35"/>
        <v>0</v>
      </c>
      <c r="S202">
        <f t="shared" si="36"/>
        <v>0</v>
      </c>
    </row>
    <row r="203" spans="1:19">
      <c r="A203" s="17">
        <f t="shared" si="26"/>
        <v>0</v>
      </c>
      <c r="C203" s="15">
        <f t="shared" si="27"/>
        <v>0</v>
      </c>
      <c r="E203" s="8">
        <f t="shared" si="37"/>
        <v>177</v>
      </c>
      <c r="F203" s="12">
        <f t="shared" si="38"/>
        <v>41633.122222222621</v>
      </c>
      <c r="G203">
        <f t="shared" si="28"/>
        <v>2.8353333333333337</v>
      </c>
      <c r="H203" s="13">
        <f t="shared" si="29"/>
        <v>-23.437107563834207</v>
      </c>
      <c r="K203" s="12"/>
      <c r="L203" s="12"/>
      <c r="M203">
        <f t="shared" si="30"/>
        <v>-137.46999999999997</v>
      </c>
      <c r="N203">
        <f t="shared" si="31"/>
        <v>-47.803949859868631</v>
      </c>
      <c r="O203">
        <f t="shared" si="32"/>
        <v>42.53000000000003</v>
      </c>
      <c r="P203">
        <f t="shared" si="33"/>
        <v>174.13866972534458</v>
      </c>
      <c r="Q203">
        <f t="shared" si="34"/>
        <v>-0.99477196668896251</v>
      </c>
      <c r="R203">
        <f t="shared" si="35"/>
        <v>0</v>
      </c>
      <c r="S203">
        <f t="shared" si="36"/>
        <v>0</v>
      </c>
    </row>
    <row r="204" spans="1:19">
      <c r="A204" s="17">
        <f t="shared" si="26"/>
        <v>0</v>
      </c>
      <c r="C204" s="15">
        <f t="shared" si="27"/>
        <v>0</v>
      </c>
      <c r="E204" s="8">
        <f t="shared" si="37"/>
        <v>178</v>
      </c>
      <c r="F204" s="12">
        <f t="shared" si="38"/>
        <v>41633.122916667067</v>
      </c>
      <c r="G204">
        <f t="shared" si="28"/>
        <v>2.8520000000000003</v>
      </c>
      <c r="H204" s="13">
        <f t="shared" si="29"/>
        <v>-23.437107563834207</v>
      </c>
      <c r="K204" s="12"/>
      <c r="L204" s="12"/>
      <c r="M204">
        <f t="shared" si="30"/>
        <v>-137.22</v>
      </c>
      <c r="N204">
        <f t="shared" si="31"/>
        <v>-47.654369204858419</v>
      </c>
      <c r="O204">
        <f t="shared" si="32"/>
        <v>42.78</v>
      </c>
      <c r="P204">
        <f t="shared" si="33"/>
        <v>174.35495571335707</v>
      </c>
      <c r="Q204">
        <f t="shared" si="34"/>
        <v>-0.9951503755753992</v>
      </c>
      <c r="R204">
        <f t="shared" si="35"/>
        <v>0</v>
      </c>
      <c r="S204">
        <f t="shared" si="36"/>
        <v>0</v>
      </c>
    </row>
    <row r="205" spans="1:19">
      <c r="A205" s="17">
        <f t="shared" si="26"/>
        <v>0</v>
      </c>
      <c r="C205" s="15">
        <f t="shared" si="27"/>
        <v>0</v>
      </c>
      <c r="E205" s="8">
        <f t="shared" si="37"/>
        <v>179</v>
      </c>
      <c r="F205" s="12">
        <f t="shared" si="38"/>
        <v>41633.123611111514</v>
      </c>
      <c r="G205">
        <f t="shared" si="28"/>
        <v>2.8686666666666669</v>
      </c>
      <c r="H205" s="13">
        <f t="shared" si="29"/>
        <v>-23.437107563834207</v>
      </c>
      <c r="K205" s="12"/>
      <c r="L205" s="12"/>
      <c r="M205">
        <f t="shared" si="30"/>
        <v>-136.97</v>
      </c>
      <c r="N205">
        <f t="shared" si="31"/>
        <v>-47.504511850626216</v>
      </c>
      <c r="O205">
        <f t="shared" si="32"/>
        <v>43.03</v>
      </c>
      <c r="P205">
        <f t="shared" si="33"/>
        <v>174.57129666162484</v>
      </c>
      <c r="Q205">
        <f t="shared" si="34"/>
        <v>-0.9955146944465989</v>
      </c>
      <c r="R205">
        <f t="shared" si="35"/>
        <v>0</v>
      </c>
      <c r="S205">
        <f t="shared" si="36"/>
        <v>0</v>
      </c>
    </row>
    <row r="206" spans="1:19">
      <c r="A206" s="17">
        <f t="shared" si="26"/>
        <v>0</v>
      </c>
      <c r="C206" s="15">
        <f t="shared" si="27"/>
        <v>0</v>
      </c>
      <c r="E206" s="8">
        <f t="shared" si="37"/>
        <v>180</v>
      </c>
      <c r="F206" s="12">
        <f t="shared" si="38"/>
        <v>41633.124305555961</v>
      </c>
      <c r="G206">
        <f t="shared" si="28"/>
        <v>2.8853333333333335</v>
      </c>
      <c r="H206" s="13">
        <f t="shared" si="29"/>
        <v>-23.437107563834207</v>
      </c>
      <c r="K206" s="12"/>
      <c r="L206" s="12"/>
      <c r="M206">
        <f t="shared" si="30"/>
        <v>-136.72</v>
      </c>
      <c r="N206">
        <f t="shared" si="31"/>
        <v>-47.354381983085169</v>
      </c>
      <c r="O206">
        <f t="shared" si="32"/>
        <v>43.28</v>
      </c>
      <c r="P206">
        <f t="shared" si="33"/>
        <v>174.78762404242102</v>
      </c>
      <c r="Q206">
        <f t="shared" si="34"/>
        <v>-0.99586479863707922</v>
      </c>
      <c r="R206">
        <f t="shared" si="35"/>
        <v>0</v>
      </c>
      <c r="S206">
        <f t="shared" si="36"/>
        <v>0</v>
      </c>
    </row>
    <row r="207" spans="1:19">
      <c r="A207" s="17">
        <f t="shared" si="26"/>
        <v>0</v>
      </c>
      <c r="C207" s="15">
        <f t="shared" si="27"/>
        <v>0</v>
      </c>
      <c r="E207" s="8">
        <f t="shared" si="37"/>
        <v>181</v>
      </c>
      <c r="F207" s="12">
        <f t="shared" si="38"/>
        <v>41633.125000000407</v>
      </c>
      <c r="G207">
        <f t="shared" si="28"/>
        <v>2.9020000000000001</v>
      </c>
      <c r="H207" s="13">
        <f t="shared" si="29"/>
        <v>-23.437107563834207</v>
      </c>
      <c r="K207" s="12"/>
      <c r="L207" s="12"/>
      <c r="M207">
        <f t="shared" si="30"/>
        <v>-136.46999999999997</v>
      </c>
      <c r="N207">
        <f t="shared" si="31"/>
        <v>-47.203983744007665</v>
      </c>
      <c r="O207">
        <f t="shared" si="32"/>
        <v>43.53000000000003</v>
      </c>
      <c r="P207">
        <f t="shared" si="33"/>
        <v>175.00385790913231</v>
      </c>
      <c r="Q207">
        <f t="shared" si="34"/>
        <v>-0.99620056430999071</v>
      </c>
      <c r="R207">
        <f t="shared" si="35"/>
        <v>0</v>
      </c>
      <c r="S207">
        <f t="shared" si="36"/>
        <v>0</v>
      </c>
    </row>
    <row r="208" spans="1:19">
      <c r="A208" s="17">
        <f t="shared" si="26"/>
        <v>0</v>
      </c>
      <c r="C208" s="15">
        <f t="shared" si="27"/>
        <v>0</v>
      </c>
      <c r="E208" s="8">
        <f t="shared" si="37"/>
        <v>182</v>
      </c>
      <c r="F208" s="12">
        <f t="shared" si="38"/>
        <v>41633.125694444854</v>
      </c>
      <c r="G208">
        <f t="shared" si="28"/>
        <v>2.9186666666666667</v>
      </c>
      <c r="H208" s="13">
        <f t="shared" si="29"/>
        <v>-23.437107563834207</v>
      </c>
      <c r="K208" s="12"/>
      <c r="L208" s="12"/>
      <c r="M208">
        <f t="shared" si="30"/>
        <v>-136.22</v>
      </c>
      <c r="N208">
        <f t="shared" si="31"/>
        <v>-47.053321231572184</v>
      </c>
      <c r="O208">
        <f t="shared" si="32"/>
        <v>43.78</v>
      </c>
      <c r="P208">
        <f t="shared" si="33"/>
        <v>175.21990432538109</v>
      </c>
      <c r="Q208">
        <f t="shared" si="34"/>
        <v>-0.99652186846772728</v>
      </c>
      <c r="R208">
        <f t="shared" si="35"/>
        <v>0</v>
      </c>
      <c r="S208">
        <f t="shared" si="36"/>
        <v>0</v>
      </c>
    </row>
    <row r="209" spans="1:19">
      <c r="A209" s="17">
        <f t="shared" si="26"/>
        <v>0</v>
      </c>
      <c r="C209" s="15">
        <f t="shared" si="27"/>
        <v>0</v>
      </c>
      <c r="E209" s="8">
        <f t="shared" si="37"/>
        <v>183</v>
      </c>
      <c r="F209" s="12">
        <f t="shared" si="38"/>
        <v>41633.126388889301</v>
      </c>
      <c r="G209">
        <f t="shared" si="28"/>
        <v>2.9353333333333333</v>
      </c>
      <c r="H209" s="13">
        <f t="shared" si="29"/>
        <v>-23.437107563834207</v>
      </c>
      <c r="K209" s="12"/>
      <c r="L209" s="12"/>
      <c r="M209">
        <f t="shared" si="30"/>
        <v>-135.97000000000003</v>
      </c>
      <c r="N209">
        <f t="shared" si="31"/>
        <v>-46.90239850090677</v>
      </c>
      <c r="O209">
        <f t="shared" si="32"/>
        <v>44.029999999999973</v>
      </c>
      <c r="P209">
        <f t="shared" si="33"/>
        <v>175.435652084678</v>
      </c>
      <c r="Q209">
        <f t="shared" si="34"/>
        <v>-0.99682858896236759</v>
      </c>
      <c r="R209">
        <f t="shared" si="35"/>
        <v>0</v>
      </c>
      <c r="S209">
        <f t="shared" si="36"/>
        <v>0</v>
      </c>
    </row>
    <row r="210" spans="1:19">
      <c r="A210" s="17">
        <f t="shared" si="26"/>
        <v>0</v>
      </c>
      <c r="C210" s="15">
        <f t="shared" si="27"/>
        <v>0</v>
      </c>
      <c r="E210" s="8">
        <f t="shared" si="37"/>
        <v>184</v>
      </c>
      <c r="F210" s="12">
        <f t="shared" si="38"/>
        <v>41633.127083333748</v>
      </c>
      <c r="G210">
        <f t="shared" si="28"/>
        <v>2.952</v>
      </c>
      <c r="H210" s="13">
        <f t="shared" si="29"/>
        <v>-23.437107563834207</v>
      </c>
      <c r="K210" s="12"/>
      <c r="L210" s="12"/>
      <c r="M210">
        <f t="shared" si="30"/>
        <v>-135.72</v>
      </c>
      <c r="N210">
        <f t="shared" si="31"/>
        <v>-46.751219564629075</v>
      </c>
      <c r="O210">
        <f t="shared" si="32"/>
        <v>44.28</v>
      </c>
      <c r="P210">
        <f t="shared" si="33"/>
        <v>175.65096848827355</v>
      </c>
      <c r="Q210">
        <f t="shared" si="34"/>
        <v>-0.99712060450595064</v>
      </c>
      <c r="R210">
        <f t="shared" si="35"/>
        <v>0</v>
      </c>
      <c r="S210">
        <f t="shared" si="36"/>
        <v>0</v>
      </c>
    </row>
    <row r="211" spans="1:19">
      <c r="A211" s="17">
        <f t="shared" si="26"/>
        <v>0</v>
      </c>
      <c r="C211" s="15">
        <f t="shared" si="27"/>
        <v>0</v>
      </c>
      <c r="E211" s="8">
        <f t="shared" si="37"/>
        <v>185</v>
      </c>
      <c r="F211" s="12">
        <f t="shared" si="38"/>
        <v>41633.127777778194</v>
      </c>
      <c r="G211">
        <f t="shared" si="28"/>
        <v>2.9686666666666666</v>
      </c>
      <c r="H211" s="13">
        <f t="shared" si="29"/>
        <v>-23.437107563834207</v>
      </c>
      <c r="K211" s="12"/>
      <c r="L211" s="12"/>
      <c r="M211">
        <f t="shared" si="30"/>
        <v>-135.47</v>
      </c>
      <c r="N211">
        <f t="shared" si="31"/>
        <v>-46.599788393383477</v>
      </c>
      <c r="O211">
        <f t="shared" si="32"/>
        <v>44.53</v>
      </c>
      <c r="P211">
        <f t="shared" si="33"/>
        <v>175.86569386107885</v>
      </c>
      <c r="Q211">
        <f t="shared" si="34"/>
        <v>-0.99739779468058964</v>
      </c>
      <c r="R211">
        <f t="shared" si="35"/>
        <v>0</v>
      </c>
      <c r="S211">
        <f t="shared" si="36"/>
        <v>0</v>
      </c>
    </row>
    <row r="212" spans="1:19">
      <c r="A212" s="17">
        <f t="shared" si="26"/>
        <v>0</v>
      </c>
      <c r="C212" s="15">
        <f t="shared" si="27"/>
        <v>0</v>
      </c>
      <c r="E212" s="8">
        <f t="shared" si="37"/>
        <v>186</v>
      </c>
      <c r="F212" s="12">
        <f t="shared" si="38"/>
        <v>41633.128472222641</v>
      </c>
      <c r="G212">
        <f t="shared" si="28"/>
        <v>2.9853333333333332</v>
      </c>
      <c r="H212" s="13">
        <f t="shared" si="29"/>
        <v>-23.437107563834207</v>
      </c>
      <c r="K212" s="12"/>
      <c r="L212" s="12"/>
      <c r="M212">
        <f t="shared" si="30"/>
        <v>-135.22</v>
      </c>
      <c r="N212">
        <f t="shared" si="31"/>
        <v>-46.448108916374032</v>
      </c>
      <c r="O212">
        <f t="shared" si="32"/>
        <v>44.78</v>
      </c>
      <c r="P212">
        <f t="shared" si="33"/>
        <v>176.07963436051895</v>
      </c>
      <c r="Q212">
        <f t="shared" si="34"/>
        <v>-0.99766003994842589</v>
      </c>
      <c r="R212">
        <f t="shared" si="35"/>
        <v>0</v>
      </c>
      <c r="S212">
        <f t="shared" si="36"/>
        <v>0</v>
      </c>
    </row>
    <row r="213" spans="1:19">
      <c r="A213" s="17">
        <f t="shared" si="26"/>
        <v>0</v>
      </c>
      <c r="C213" s="15">
        <f t="shared" si="27"/>
        <v>0</v>
      </c>
      <c r="E213" s="8">
        <f t="shared" si="37"/>
        <v>187</v>
      </c>
      <c r="F213" s="12">
        <f t="shared" si="38"/>
        <v>41633.129166667088</v>
      </c>
      <c r="G213">
        <f t="shared" si="28"/>
        <v>3.0019999999999998</v>
      </c>
      <c r="H213" s="13">
        <f t="shared" si="29"/>
        <v>-23.437107563834207</v>
      </c>
      <c r="K213" s="12"/>
      <c r="L213" s="12"/>
      <c r="M213">
        <f t="shared" si="30"/>
        <v>-134.97000000000003</v>
      </c>
      <c r="N213">
        <f t="shared" si="31"/>
        <v>-46.29618502189409</v>
      </c>
      <c r="O213">
        <f t="shared" si="32"/>
        <v>45.029999999999973</v>
      </c>
      <c r="P213">
        <f t="shared" si="33"/>
        <v>176.29255245395873</v>
      </c>
      <c r="Q213">
        <f t="shared" si="34"/>
        <v>-0.99790722166142776</v>
      </c>
      <c r="R213">
        <f t="shared" si="35"/>
        <v>0</v>
      </c>
      <c r="S213">
        <f t="shared" si="36"/>
        <v>0</v>
      </c>
    </row>
    <row r="214" spans="1:19">
      <c r="A214" s="17">
        <f t="shared" si="26"/>
        <v>0</v>
      </c>
      <c r="C214" s="15">
        <f t="shared" si="27"/>
        <v>0</v>
      </c>
      <c r="E214" s="8">
        <f t="shared" si="37"/>
        <v>188</v>
      </c>
      <c r="F214" s="12">
        <f t="shared" si="38"/>
        <v>41633.129861111534</v>
      </c>
      <c r="G214">
        <f t="shared" si="28"/>
        <v>3.0186666666666664</v>
      </c>
      <c r="H214" s="13">
        <f t="shared" si="29"/>
        <v>-23.437107563834207</v>
      </c>
      <c r="K214" s="12"/>
      <c r="L214" s="12"/>
      <c r="M214">
        <f t="shared" si="30"/>
        <v>-134.72</v>
      </c>
      <c r="N214">
        <f t="shared" si="31"/>
        <v>-46.144020557852087</v>
      </c>
      <c r="O214">
        <f t="shared" si="32"/>
        <v>45.28</v>
      </c>
      <c r="P214">
        <f t="shared" si="33"/>
        <v>176.50415418200328</v>
      </c>
      <c r="Q214">
        <f t="shared" si="34"/>
        <v>-0.99813922207103212</v>
      </c>
      <c r="R214">
        <f t="shared" si="35"/>
        <v>0</v>
      </c>
      <c r="S214">
        <f t="shared" si="36"/>
        <v>0</v>
      </c>
    </row>
    <row r="215" spans="1:19">
      <c r="A215" s="17">
        <f t="shared" si="26"/>
        <v>0</v>
      </c>
      <c r="C215" s="15">
        <f t="shared" si="27"/>
        <v>0</v>
      </c>
      <c r="E215" s="8">
        <f t="shared" si="37"/>
        <v>189</v>
      </c>
      <c r="F215" s="12">
        <f t="shared" si="38"/>
        <v>41633.130555555981</v>
      </c>
      <c r="G215">
        <f t="shared" si="28"/>
        <v>3.035333333333333</v>
      </c>
      <c r="H215" s="13">
        <f t="shared" si="29"/>
        <v>-23.437107563834207</v>
      </c>
      <c r="K215" s="12"/>
      <c r="L215" s="12"/>
      <c r="M215">
        <f t="shared" si="30"/>
        <v>-134.47</v>
      </c>
      <c r="N215">
        <f t="shared" si="31"/>
        <v>-45.991619332293617</v>
      </c>
      <c r="O215">
        <f t="shared" si="32"/>
        <v>45.53</v>
      </c>
      <c r="P215">
        <f t="shared" si="33"/>
        <v>176.71407195180501</v>
      </c>
      <c r="Q215">
        <f t="shared" si="34"/>
        <v>-0.99835592433763809</v>
      </c>
      <c r="R215">
        <f t="shared" si="35"/>
        <v>0</v>
      </c>
      <c r="S215">
        <f t="shared" si="36"/>
        <v>0</v>
      </c>
    </row>
    <row r="216" spans="1:19">
      <c r="A216" s="17">
        <f t="shared" si="26"/>
        <v>0</v>
      </c>
      <c r="C216" s="15">
        <f t="shared" si="27"/>
        <v>0</v>
      </c>
      <c r="E216" s="8">
        <f t="shared" si="37"/>
        <v>190</v>
      </c>
      <c r="F216" s="12">
        <f t="shared" si="38"/>
        <v>41633.131250000428</v>
      </c>
      <c r="G216">
        <f t="shared" si="28"/>
        <v>3.0519999999999996</v>
      </c>
      <c r="H216" s="13">
        <f t="shared" si="29"/>
        <v>-23.437107563834207</v>
      </c>
      <c r="K216" s="12"/>
      <c r="L216" s="12"/>
      <c r="M216">
        <f t="shared" si="30"/>
        <v>-134.22</v>
      </c>
      <c r="N216">
        <f t="shared" si="31"/>
        <v>-45.838985113919151</v>
      </c>
      <c r="O216">
        <f t="shared" si="32"/>
        <v>45.78</v>
      </c>
      <c r="P216">
        <f t="shared" si="33"/>
        <v>176.92184106699054</v>
      </c>
      <c r="Q216">
        <f t="shared" si="34"/>
        <v>-0.99855721253994845</v>
      </c>
      <c r="R216">
        <f t="shared" si="35"/>
        <v>0</v>
      </c>
      <c r="S216">
        <f t="shared" si="36"/>
        <v>0</v>
      </c>
    </row>
    <row r="217" spans="1:19">
      <c r="A217" s="17">
        <f t="shared" si="26"/>
        <v>0</v>
      </c>
      <c r="C217" s="15">
        <f t="shared" si="27"/>
        <v>0</v>
      </c>
      <c r="E217" s="8">
        <f t="shared" si="37"/>
        <v>191</v>
      </c>
      <c r="F217" s="12">
        <f t="shared" si="38"/>
        <v>41633.131944444875</v>
      </c>
      <c r="G217">
        <f t="shared" si="28"/>
        <v>3.0686666666666662</v>
      </c>
      <c r="H217" s="13">
        <f t="shared" si="29"/>
        <v>-23.437107563834207</v>
      </c>
      <c r="K217" s="12"/>
      <c r="L217" s="12"/>
      <c r="M217">
        <f t="shared" si="30"/>
        <v>-133.97000000000003</v>
      </c>
      <c r="N217">
        <f t="shared" si="31"/>
        <v>-45.686121632598237</v>
      </c>
      <c r="O217">
        <f t="shared" si="32"/>
        <v>46.029999999999973</v>
      </c>
      <c r="P217">
        <f t="shared" si="33"/>
        <v>177.12686743592508</v>
      </c>
      <c r="Q217">
        <f t="shared" si="34"/>
        <v>-0.99874297168416737</v>
      </c>
      <c r="R217">
        <f t="shared" si="35"/>
        <v>0</v>
      </c>
      <c r="S217">
        <f t="shared" si="36"/>
        <v>0</v>
      </c>
    </row>
    <row r="218" spans="1:19">
      <c r="A218" s="17">
        <f t="shared" si="26"/>
        <v>0</v>
      </c>
      <c r="C218" s="15">
        <f t="shared" si="27"/>
        <v>0</v>
      </c>
      <c r="E218" s="8">
        <f t="shared" si="37"/>
        <v>192</v>
      </c>
      <c r="F218" s="12">
        <f t="shared" si="38"/>
        <v>41633.132638889321</v>
      </c>
      <c r="G218">
        <f t="shared" si="28"/>
        <v>3.0853333333333328</v>
      </c>
      <c r="H218" s="13">
        <f t="shared" si="29"/>
        <v>-23.437107563834207</v>
      </c>
      <c r="K218" s="12"/>
      <c r="L218" s="12"/>
      <c r="M218">
        <f t="shared" si="30"/>
        <v>-133.72</v>
      </c>
      <c r="N218">
        <f t="shared" si="31"/>
        <v>-45.533032579879098</v>
      </c>
      <c r="O218">
        <f t="shared" si="32"/>
        <v>46.28</v>
      </c>
      <c r="P218">
        <f t="shared" si="33"/>
        <v>177.32838284268945</v>
      </c>
      <c r="Q218">
        <f t="shared" si="34"/>
        <v>-0.99891308771305232</v>
      </c>
      <c r="R218">
        <f t="shared" si="35"/>
        <v>0</v>
      </c>
      <c r="S218">
        <f t="shared" si="36"/>
        <v>0</v>
      </c>
    </row>
    <row r="219" spans="1:19">
      <c r="A219" s="17">
        <f t="shared" si="26"/>
        <v>0</v>
      </c>
      <c r="C219" s="15">
        <f t="shared" si="27"/>
        <v>0</v>
      </c>
      <c r="E219" s="8">
        <f t="shared" si="37"/>
        <v>193</v>
      </c>
      <c r="F219" s="12">
        <f t="shared" si="38"/>
        <v>41633.133333333768</v>
      </c>
      <c r="G219">
        <f t="shared" si="28"/>
        <v>3.1020000000000003</v>
      </c>
      <c r="H219" s="13">
        <f t="shared" si="29"/>
        <v>-23.437107563834207</v>
      </c>
      <c r="K219" s="12"/>
      <c r="L219" s="12"/>
      <c r="M219">
        <f t="shared" si="30"/>
        <v>-133.47</v>
      </c>
      <c r="N219">
        <f t="shared" si="31"/>
        <v>-45.379721609494517</v>
      </c>
      <c r="O219">
        <f t="shared" si="32"/>
        <v>46.53</v>
      </c>
      <c r="P219">
        <f t="shared" si="33"/>
        <v>177.52538279481061</v>
      </c>
      <c r="Q219">
        <f t="shared" si="34"/>
        <v>-0.99906744751482246</v>
      </c>
      <c r="R219">
        <f t="shared" si="35"/>
        <v>0</v>
      </c>
      <c r="S219">
        <f t="shared" si="36"/>
        <v>0</v>
      </c>
    </row>
    <row r="220" spans="1:19">
      <c r="A220" s="17">
        <f t="shared" ref="A220:A283" si="39">IF(C220=0,0,B220/C220)</f>
        <v>0</v>
      </c>
      <c r="C220" s="15">
        <f t="shared" ref="C220:C283" si="40">S220</f>
        <v>0</v>
      </c>
      <c r="E220" s="8">
        <f t="shared" si="37"/>
        <v>194</v>
      </c>
      <c r="F220" s="12">
        <f t="shared" si="38"/>
        <v>41633.134027778215</v>
      </c>
      <c r="G220">
        <f t="shared" ref="G220:G283" si="41">HOUR(F220)+MINUTE(F220)/60+SECOND(F220)/3600+($G$4/($G$11*15)-1)</f>
        <v>3.1186666666666669</v>
      </c>
      <c r="H220" s="13">
        <f t="shared" ref="H220:H283" si="42">DEGREES(23.45/180*PI()*SIN(PI()*(0.98/180*DAY(F220)+29.7/180*MONTH(F220)-109/180)))</f>
        <v>-23.437107563834207</v>
      </c>
      <c r="K220" s="12"/>
      <c r="L220" s="12"/>
      <c r="M220">
        <f t="shared" ref="M220:M283" si="43">(G220-12)*15</f>
        <v>-133.22</v>
      </c>
      <c r="N220">
        <f t="shared" ref="N220:N283" si="44">DEGREES(ASIN(SIN(RADIANS(H220))*SIN($I$3)+COS(RADIANS(H220))*COS($I$3)*COS(RADIANS(M220))))</f>
        <v>-45.226192337863104</v>
      </c>
      <c r="O220">
        <f t="shared" ref="O220:O283" si="45">M220+180</f>
        <v>46.78</v>
      </c>
      <c r="P220">
        <f t="shared" ref="P220:P283" si="46">DEGREES(ACOS(SIN(RADIANS(N220))*COS($I$5)+COS(RADIANS(N220))*SIN($I$5)*COS(RADIANS(O220-$G$7))))</f>
        <v>177.71654044226767</v>
      </c>
      <c r="Q220">
        <f t="shared" ref="Q220:Q283" si="47">COS(RADIANS(P220))</f>
        <v>-0.99920593893193166</v>
      </c>
      <c r="R220">
        <f t="shared" ref="R220:R283" si="48">IF(Q220&lt;0,0,Q220*$G$9)</f>
        <v>0</v>
      </c>
      <c r="S220">
        <f t="shared" ref="S220:S283" si="49">IF(P220&gt;90,0,IF(N220&lt;0,0,R220*$G$10))</f>
        <v>0</v>
      </c>
    </row>
    <row r="221" spans="1:19">
      <c r="A221" s="17">
        <f t="shared" si="39"/>
        <v>0</v>
      </c>
      <c r="C221" s="15">
        <f t="shared" si="40"/>
        <v>0</v>
      </c>
      <c r="E221" s="8">
        <f t="shared" ref="E221:E284" si="50">E220+1</f>
        <v>195</v>
      </c>
      <c r="F221" s="12">
        <f t="shared" ref="F221:F284" si="51">F220+$G$25</f>
        <v>41633.134722222661</v>
      </c>
      <c r="G221">
        <f t="shared" si="41"/>
        <v>3.1353333333333335</v>
      </c>
      <c r="H221" s="13">
        <f t="shared" si="42"/>
        <v>-23.437107563834207</v>
      </c>
      <c r="K221" s="12"/>
      <c r="L221" s="12"/>
      <c r="M221">
        <f t="shared" si="43"/>
        <v>-132.97</v>
      </c>
      <c r="N221">
        <f t="shared" si="44"/>
        <v>-45.072448344586405</v>
      </c>
      <c r="O221">
        <f t="shared" si="45"/>
        <v>47.03</v>
      </c>
      <c r="P221">
        <f t="shared" si="46"/>
        <v>177.90008911258045</v>
      </c>
      <c r="Q221">
        <f t="shared" si="47"/>
        <v>-0.99932845076969845</v>
      </c>
      <c r="R221">
        <f t="shared" si="48"/>
        <v>0</v>
      </c>
      <c r="S221">
        <f t="shared" si="49"/>
        <v>0</v>
      </c>
    </row>
    <row r="222" spans="1:19">
      <c r="A222" s="17">
        <f t="shared" si="39"/>
        <v>0</v>
      </c>
      <c r="C222" s="15">
        <f t="shared" si="40"/>
        <v>0</v>
      </c>
      <c r="E222" s="8">
        <f t="shared" si="50"/>
        <v>196</v>
      </c>
      <c r="F222" s="12">
        <f t="shared" si="51"/>
        <v>41633.135416667108</v>
      </c>
      <c r="G222">
        <f t="shared" si="41"/>
        <v>3.1520000000000001</v>
      </c>
      <c r="H222" s="13">
        <f t="shared" si="42"/>
        <v>-23.437107563834207</v>
      </c>
      <c r="K222" s="12"/>
      <c r="L222" s="12"/>
      <c r="M222">
        <f t="shared" si="43"/>
        <v>-132.71999999999997</v>
      </c>
      <c r="N222">
        <f t="shared" si="44"/>
        <v>-44.918493172941751</v>
      </c>
      <c r="O222">
        <f t="shared" si="45"/>
        <v>47.28000000000003</v>
      </c>
      <c r="P222">
        <f t="shared" si="46"/>
        <v>178.07366778103136</v>
      </c>
      <c r="Q222">
        <f t="shared" si="47"/>
        <v>-0.99943487280480348</v>
      </c>
      <c r="R222">
        <f t="shared" si="48"/>
        <v>0</v>
      </c>
      <c r="S222">
        <f t="shared" si="49"/>
        <v>0</v>
      </c>
    </row>
    <row r="223" spans="1:19">
      <c r="A223" s="17">
        <f t="shared" si="39"/>
        <v>0</v>
      </c>
      <c r="C223" s="15">
        <f t="shared" si="40"/>
        <v>0</v>
      </c>
      <c r="E223" s="8">
        <f t="shared" si="50"/>
        <v>197</v>
      </c>
      <c r="F223" s="12">
        <f t="shared" si="51"/>
        <v>41633.136111111555</v>
      </c>
      <c r="G223">
        <f t="shared" si="41"/>
        <v>3.1686666666666667</v>
      </c>
      <c r="H223" s="13">
        <f t="shared" si="42"/>
        <v>-23.437107563834207</v>
      </c>
      <c r="K223" s="12"/>
      <c r="L223" s="12"/>
      <c r="M223">
        <f t="shared" si="43"/>
        <v>-132.47</v>
      </c>
      <c r="N223">
        <f t="shared" si="44"/>
        <v>-44.764330330370591</v>
      </c>
      <c r="O223">
        <f t="shared" si="45"/>
        <v>47.53</v>
      </c>
      <c r="P223">
        <f t="shared" si="46"/>
        <v>178.23413366458036</v>
      </c>
      <c r="Q223">
        <f t="shared" si="47"/>
        <v>-0.99952509579365278</v>
      </c>
      <c r="R223">
        <f t="shared" si="48"/>
        <v>0</v>
      </c>
      <c r="S223">
        <f t="shared" si="49"/>
        <v>0</v>
      </c>
    </row>
    <row r="224" spans="1:19">
      <c r="A224" s="17">
        <f t="shared" si="39"/>
        <v>0</v>
      </c>
      <c r="C224" s="15">
        <f t="shared" si="40"/>
        <v>0</v>
      </c>
      <c r="E224" s="8">
        <f t="shared" si="50"/>
        <v>198</v>
      </c>
      <c r="F224" s="12">
        <f t="shared" si="51"/>
        <v>41633.136805556001</v>
      </c>
      <c r="G224">
        <f t="shared" si="41"/>
        <v>3.1853333333333333</v>
      </c>
      <c r="H224" s="13">
        <f t="shared" si="42"/>
        <v>-23.437107563834207</v>
      </c>
      <c r="K224" s="12"/>
      <c r="L224" s="12"/>
      <c r="M224">
        <f t="shared" si="43"/>
        <v>-132.22000000000003</v>
      </c>
      <c r="N224">
        <f t="shared" si="44"/>
        <v>-44.609963288962298</v>
      </c>
      <c r="O224">
        <f t="shared" si="45"/>
        <v>47.779999999999973</v>
      </c>
      <c r="P224">
        <f t="shared" si="46"/>
        <v>178.3773751870053</v>
      </c>
      <c r="Q224">
        <f t="shared" si="47"/>
        <v>-0.99959901148060704</v>
      </c>
      <c r="R224">
        <f t="shared" si="48"/>
        <v>0</v>
      </c>
      <c r="S224">
        <f t="shared" si="49"/>
        <v>0</v>
      </c>
    </row>
    <row r="225" spans="1:19">
      <c r="A225" s="17">
        <f t="shared" si="39"/>
        <v>0</v>
      </c>
      <c r="C225" s="15">
        <f t="shared" si="40"/>
        <v>0</v>
      </c>
      <c r="E225" s="8">
        <f t="shared" si="50"/>
        <v>199</v>
      </c>
      <c r="F225" s="12">
        <f t="shared" si="51"/>
        <v>41633.137500000448</v>
      </c>
      <c r="G225">
        <f t="shared" si="41"/>
        <v>3.202</v>
      </c>
      <c r="H225" s="13">
        <f t="shared" si="42"/>
        <v>-23.437107563834207</v>
      </c>
      <c r="K225" s="12"/>
      <c r="L225" s="12"/>
      <c r="M225">
        <f t="shared" si="43"/>
        <v>-131.97</v>
      </c>
      <c r="N225">
        <f t="shared" si="44"/>
        <v>-44.455395485933757</v>
      </c>
      <c r="O225">
        <f t="shared" si="45"/>
        <v>48.03</v>
      </c>
      <c r="P225">
        <f t="shared" si="46"/>
        <v>178.4982229481754</v>
      </c>
      <c r="Q225">
        <f t="shared" si="47"/>
        <v>-0.99965651260608279</v>
      </c>
      <c r="R225">
        <f t="shared" si="48"/>
        <v>0</v>
      </c>
      <c r="S225">
        <f t="shared" si="49"/>
        <v>0</v>
      </c>
    </row>
    <row r="226" spans="1:19">
      <c r="A226" s="17">
        <f t="shared" si="39"/>
        <v>0</v>
      </c>
      <c r="C226" s="15">
        <f t="shared" si="40"/>
        <v>0</v>
      </c>
      <c r="E226" s="8">
        <f t="shared" si="50"/>
        <v>200</v>
      </c>
      <c r="F226" s="12">
        <f t="shared" si="51"/>
        <v>41633.138194444895</v>
      </c>
      <c r="G226">
        <f t="shared" si="41"/>
        <v>3.2186666666666666</v>
      </c>
      <c r="H226" s="13">
        <f t="shared" si="42"/>
        <v>-23.437107563834207</v>
      </c>
      <c r="K226" s="12"/>
      <c r="L226" s="12"/>
      <c r="M226">
        <f t="shared" si="43"/>
        <v>-131.72</v>
      </c>
      <c r="N226">
        <f t="shared" si="44"/>
        <v>-44.300630324104254</v>
      </c>
      <c r="O226">
        <f t="shared" si="45"/>
        <v>48.28</v>
      </c>
      <c r="P226">
        <f t="shared" si="46"/>
        <v>178.59065812967651</v>
      </c>
      <c r="Q226">
        <f t="shared" si="47"/>
        <v>-0.99969749291452459</v>
      </c>
      <c r="R226">
        <f t="shared" si="48"/>
        <v>0</v>
      </c>
      <c r="S226">
        <f t="shared" si="49"/>
        <v>0</v>
      </c>
    </row>
    <row r="227" spans="1:19">
      <c r="A227" s="17">
        <f t="shared" si="39"/>
        <v>0</v>
      </c>
      <c r="C227" s="15">
        <f t="shared" si="40"/>
        <v>0</v>
      </c>
      <c r="E227" s="8">
        <f t="shared" si="50"/>
        <v>201</v>
      </c>
      <c r="F227" s="12">
        <f t="shared" si="51"/>
        <v>41633.138888889342</v>
      </c>
      <c r="G227">
        <f t="shared" si="41"/>
        <v>3.2353333333333332</v>
      </c>
      <c r="H227" s="13">
        <f t="shared" si="42"/>
        <v>-23.437107563834207</v>
      </c>
      <c r="K227" s="12"/>
      <c r="L227" s="12"/>
      <c r="M227">
        <f t="shared" si="43"/>
        <v>-131.47</v>
      </c>
      <c r="N227">
        <f t="shared" si="44"/>
        <v>-44.145671172365873</v>
      </c>
      <c r="O227">
        <f t="shared" si="45"/>
        <v>48.53</v>
      </c>
      <c r="P227">
        <f t="shared" si="46"/>
        <v>178.64858279097538</v>
      </c>
      <c r="Q227">
        <f t="shared" si="47"/>
        <v>-0.9997218471622491</v>
      </c>
      <c r="R227">
        <f t="shared" si="48"/>
        <v>0</v>
      </c>
      <c r="S227">
        <f t="shared" si="49"/>
        <v>0</v>
      </c>
    </row>
    <row r="228" spans="1:19">
      <c r="A228" s="17">
        <f t="shared" si="39"/>
        <v>0</v>
      </c>
      <c r="C228" s="15">
        <f t="shared" si="40"/>
        <v>0</v>
      </c>
      <c r="E228" s="8">
        <f t="shared" si="50"/>
        <v>202</v>
      </c>
      <c r="F228" s="12">
        <f t="shared" si="51"/>
        <v>41633.139583333788</v>
      </c>
      <c r="G228">
        <f t="shared" si="41"/>
        <v>3.2519999999999998</v>
      </c>
      <c r="H228" s="13">
        <f t="shared" si="42"/>
        <v>-23.437107563834207</v>
      </c>
      <c r="K228" s="12"/>
      <c r="L228" s="12"/>
      <c r="M228">
        <f t="shared" si="43"/>
        <v>-131.22000000000003</v>
      </c>
      <c r="N228">
        <f t="shared" si="44"/>
        <v>-43.990521366149252</v>
      </c>
      <c r="O228">
        <f t="shared" si="45"/>
        <v>48.779999999999973</v>
      </c>
      <c r="P228">
        <f t="shared" si="46"/>
        <v>178.66723298842965</v>
      </c>
      <c r="Q228">
        <f t="shared" si="47"/>
        <v>-0.99972947112516541</v>
      </c>
      <c r="R228">
        <f t="shared" si="48"/>
        <v>0</v>
      </c>
      <c r="S228">
        <f t="shared" si="49"/>
        <v>0</v>
      </c>
    </row>
    <row r="229" spans="1:19">
      <c r="A229" s="17">
        <f t="shared" si="39"/>
        <v>0</v>
      </c>
      <c r="C229" s="15">
        <f t="shared" si="40"/>
        <v>0</v>
      </c>
      <c r="E229" s="8">
        <f t="shared" si="50"/>
        <v>203</v>
      </c>
      <c r="F229" s="12">
        <f t="shared" si="51"/>
        <v>41633.140277778235</v>
      </c>
      <c r="G229">
        <f t="shared" si="41"/>
        <v>3.2686666666666664</v>
      </c>
      <c r="H229" s="13">
        <f t="shared" si="42"/>
        <v>-23.437107563834207</v>
      </c>
      <c r="K229" s="12"/>
      <c r="L229" s="12"/>
      <c r="M229">
        <f t="shared" si="43"/>
        <v>-130.97</v>
      </c>
      <c r="N229">
        <f t="shared" si="44"/>
        <v>-43.835184207884886</v>
      </c>
      <c r="O229">
        <f t="shared" si="45"/>
        <v>49.03</v>
      </c>
      <c r="P229">
        <f t="shared" si="46"/>
        <v>178.64473634051382</v>
      </c>
      <c r="Q229">
        <f t="shared" si="47"/>
        <v>-0.99972026160637051</v>
      </c>
      <c r="R229">
        <f t="shared" si="48"/>
        <v>0</v>
      </c>
      <c r="S229">
        <f t="shared" si="49"/>
        <v>0</v>
      </c>
    </row>
    <row r="230" spans="1:19">
      <c r="A230" s="17">
        <f t="shared" si="39"/>
        <v>0</v>
      </c>
      <c r="C230" s="15">
        <f t="shared" si="40"/>
        <v>0</v>
      </c>
      <c r="E230" s="8">
        <f t="shared" si="50"/>
        <v>204</v>
      </c>
      <c r="F230" s="12">
        <f t="shared" si="51"/>
        <v>41633.140972222682</v>
      </c>
      <c r="G230">
        <f t="shared" si="41"/>
        <v>3.285333333333333</v>
      </c>
      <c r="H230" s="13">
        <f t="shared" si="42"/>
        <v>-23.437107563834207</v>
      </c>
      <c r="K230" s="12"/>
      <c r="L230" s="12"/>
      <c r="M230">
        <f t="shared" si="43"/>
        <v>-130.72</v>
      </c>
      <c r="N230">
        <f t="shared" si="44"/>
        <v>-43.679662967459883</v>
      </c>
      <c r="O230">
        <f t="shared" si="45"/>
        <v>49.28</v>
      </c>
      <c r="P230">
        <f t="shared" si="46"/>
        <v>178.5828142832309</v>
      </c>
      <c r="Q230">
        <f t="shared" si="47"/>
        <v>-0.99969411644362305</v>
      </c>
      <c r="R230">
        <f t="shared" si="48"/>
        <v>0</v>
      </c>
      <c r="S230">
        <f t="shared" si="49"/>
        <v>0</v>
      </c>
    </row>
    <row r="231" spans="1:19">
      <c r="A231" s="17">
        <f t="shared" si="39"/>
        <v>0</v>
      </c>
      <c r="C231" s="15">
        <f t="shared" si="40"/>
        <v>0</v>
      </c>
      <c r="E231" s="8">
        <f t="shared" si="50"/>
        <v>205</v>
      </c>
      <c r="F231" s="12">
        <f t="shared" si="51"/>
        <v>41633.141666667128</v>
      </c>
      <c r="G231">
        <f t="shared" si="41"/>
        <v>3.3019999999999996</v>
      </c>
      <c r="H231" s="13">
        <f t="shared" si="42"/>
        <v>-23.437107563834207</v>
      </c>
      <c r="K231" s="12"/>
      <c r="L231" s="12"/>
      <c r="M231">
        <f t="shared" si="43"/>
        <v>-130.47</v>
      </c>
      <c r="N231">
        <f t="shared" si="44"/>
        <v>-43.523960882669741</v>
      </c>
      <c r="O231">
        <f t="shared" si="45"/>
        <v>49.53</v>
      </c>
      <c r="P231">
        <f t="shared" si="46"/>
        <v>178.48607724246369</v>
      </c>
      <c r="Q231">
        <f t="shared" si="47"/>
        <v>-0.99965093451669595</v>
      </c>
      <c r="R231">
        <f t="shared" si="48"/>
        <v>0</v>
      </c>
      <c r="S231">
        <f t="shared" si="49"/>
        <v>0</v>
      </c>
    </row>
    <row r="232" spans="1:19">
      <c r="A232" s="17">
        <f t="shared" si="39"/>
        <v>0</v>
      </c>
      <c r="C232" s="15">
        <f t="shared" si="40"/>
        <v>0</v>
      </c>
      <c r="E232" s="8">
        <f t="shared" si="50"/>
        <v>206</v>
      </c>
      <c r="F232" s="12">
        <f t="shared" si="51"/>
        <v>41633.142361111575</v>
      </c>
      <c r="G232">
        <f t="shared" si="41"/>
        <v>3.3186666666666662</v>
      </c>
      <c r="H232" s="13">
        <f t="shared" si="42"/>
        <v>-23.437107563834207</v>
      </c>
      <c r="K232" s="12"/>
      <c r="L232" s="12"/>
      <c r="M232">
        <f t="shared" si="43"/>
        <v>-130.22000000000003</v>
      </c>
      <c r="N232">
        <f t="shared" si="44"/>
        <v>-43.368081159666083</v>
      </c>
      <c r="O232">
        <f t="shared" si="45"/>
        <v>49.779999999999973</v>
      </c>
      <c r="P232">
        <f t="shared" si="46"/>
        <v>178.36047512515816</v>
      </c>
      <c r="Q232">
        <f t="shared" si="47"/>
        <v>-0.99959061575461017</v>
      </c>
      <c r="R232">
        <f t="shared" si="48"/>
        <v>0</v>
      </c>
      <c r="S232">
        <f t="shared" si="49"/>
        <v>0</v>
      </c>
    </row>
    <row r="233" spans="1:19">
      <c r="A233" s="17">
        <f t="shared" si="39"/>
        <v>0</v>
      </c>
      <c r="C233" s="15">
        <f t="shared" si="40"/>
        <v>0</v>
      </c>
      <c r="E233" s="8">
        <f t="shared" si="50"/>
        <v>207</v>
      </c>
      <c r="F233" s="12">
        <f t="shared" si="51"/>
        <v>41633.143055556022</v>
      </c>
      <c r="G233">
        <f t="shared" si="41"/>
        <v>3.3353333333333337</v>
      </c>
      <c r="H233" s="13">
        <f t="shared" si="42"/>
        <v>-23.437107563834207</v>
      </c>
      <c r="K233" s="12"/>
      <c r="L233" s="12"/>
      <c r="M233">
        <f t="shared" si="43"/>
        <v>-129.96999999999997</v>
      </c>
      <c r="N233">
        <f t="shared" si="44"/>
        <v>-43.212026973399063</v>
      </c>
      <c r="O233">
        <f t="shared" si="45"/>
        <v>50.03000000000003</v>
      </c>
      <c r="P233">
        <f t="shared" si="46"/>
        <v>178.21189725114206</v>
      </c>
      <c r="Q233">
        <f t="shared" si="47"/>
        <v>-0.99951306114274829</v>
      </c>
      <c r="R233">
        <f t="shared" si="48"/>
        <v>0</v>
      </c>
      <c r="S233">
        <f t="shared" si="49"/>
        <v>0</v>
      </c>
    </row>
    <row r="234" spans="1:19">
      <c r="A234" s="17">
        <f t="shared" si="39"/>
        <v>0</v>
      </c>
      <c r="C234" s="15">
        <f t="shared" si="40"/>
        <v>0</v>
      </c>
      <c r="E234" s="8">
        <f t="shared" si="50"/>
        <v>208</v>
      </c>
      <c r="F234" s="12">
        <f t="shared" si="51"/>
        <v>41633.143750000469</v>
      </c>
      <c r="G234">
        <f t="shared" si="41"/>
        <v>3.3520000000000003</v>
      </c>
      <c r="H234" s="13">
        <f t="shared" si="42"/>
        <v>-23.437107563834207</v>
      </c>
      <c r="K234" s="12"/>
      <c r="L234" s="12"/>
      <c r="M234">
        <f t="shared" si="43"/>
        <v>-129.72</v>
      </c>
      <c r="N234">
        <f t="shared" si="44"/>
        <v>-43.055801468056018</v>
      </c>
      <c r="O234">
        <f t="shared" si="45"/>
        <v>50.28</v>
      </c>
      <c r="P234">
        <f t="shared" si="46"/>
        <v>178.04540975989951</v>
      </c>
      <c r="Q234">
        <f t="shared" si="47"/>
        <v>-0.99941817272985412</v>
      </c>
      <c r="R234">
        <f t="shared" si="48"/>
        <v>0</v>
      </c>
      <c r="S234">
        <f t="shared" si="49"/>
        <v>0</v>
      </c>
    </row>
    <row r="235" spans="1:19">
      <c r="A235" s="17">
        <f t="shared" si="39"/>
        <v>0</v>
      </c>
      <c r="C235" s="15">
        <f t="shared" si="40"/>
        <v>0</v>
      </c>
      <c r="E235" s="8">
        <f t="shared" si="50"/>
        <v>209</v>
      </c>
      <c r="F235" s="12">
        <f t="shared" si="51"/>
        <v>41633.144444444915</v>
      </c>
      <c r="G235">
        <f t="shared" si="41"/>
        <v>3.3686666666666669</v>
      </c>
      <c r="H235" s="13">
        <f t="shared" si="42"/>
        <v>-23.437107563834207</v>
      </c>
      <c r="K235" s="12"/>
      <c r="L235" s="12"/>
      <c r="M235">
        <f t="shared" si="43"/>
        <v>-129.47</v>
      </c>
      <c r="N235">
        <f t="shared" si="44"/>
        <v>-42.899407757494501</v>
      </c>
      <c r="O235">
        <f t="shared" si="45"/>
        <v>50.53</v>
      </c>
      <c r="P235">
        <f t="shared" si="46"/>
        <v>177.86504717862908</v>
      </c>
      <c r="Q235">
        <f t="shared" si="47"/>
        <v>-0.99930585363491309</v>
      </c>
      <c r="R235">
        <f t="shared" si="48"/>
        <v>0</v>
      </c>
      <c r="S235">
        <f t="shared" si="49"/>
        <v>0</v>
      </c>
    </row>
    <row r="236" spans="1:19">
      <c r="A236" s="17">
        <f t="shared" si="39"/>
        <v>0</v>
      </c>
      <c r="C236" s="15">
        <f t="shared" si="40"/>
        <v>0</v>
      </c>
      <c r="E236" s="8">
        <f t="shared" si="50"/>
        <v>210</v>
      </c>
      <c r="F236" s="12">
        <f t="shared" si="51"/>
        <v>41633.145138889362</v>
      </c>
      <c r="G236">
        <f t="shared" si="41"/>
        <v>3.3853333333333335</v>
      </c>
      <c r="H236" s="13">
        <f t="shared" si="42"/>
        <v>-23.437107563834207</v>
      </c>
      <c r="K236" s="12"/>
      <c r="L236" s="12"/>
      <c r="M236">
        <f t="shared" si="43"/>
        <v>-129.22</v>
      </c>
      <c r="N236">
        <f t="shared" si="44"/>
        <v>-42.742848925671495</v>
      </c>
      <c r="O236">
        <f t="shared" si="45"/>
        <v>50.78</v>
      </c>
      <c r="P236">
        <f t="shared" si="46"/>
        <v>177.67389701068308</v>
      </c>
      <c r="Q236">
        <f t="shared" si="47"/>
        <v>-0.99917600805392071</v>
      </c>
      <c r="R236">
        <f t="shared" si="48"/>
        <v>0</v>
      </c>
      <c r="S236">
        <f t="shared" si="49"/>
        <v>0</v>
      </c>
    </row>
    <row r="237" spans="1:19">
      <c r="A237" s="17">
        <f t="shared" si="39"/>
        <v>0</v>
      </c>
      <c r="C237" s="15">
        <f t="shared" si="40"/>
        <v>0</v>
      </c>
      <c r="E237" s="8">
        <f t="shared" si="50"/>
        <v>211</v>
      </c>
      <c r="F237" s="12">
        <f t="shared" si="51"/>
        <v>41633.145833333809</v>
      </c>
      <c r="G237">
        <f t="shared" si="41"/>
        <v>3.4020000000000001</v>
      </c>
      <c r="H237" s="13">
        <f t="shared" si="42"/>
        <v>-23.437107563834207</v>
      </c>
      <c r="K237" s="12"/>
      <c r="L237" s="12"/>
      <c r="M237">
        <f t="shared" si="43"/>
        <v>-128.96999999999997</v>
      </c>
      <c r="N237">
        <f t="shared" si="44"/>
        <v>-42.586128027067602</v>
      </c>
      <c r="O237">
        <f t="shared" si="45"/>
        <v>51.03000000000003</v>
      </c>
      <c r="P237">
        <f t="shared" si="46"/>
        <v>177.47428133749315</v>
      </c>
      <c r="Q237">
        <f t="shared" si="47"/>
        <v>-0.99902854126653584</v>
      </c>
      <c r="R237">
        <f t="shared" si="48"/>
        <v>0</v>
      </c>
      <c r="S237">
        <f t="shared" si="49"/>
        <v>0</v>
      </c>
    </row>
    <row r="238" spans="1:19">
      <c r="A238" s="17">
        <f t="shared" si="39"/>
        <v>0</v>
      </c>
      <c r="C238" s="15">
        <f t="shared" si="40"/>
        <v>0</v>
      </c>
      <c r="E238" s="8">
        <f t="shared" si="50"/>
        <v>212</v>
      </c>
      <c r="F238" s="12">
        <f t="shared" si="51"/>
        <v>41633.146527778255</v>
      </c>
      <c r="G238">
        <f t="shared" si="41"/>
        <v>3.4186666666666667</v>
      </c>
      <c r="H238" s="13">
        <f t="shared" si="42"/>
        <v>-23.437107563834207</v>
      </c>
      <c r="K238" s="12"/>
      <c r="L238" s="12"/>
      <c r="M238">
        <f t="shared" si="43"/>
        <v>-128.72</v>
      </c>
      <c r="N238">
        <f t="shared" si="44"/>
        <v>-42.429248087106799</v>
      </c>
      <c r="O238">
        <f t="shared" si="45"/>
        <v>51.28</v>
      </c>
      <c r="P238">
        <f t="shared" si="46"/>
        <v>177.26793950718479</v>
      </c>
      <c r="Q238">
        <f t="shared" si="47"/>
        <v>-0.99886335964262285</v>
      </c>
      <c r="R238">
        <f t="shared" si="48"/>
        <v>0</v>
      </c>
      <c r="S238">
        <f t="shared" si="49"/>
        <v>0</v>
      </c>
    </row>
    <row r="239" spans="1:19">
      <c r="A239" s="17">
        <f t="shared" si="39"/>
        <v>0</v>
      </c>
      <c r="C239" s="15">
        <f t="shared" si="40"/>
        <v>0</v>
      </c>
      <c r="E239" s="8">
        <f t="shared" si="50"/>
        <v>213</v>
      </c>
      <c r="F239" s="12">
        <f t="shared" si="51"/>
        <v>41633.147222222702</v>
      </c>
      <c r="G239">
        <f t="shared" si="41"/>
        <v>3.4353333333333333</v>
      </c>
      <c r="H239" s="13">
        <f t="shared" si="42"/>
        <v>-23.437107563834207</v>
      </c>
      <c r="K239" s="12"/>
      <c r="L239" s="12"/>
      <c r="M239">
        <f t="shared" si="43"/>
        <v>-128.47000000000003</v>
      </c>
      <c r="N239">
        <f t="shared" si="44"/>
        <v>-42.272212102571324</v>
      </c>
      <c r="O239">
        <f t="shared" si="45"/>
        <v>51.529999999999973</v>
      </c>
      <c r="P239">
        <f t="shared" si="46"/>
        <v>177.05617910148507</v>
      </c>
      <c r="Q239">
        <f t="shared" si="47"/>
        <v>-0.9986803706486802</v>
      </c>
      <c r="R239">
        <f t="shared" si="48"/>
        <v>0</v>
      </c>
      <c r="S239">
        <f t="shared" si="49"/>
        <v>0</v>
      </c>
    </row>
    <row r="240" spans="1:19">
      <c r="A240" s="17">
        <f t="shared" si="39"/>
        <v>0</v>
      </c>
      <c r="C240" s="15">
        <f t="shared" si="40"/>
        <v>0</v>
      </c>
      <c r="E240" s="8">
        <f t="shared" si="50"/>
        <v>214</v>
      </c>
      <c r="F240" s="12">
        <f t="shared" si="51"/>
        <v>41633.147916667149</v>
      </c>
      <c r="G240">
        <f t="shared" si="41"/>
        <v>3.452</v>
      </c>
      <c r="H240" s="13">
        <f t="shared" si="42"/>
        <v>-23.437107563834207</v>
      </c>
      <c r="K240" s="12"/>
      <c r="L240" s="12"/>
      <c r="M240">
        <f t="shared" si="43"/>
        <v>-128.22</v>
      </c>
      <c r="N240">
        <f t="shared" si="44"/>
        <v>-42.115023042012254</v>
      </c>
      <c r="O240">
        <f t="shared" si="45"/>
        <v>51.78</v>
      </c>
      <c r="P240">
        <f t="shared" si="46"/>
        <v>176.83999088152325</v>
      </c>
      <c r="Q240">
        <f t="shared" si="47"/>
        <v>-0.99847948285416011</v>
      </c>
      <c r="R240">
        <f t="shared" si="48"/>
        <v>0</v>
      </c>
      <c r="S240">
        <f t="shared" si="49"/>
        <v>0</v>
      </c>
    </row>
    <row r="241" spans="1:19">
      <c r="A241" s="17">
        <f t="shared" si="39"/>
        <v>0</v>
      </c>
      <c r="C241" s="15">
        <f t="shared" si="40"/>
        <v>0</v>
      </c>
      <c r="E241" s="8">
        <f t="shared" si="50"/>
        <v>215</v>
      </c>
      <c r="F241" s="12">
        <f t="shared" si="51"/>
        <v>41633.148611111596</v>
      </c>
      <c r="G241">
        <f t="shared" si="41"/>
        <v>3.4686666666666666</v>
      </c>
      <c r="H241" s="13">
        <f t="shared" si="42"/>
        <v>-23.437107563834207</v>
      </c>
      <c r="K241" s="12"/>
      <c r="L241" s="12"/>
      <c r="M241">
        <f t="shared" si="43"/>
        <v>-127.96999999999998</v>
      </c>
      <c r="N241">
        <f t="shared" si="44"/>
        <v>-41.957683846155582</v>
      </c>
      <c r="O241">
        <f t="shared" si="45"/>
        <v>52.030000000000015</v>
      </c>
      <c r="P241">
        <f t="shared" si="46"/>
        <v>176.62013314115214</v>
      </c>
      <c r="Q241">
        <f t="shared" si="47"/>
        <v>-0.99826060593767862</v>
      </c>
      <c r="R241">
        <f t="shared" si="48"/>
        <v>0</v>
      </c>
      <c r="S241">
        <f t="shared" si="49"/>
        <v>0</v>
      </c>
    </row>
    <row r="242" spans="1:19">
      <c r="A242" s="17">
        <f t="shared" si="39"/>
        <v>0</v>
      </c>
      <c r="C242" s="15">
        <f t="shared" si="40"/>
        <v>0</v>
      </c>
      <c r="E242" s="8">
        <f t="shared" si="50"/>
        <v>216</v>
      </c>
      <c r="F242" s="12">
        <f t="shared" si="51"/>
        <v>41633.149305556042</v>
      </c>
      <c r="G242">
        <f t="shared" si="41"/>
        <v>3.4853333333333332</v>
      </c>
      <c r="H242" s="13">
        <f t="shared" si="42"/>
        <v>-23.437107563834207</v>
      </c>
      <c r="K242" s="12"/>
      <c r="L242" s="12"/>
      <c r="M242">
        <f t="shared" si="43"/>
        <v>-127.72</v>
      </c>
      <c r="N242">
        <f t="shared" si="44"/>
        <v>-41.800197428303306</v>
      </c>
      <c r="O242">
        <f t="shared" si="45"/>
        <v>52.28</v>
      </c>
      <c r="P242">
        <f t="shared" si="46"/>
        <v>176.39719268772902</v>
      </c>
      <c r="Q242">
        <f t="shared" si="47"/>
        <v>-0.99802365069311527</v>
      </c>
      <c r="R242">
        <f t="shared" si="48"/>
        <v>0</v>
      </c>
      <c r="S242">
        <f t="shared" si="49"/>
        <v>0</v>
      </c>
    </row>
    <row r="243" spans="1:19">
      <c r="A243" s="17">
        <f t="shared" si="39"/>
        <v>0</v>
      </c>
      <c r="C243" s="15">
        <f t="shared" si="40"/>
        <v>0</v>
      </c>
      <c r="E243" s="8">
        <f t="shared" si="50"/>
        <v>217</v>
      </c>
      <c r="F243" s="12">
        <f t="shared" si="51"/>
        <v>41633.150000000489</v>
      </c>
      <c r="G243">
        <f t="shared" si="41"/>
        <v>3.5019999999999998</v>
      </c>
      <c r="H243" s="13">
        <f t="shared" si="42"/>
        <v>-23.437107563834207</v>
      </c>
      <c r="K243" s="12"/>
      <c r="L243" s="12"/>
      <c r="M243">
        <f t="shared" si="43"/>
        <v>-127.47000000000001</v>
      </c>
      <c r="N243">
        <f t="shared" si="44"/>
        <v>-41.642566674730325</v>
      </c>
      <c r="O243">
        <f t="shared" si="45"/>
        <v>52.529999999999987</v>
      </c>
      <c r="P243">
        <f t="shared" si="46"/>
        <v>176.17162877729515</v>
      </c>
      <c r="Q243">
        <f t="shared" si="47"/>
        <v>-0.99776852903560642</v>
      </c>
      <c r="R243">
        <f t="shared" si="48"/>
        <v>0</v>
      </c>
      <c r="S243">
        <f t="shared" si="49"/>
        <v>0</v>
      </c>
    </row>
    <row r="244" spans="1:19">
      <c r="A244" s="17">
        <f t="shared" si="39"/>
        <v>0</v>
      </c>
      <c r="C244" s="15">
        <f t="shared" si="40"/>
        <v>0</v>
      </c>
      <c r="E244" s="8">
        <f t="shared" si="50"/>
        <v>218</v>
      </c>
      <c r="F244" s="12">
        <f t="shared" si="51"/>
        <v>41633.150694444936</v>
      </c>
      <c r="G244">
        <f t="shared" si="41"/>
        <v>3.5186666666666664</v>
      </c>
      <c r="H244" s="13">
        <f t="shared" si="42"/>
        <v>-23.437107563834207</v>
      </c>
      <c r="K244" s="12"/>
      <c r="L244" s="12"/>
      <c r="M244">
        <f t="shared" si="43"/>
        <v>-127.22</v>
      </c>
      <c r="N244">
        <f t="shared" si="44"/>
        <v>-41.484794445076759</v>
      </c>
      <c r="O244">
        <f t="shared" si="45"/>
        <v>52.78</v>
      </c>
      <c r="P244">
        <f t="shared" si="46"/>
        <v>175.94380486541721</v>
      </c>
      <c r="Q244">
        <f t="shared" si="47"/>
        <v>-0.99749515400743105</v>
      </c>
      <c r="R244">
        <f t="shared" si="48"/>
        <v>0</v>
      </c>
      <c r="S244">
        <f t="shared" si="49"/>
        <v>0</v>
      </c>
    </row>
    <row r="245" spans="1:19">
      <c r="A245" s="17">
        <f t="shared" si="39"/>
        <v>0</v>
      </c>
      <c r="C245" s="15">
        <f t="shared" si="40"/>
        <v>0</v>
      </c>
      <c r="E245" s="8">
        <f t="shared" si="50"/>
        <v>219</v>
      </c>
      <c r="F245" s="12">
        <f t="shared" si="51"/>
        <v>41633.151388889382</v>
      </c>
      <c r="G245">
        <f t="shared" si="41"/>
        <v>3.535333333333333</v>
      </c>
      <c r="H245" s="13">
        <f t="shared" si="42"/>
        <v>-23.437107563834207</v>
      </c>
      <c r="K245" s="12"/>
      <c r="L245" s="12"/>
      <c r="M245">
        <f t="shared" si="43"/>
        <v>-126.97</v>
      </c>
      <c r="N245">
        <f t="shared" si="44"/>
        <v>-41.326883572735795</v>
      </c>
      <c r="O245">
        <f t="shared" si="45"/>
        <v>53.03</v>
      </c>
      <c r="P245">
        <f t="shared" si="46"/>
        <v>175.71401170541284</v>
      </c>
      <c r="Q245">
        <f t="shared" si="47"/>
        <v>-0.99720343978378967</v>
      </c>
      <c r="R245">
        <f t="shared" si="48"/>
        <v>0</v>
      </c>
      <c r="S245">
        <f t="shared" si="49"/>
        <v>0</v>
      </c>
    </row>
    <row r="246" spans="1:19">
      <c r="A246" s="17">
        <f t="shared" si="39"/>
        <v>0</v>
      </c>
      <c r="C246" s="15">
        <f t="shared" si="40"/>
        <v>0</v>
      </c>
      <c r="E246" s="8">
        <f t="shared" si="50"/>
        <v>220</v>
      </c>
      <c r="F246" s="12">
        <f t="shared" si="51"/>
        <v>41633.152083333829</v>
      </c>
      <c r="G246">
        <f t="shared" si="41"/>
        <v>3.5519999999999996</v>
      </c>
      <c r="H246" s="13">
        <f t="shared" si="42"/>
        <v>-23.437107563834207</v>
      </c>
      <c r="K246" s="12"/>
      <c r="L246" s="12"/>
      <c r="M246">
        <f t="shared" si="43"/>
        <v>-126.72</v>
      </c>
      <c r="N246">
        <f t="shared" si="44"/>
        <v>-41.168836865236941</v>
      </c>
      <c r="O246">
        <f t="shared" si="45"/>
        <v>53.28</v>
      </c>
      <c r="P246">
        <f t="shared" si="46"/>
        <v>175.48248429665668</v>
      </c>
      <c r="Q246">
        <f t="shared" si="47"/>
        <v>-0.99689330167847778</v>
      </c>
      <c r="R246">
        <f t="shared" si="48"/>
        <v>0</v>
      </c>
      <c r="S246">
        <f t="shared" si="49"/>
        <v>0</v>
      </c>
    </row>
    <row r="247" spans="1:19">
      <c r="A247" s="17">
        <f t="shared" si="39"/>
        <v>0</v>
      </c>
      <c r="C247" s="15">
        <f t="shared" si="40"/>
        <v>0</v>
      </c>
      <c r="E247" s="8">
        <f t="shared" si="50"/>
        <v>221</v>
      </c>
      <c r="F247" s="12">
        <f t="shared" si="51"/>
        <v>41633.152777778276</v>
      </c>
      <c r="G247">
        <f t="shared" si="41"/>
        <v>3.5686666666666662</v>
      </c>
      <c r="H247" s="13">
        <f t="shared" si="42"/>
        <v>-23.437107563834207</v>
      </c>
      <c r="K247" s="12"/>
      <c r="L247" s="12"/>
      <c r="M247">
        <f t="shared" si="43"/>
        <v>-126.47000000000003</v>
      </c>
      <c r="N247">
        <f t="shared" si="44"/>
        <v>-41.010657104624862</v>
      </c>
      <c r="O247">
        <f t="shared" si="45"/>
        <v>53.529999999999973</v>
      </c>
      <c r="P247">
        <f t="shared" si="46"/>
        <v>175.24941443963723</v>
      </c>
      <c r="Q247">
        <f t="shared" si="47"/>
        <v>-0.996564656149455</v>
      </c>
      <c r="R247">
        <f t="shared" si="48"/>
        <v>0</v>
      </c>
      <c r="S247">
        <f t="shared" si="49"/>
        <v>0</v>
      </c>
    </row>
    <row r="248" spans="1:19">
      <c r="A248" s="17">
        <f t="shared" si="39"/>
        <v>0</v>
      </c>
      <c r="C248" s="15">
        <f t="shared" si="40"/>
        <v>0</v>
      </c>
      <c r="E248" s="8">
        <f t="shared" si="50"/>
        <v>222</v>
      </c>
      <c r="F248" s="12">
        <f t="shared" si="51"/>
        <v>41633.153472222722</v>
      </c>
      <c r="G248">
        <f t="shared" si="41"/>
        <v>3.5853333333333337</v>
      </c>
      <c r="H248" s="13">
        <f t="shared" si="42"/>
        <v>-23.437107563834207</v>
      </c>
      <c r="K248" s="12"/>
      <c r="L248" s="12"/>
      <c r="M248">
        <f t="shared" si="43"/>
        <v>-126.21999999999998</v>
      </c>
      <c r="N248">
        <f t="shared" si="44"/>
        <v>-40.852347047833923</v>
      </c>
      <c r="O248">
        <f t="shared" si="45"/>
        <v>53.780000000000015</v>
      </c>
      <c r="P248">
        <f t="shared" si="46"/>
        <v>175.01496012932427</v>
      </c>
      <c r="Q248">
        <f t="shared" si="47"/>
        <v>-0.99621742080430797</v>
      </c>
      <c r="R248">
        <f t="shared" si="48"/>
        <v>0</v>
      </c>
      <c r="S248">
        <f t="shared" si="49"/>
        <v>0</v>
      </c>
    </row>
    <row r="249" spans="1:19">
      <c r="A249" s="17">
        <f t="shared" si="39"/>
        <v>0</v>
      </c>
      <c r="C249" s="15">
        <f t="shared" si="40"/>
        <v>0</v>
      </c>
      <c r="E249" s="8">
        <f t="shared" si="50"/>
        <v>223</v>
      </c>
      <c r="F249" s="12">
        <f t="shared" si="51"/>
        <v>41633.154166667169</v>
      </c>
      <c r="G249">
        <f t="shared" si="41"/>
        <v>3.6020000000000003</v>
      </c>
      <c r="H249" s="13">
        <f t="shared" si="42"/>
        <v>-23.437107563834207</v>
      </c>
      <c r="K249" s="12"/>
      <c r="L249" s="12"/>
      <c r="M249">
        <f t="shared" si="43"/>
        <v>-125.97</v>
      </c>
      <c r="N249">
        <f t="shared" si="44"/>
        <v>-40.693909427058301</v>
      </c>
      <c r="O249">
        <f t="shared" si="45"/>
        <v>54.03</v>
      </c>
      <c r="P249">
        <f t="shared" si="46"/>
        <v>174.77925265332613</v>
      </c>
      <c r="Q249">
        <f t="shared" si="47"/>
        <v>-0.99585151440561326</v>
      </c>
      <c r="R249">
        <f t="shared" si="48"/>
        <v>0</v>
      </c>
      <c r="S249">
        <f t="shared" si="49"/>
        <v>0</v>
      </c>
    </row>
    <row r="250" spans="1:19">
      <c r="A250" s="17">
        <f t="shared" si="39"/>
        <v>0</v>
      </c>
      <c r="C250" s="15">
        <f t="shared" si="40"/>
        <v>0</v>
      </c>
      <c r="E250" s="8">
        <f t="shared" si="50"/>
        <v>224</v>
      </c>
      <c r="F250" s="12">
        <f t="shared" si="51"/>
        <v>41633.154861111616</v>
      </c>
      <c r="G250">
        <f t="shared" si="41"/>
        <v>3.6186666666666669</v>
      </c>
      <c r="H250" s="13">
        <f t="shared" si="42"/>
        <v>-23.437107563834207</v>
      </c>
      <c r="K250" s="12"/>
      <c r="L250" s="12"/>
      <c r="M250">
        <f t="shared" si="43"/>
        <v>-125.72000000000001</v>
      </c>
      <c r="N250">
        <f t="shared" si="44"/>
        <v>-40.535346950117535</v>
      </c>
      <c r="O250">
        <f t="shared" si="45"/>
        <v>54.279999999999987</v>
      </c>
      <c r="P250">
        <f t="shared" si="46"/>
        <v>174.54240200828005</v>
      </c>
      <c r="Q250">
        <f t="shared" si="47"/>
        <v>-0.99546685687619174</v>
      </c>
      <c r="R250">
        <f t="shared" si="48"/>
        <v>0</v>
      </c>
      <c r="S250">
        <f t="shared" si="49"/>
        <v>0</v>
      </c>
    </row>
    <row r="251" spans="1:19">
      <c r="A251" s="17">
        <f t="shared" si="39"/>
        <v>0</v>
      </c>
      <c r="C251" s="15">
        <f t="shared" si="40"/>
        <v>0</v>
      </c>
      <c r="E251" s="8">
        <f t="shared" si="50"/>
        <v>225</v>
      </c>
      <c r="F251" s="12">
        <f t="shared" si="51"/>
        <v>41633.155555556063</v>
      </c>
      <c r="G251">
        <f t="shared" si="41"/>
        <v>3.6353333333333335</v>
      </c>
      <c r="H251" s="13">
        <f t="shared" si="42"/>
        <v>-23.437107563834207</v>
      </c>
      <c r="K251" s="12"/>
      <c r="L251" s="12"/>
      <c r="M251">
        <f t="shared" si="43"/>
        <v>-125.47</v>
      </c>
      <c r="N251">
        <f t="shared" si="44"/>
        <v>-40.376662300818005</v>
      </c>
      <c r="O251">
        <f t="shared" si="45"/>
        <v>54.53</v>
      </c>
      <c r="P251">
        <f t="shared" si="46"/>
        <v>174.30450107219781</v>
      </c>
      <c r="Q251">
        <f t="shared" si="47"/>
        <v>-0.99506336930426631</v>
      </c>
      <c r="R251">
        <f t="shared" si="48"/>
        <v>0</v>
      </c>
      <c r="S251">
        <f t="shared" si="49"/>
        <v>0</v>
      </c>
    </row>
    <row r="252" spans="1:19">
      <c r="A252" s="17">
        <f t="shared" si="39"/>
        <v>0</v>
      </c>
      <c r="C252" s="15">
        <f t="shared" si="40"/>
        <v>0</v>
      </c>
      <c r="E252" s="8">
        <f t="shared" si="50"/>
        <v>226</v>
      </c>
      <c r="F252" s="12">
        <f t="shared" si="51"/>
        <v>41633.156250000509</v>
      </c>
      <c r="G252">
        <f t="shared" si="41"/>
        <v>3.6520000000000001</v>
      </c>
      <c r="H252" s="13">
        <f t="shared" si="42"/>
        <v>-23.437107563834207</v>
      </c>
      <c r="K252" s="12"/>
      <c r="L252" s="12"/>
      <c r="M252">
        <f t="shared" si="43"/>
        <v>-125.21999999999998</v>
      </c>
      <c r="N252">
        <f t="shared" si="44"/>
        <v>-40.217858139309975</v>
      </c>
      <c r="O252">
        <f t="shared" si="45"/>
        <v>54.780000000000015</v>
      </c>
      <c r="P252">
        <f t="shared" si="46"/>
        <v>174.06562884779041</v>
      </c>
      <c r="Q252">
        <f t="shared" si="47"/>
        <v>-0.9946409739485127</v>
      </c>
      <c r="R252">
        <f t="shared" si="48"/>
        <v>0</v>
      </c>
      <c r="S252">
        <f t="shared" si="49"/>
        <v>0</v>
      </c>
    </row>
    <row r="253" spans="1:19">
      <c r="A253" s="17">
        <f t="shared" si="39"/>
        <v>0</v>
      </c>
      <c r="C253" s="15">
        <f t="shared" si="40"/>
        <v>0</v>
      </c>
      <c r="E253" s="8">
        <f t="shared" si="50"/>
        <v>227</v>
      </c>
      <c r="F253" s="12">
        <f t="shared" si="51"/>
        <v>41633.156944444956</v>
      </c>
      <c r="G253">
        <f t="shared" si="41"/>
        <v>3.6686666666666667</v>
      </c>
      <c r="H253" s="13">
        <f t="shared" si="42"/>
        <v>-23.437107563834207</v>
      </c>
      <c r="K253" s="12"/>
      <c r="L253" s="12"/>
      <c r="M253">
        <f t="shared" si="43"/>
        <v>-124.97</v>
      </c>
      <c r="N253">
        <f t="shared" si="44"/>
        <v>-40.05893710244046</v>
      </c>
      <c r="O253">
        <f t="shared" si="45"/>
        <v>55.03</v>
      </c>
      <c r="P253">
        <f t="shared" si="46"/>
        <v>173.82585300556428</v>
      </c>
      <c r="Q253">
        <f t="shared" si="47"/>
        <v>-0.99419959424301285</v>
      </c>
      <c r="R253">
        <f t="shared" si="48"/>
        <v>0</v>
      </c>
      <c r="S253">
        <f t="shared" si="49"/>
        <v>0</v>
      </c>
    </row>
    <row r="254" spans="1:19">
      <c r="A254" s="17">
        <f t="shared" si="39"/>
        <v>0</v>
      </c>
      <c r="C254" s="15">
        <f t="shared" si="40"/>
        <v>0</v>
      </c>
      <c r="E254" s="8">
        <f t="shared" si="50"/>
        <v>228</v>
      </c>
      <c r="F254" s="12">
        <f t="shared" si="51"/>
        <v>41633.157638889403</v>
      </c>
      <c r="G254">
        <f t="shared" si="41"/>
        <v>3.6853333333333333</v>
      </c>
      <c r="H254" s="13">
        <f t="shared" si="42"/>
        <v>-23.437107563834207</v>
      </c>
      <c r="K254" s="12"/>
      <c r="L254" s="12"/>
      <c r="M254">
        <f t="shared" si="43"/>
        <v>-124.72000000000001</v>
      </c>
      <c r="N254">
        <f t="shared" si="44"/>
        <v>-39.899901804101631</v>
      </c>
      <c r="O254">
        <f t="shared" si="45"/>
        <v>55.279999999999987</v>
      </c>
      <c r="P254">
        <f t="shared" si="46"/>
        <v>173.58523189435778</v>
      </c>
      <c r="Q254">
        <f t="shared" si="47"/>
        <v>-0.99373915480210329</v>
      </c>
      <c r="R254">
        <f t="shared" si="48"/>
        <v>0</v>
      </c>
      <c r="S254">
        <f t="shared" si="49"/>
        <v>0</v>
      </c>
    </row>
    <row r="255" spans="1:19">
      <c r="A255" s="17">
        <f t="shared" si="39"/>
        <v>0</v>
      </c>
      <c r="C255" s="15">
        <f t="shared" si="40"/>
        <v>0</v>
      </c>
      <c r="E255" s="8">
        <f t="shared" si="50"/>
        <v>229</v>
      </c>
      <c r="F255" s="12">
        <f t="shared" si="51"/>
        <v>41633.158333333849</v>
      </c>
      <c r="G255">
        <f t="shared" si="41"/>
        <v>3.702</v>
      </c>
      <c r="H255" s="13">
        <f t="shared" si="42"/>
        <v>-23.437107563834207</v>
      </c>
      <c r="K255" s="12"/>
      <c r="L255" s="12"/>
      <c r="M255">
        <f t="shared" si="43"/>
        <v>-124.47</v>
      </c>
      <c r="N255">
        <f t="shared" si="44"/>
        <v>-39.740754835575373</v>
      </c>
      <c r="O255">
        <f t="shared" si="45"/>
        <v>55.53</v>
      </c>
      <c r="P255">
        <f t="shared" si="46"/>
        <v>173.34381614332213</v>
      </c>
      <c r="Q255">
        <f t="shared" si="47"/>
        <v>-0.99325958142512616</v>
      </c>
      <c r="R255">
        <f t="shared" si="48"/>
        <v>0</v>
      </c>
      <c r="S255">
        <f t="shared" si="49"/>
        <v>0</v>
      </c>
    </row>
    <row r="256" spans="1:19">
      <c r="A256" s="17">
        <f t="shared" si="39"/>
        <v>0</v>
      </c>
      <c r="C256" s="15">
        <f t="shared" si="40"/>
        <v>0</v>
      </c>
      <c r="E256" s="8">
        <f t="shared" si="50"/>
        <v>230</v>
      </c>
      <c r="F256" s="12">
        <f t="shared" si="51"/>
        <v>41633.159027778296</v>
      </c>
      <c r="G256">
        <f t="shared" si="41"/>
        <v>3.7186666666666666</v>
      </c>
      <c r="H256" s="13">
        <f t="shared" si="42"/>
        <v>-23.437107563834207</v>
      </c>
      <c r="K256" s="12"/>
      <c r="L256" s="12"/>
      <c r="M256">
        <f t="shared" si="43"/>
        <v>-124.21999999999998</v>
      </c>
      <c r="N256">
        <f t="shared" si="44"/>
        <v>-39.581498765873384</v>
      </c>
      <c r="O256">
        <f t="shared" si="45"/>
        <v>55.780000000000015</v>
      </c>
      <c r="P256">
        <f t="shared" si="46"/>
        <v>173.10164994785882</v>
      </c>
      <c r="Q256">
        <f t="shared" si="47"/>
        <v>-0.99276080110107956</v>
      </c>
      <c r="R256">
        <f t="shared" si="48"/>
        <v>0</v>
      </c>
      <c r="S256">
        <f t="shared" si="49"/>
        <v>0</v>
      </c>
    </row>
    <row r="257" spans="1:19">
      <c r="A257" s="17">
        <f t="shared" si="39"/>
        <v>0</v>
      </c>
      <c r="C257" s="15">
        <f t="shared" si="40"/>
        <v>0</v>
      </c>
      <c r="E257" s="8">
        <f t="shared" si="50"/>
        <v>231</v>
      </c>
      <c r="F257" s="12">
        <f t="shared" si="51"/>
        <v>41633.159722222743</v>
      </c>
      <c r="G257">
        <f t="shared" si="41"/>
        <v>3.7353333333333332</v>
      </c>
      <c r="H257" s="13">
        <f t="shared" si="42"/>
        <v>-23.437107563834207</v>
      </c>
      <c r="K257" s="12"/>
      <c r="L257" s="12"/>
      <c r="M257">
        <f t="shared" si="43"/>
        <v>-123.97</v>
      </c>
      <c r="N257">
        <f t="shared" si="44"/>
        <v>-39.422136142073249</v>
      </c>
      <c r="O257">
        <f t="shared" si="45"/>
        <v>56.03</v>
      </c>
      <c r="P257">
        <f t="shared" si="46"/>
        <v>172.8587721091327</v>
      </c>
      <c r="Q257">
        <f t="shared" si="47"/>
        <v>-0.99224274201316653</v>
      </c>
      <c r="R257">
        <f t="shared" si="48"/>
        <v>0</v>
      </c>
      <c r="S257">
        <f t="shared" si="49"/>
        <v>0</v>
      </c>
    </row>
    <row r="258" spans="1:19">
      <c r="A258" s="17">
        <f t="shared" si="39"/>
        <v>0</v>
      </c>
      <c r="C258" s="15">
        <f t="shared" si="40"/>
        <v>0</v>
      </c>
      <c r="E258" s="8">
        <f t="shared" si="50"/>
        <v>232</v>
      </c>
      <c r="F258" s="12">
        <f t="shared" si="51"/>
        <v>41633.16041666719</v>
      </c>
      <c r="G258">
        <f t="shared" si="41"/>
        <v>3.7519999999999998</v>
      </c>
      <c r="H258" s="13">
        <f t="shared" si="42"/>
        <v>-23.437107563834207</v>
      </c>
      <c r="K258" s="12"/>
      <c r="L258" s="12"/>
      <c r="M258">
        <f t="shared" si="43"/>
        <v>-123.72000000000001</v>
      </c>
      <c r="N258">
        <f t="shared" si="44"/>
        <v>-39.262669489650413</v>
      </c>
      <c r="O258">
        <f t="shared" si="45"/>
        <v>56.279999999999987</v>
      </c>
      <c r="P258">
        <f t="shared" si="46"/>
        <v>172.61521687998723</v>
      </c>
      <c r="Q258">
        <f t="shared" si="47"/>
        <v>-0.99170533354324641</v>
      </c>
      <c r="R258">
        <f t="shared" si="48"/>
        <v>0</v>
      </c>
      <c r="S258">
        <f t="shared" si="49"/>
        <v>0</v>
      </c>
    </row>
    <row r="259" spans="1:19">
      <c r="A259" s="17">
        <f t="shared" si="39"/>
        <v>0</v>
      </c>
      <c r="C259" s="15">
        <f t="shared" si="40"/>
        <v>0</v>
      </c>
      <c r="E259" s="8">
        <f t="shared" si="50"/>
        <v>233</v>
      </c>
      <c r="F259" s="12">
        <f t="shared" si="51"/>
        <v>41633.161111111636</v>
      </c>
      <c r="G259">
        <f t="shared" si="41"/>
        <v>3.7686666666666664</v>
      </c>
      <c r="H259" s="13">
        <f t="shared" si="42"/>
        <v>-23.437107563834207</v>
      </c>
      <c r="K259" s="12"/>
      <c r="L259" s="12"/>
      <c r="M259">
        <f t="shared" si="43"/>
        <v>-123.47</v>
      </c>
      <c r="N259">
        <f t="shared" si="44"/>
        <v>-39.103101312806153</v>
      </c>
      <c r="O259">
        <f t="shared" si="45"/>
        <v>56.53</v>
      </c>
      <c r="P259">
        <f t="shared" si="46"/>
        <v>172.37101465766156</v>
      </c>
      <c r="Q259">
        <f t="shared" si="47"/>
        <v>-0.99114850627618556</v>
      </c>
      <c r="R259">
        <f t="shared" si="48"/>
        <v>0</v>
      </c>
      <c r="S259">
        <f t="shared" si="49"/>
        <v>0</v>
      </c>
    </row>
    <row r="260" spans="1:19">
      <c r="A260" s="17">
        <f t="shared" si="39"/>
        <v>0</v>
      </c>
      <c r="C260" s="15">
        <f t="shared" si="40"/>
        <v>0</v>
      </c>
      <c r="E260" s="8">
        <f t="shared" si="50"/>
        <v>234</v>
      </c>
      <c r="F260" s="12">
        <f t="shared" si="51"/>
        <v>41633.161805556083</v>
      </c>
      <c r="G260">
        <f t="shared" si="41"/>
        <v>3.785333333333333</v>
      </c>
      <c r="H260" s="13">
        <f t="shared" si="42"/>
        <v>-23.437107563834207</v>
      </c>
      <c r="K260" s="12"/>
      <c r="L260" s="12"/>
      <c r="M260">
        <f t="shared" si="43"/>
        <v>-123.22</v>
      </c>
      <c r="N260">
        <f t="shared" si="44"/>
        <v>-38.9434340947914</v>
      </c>
      <c r="O260">
        <f t="shared" si="45"/>
        <v>56.78</v>
      </c>
      <c r="P260">
        <f t="shared" si="46"/>
        <v>172.12619255444889</v>
      </c>
      <c r="Q260">
        <f t="shared" si="47"/>
        <v>-0.99057219200411328</v>
      </c>
      <c r="R260">
        <f t="shared" si="48"/>
        <v>0</v>
      </c>
      <c r="S260">
        <f t="shared" si="49"/>
        <v>0</v>
      </c>
    </row>
    <row r="261" spans="1:19">
      <c r="A261" s="17">
        <f t="shared" si="39"/>
        <v>0</v>
      </c>
      <c r="C261" s="15">
        <f t="shared" si="40"/>
        <v>0</v>
      </c>
      <c r="E261" s="8">
        <f t="shared" si="50"/>
        <v>235</v>
      </c>
      <c r="F261" s="12">
        <f t="shared" si="51"/>
        <v>41633.16250000053</v>
      </c>
      <c r="G261">
        <f t="shared" si="41"/>
        <v>3.8019999999999996</v>
      </c>
      <c r="H261" s="13">
        <f t="shared" si="42"/>
        <v>-23.437107563834207</v>
      </c>
      <c r="K261" s="12"/>
      <c r="L261" s="12"/>
      <c r="M261">
        <f t="shared" si="43"/>
        <v>-122.97</v>
      </c>
      <c r="N261">
        <f t="shared" si="44"/>
        <v>-38.783670298226738</v>
      </c>
      <c r="O261">
        <f t="shared" si="45"/>
        <v>57.03</v>
      </c>
      <c r="P261">
        <f t="shared" si="46"/>
        <v>171.88077487046448</v>
      </c>
      <c r="Q261">
        <f t="shared" si="47"/>
        <v>-0.98997632373057454</v>
      </c>
      <c r="R261">
        <f t="shared" si="48"/>
        <v>0</v>
      </c>
      <c r="S261">
        <f t="shared" si="49"/>
        <v>0</v>
      </c>
    </row>
    <row r="262" spans="1:19">
      <c r="A262" s="17">
        <f t="shared" si="39"/>
        <v>0</v>
      </c>
      <c r="C262" s="15">
        <f t="shared" si="40"/>
        <v>0</v>
      </c>
      <c r="E262" s="8">
        <f t="shared" si="50"/>
        <v>236</v>
      </c>
      <c r="F262" s="12">
        <f t="shared" si="51"/>
        <v>41633.163194444976</v>
      </c>
      <c r="G262">
        <f t="shared" si="41"/>
        <v>3.8186666666666662</v>
      </c>
      <c r="H262" s="13">
        <f t="shared" si="42"/>
        <v>-23.437107563834207</v>
      </c>
      <c r="K262" s="12"/>
      <c r="L262" s="12"/>
      <c r="M262">
        <f t="shared" si="43"/>
        <v>-122.72000000000003</v>
      </c>
      <c r="N262">
        <f t="shared" si="44"/>
        <v>-38.623812365418324</v>
      </c>
      <c r="O262">
        <f t="shared" si="45"/>
        <v>57.279999999999973</v>
      </c>
      <c r="P262">
        <f t="shared" si="46"/>
        <v>171.63478348742365</v>
      </c>
      <c r="Q262">
        <f t="shared" si="47"/>
        <v>-0.98936083567458744</v>
      </c>
      <c r="R262">
        <f t="shared" si="48"/>
        <v>0</v>
      </c>
      <c r="S262">
        <f t="shared" si="49"/>
        <v>0</v>
      </c>
    </row>
    <row r="263" spans="1:19">
      <c r="A263" s="17">
        <f t="shared" si="39"/>
        <v>0</v>
      </c>
      <c r="C263" s="15">
        <f t="shared" si="40"/>
        <v>0</v>
      </c>
      <c r="E263" s="8">
        <f t="shared" si="50"/>
        <v>237</v>
      </c>
      <c r="F263" s="12">
        <f t="shared" si="51"/>
        <v>41633.163888889423</v>
      </c>
      <c r="G263">
        <f t="shared" si="41"/>
        <v>3.8353333333333337</v>
      </c>
      <c r="H263" s="13">
        <f t="shared" si="42"/>
        <v>-23.437107563834207</v>
      </c>
      <c r="K263" s="12"/>
      <c r="L263" s="12"/>
      <c r="M263">
        <f t="shared" si="43"/>
        <v>-122.46999999999998</v>
      </c>
      <c r="N263">
        <f t="shared" si="44"/>
        <v>-38.463862718669901</v>
      </c>
      <c r="O263">
        <f t="shared" si="45"/>
        <v>57.530000000000015</v>
      </c>
      <c r="P263">
        <f t="shared" si="46"/>
        <v>171.38823819829938</v>
      </c>
      <c r="Q263">
        <f t="shared" si="47"/>
        <v>-0.98872566327460287</v>
      </c>
      <c r="R263">
        <f t="shared" si="48"/>
        <v>0</v>
      </c>
      <c r="S263">
        <f t="shared" si="49"/>
        <v>0</v>
      </c>
    </row>
    <row r="264" spans="1:19">
      <c r="A264" s="17">
        <f t="shared" si="39"/>
        <v>0</v>
      </c>
      <c r="C264" s="15">
        <f t="shared" si="40"/>
        <v>0</v>
      </c>
      <c r="E264" s="8">
        <f t="shared" si="50"/>
        <v>238</v>
      </c>
      <c r="F264" s="12">
        <f t="shared" si="51"/>
        <v>41633.16458333387</v>
      </c>
      <c r="G264">
        <f t="shared" si="41"/>
        <v>3.8520000000000003</v>
      </c>
      <c r="H264" s="13">
        <f t="shared" si="42"/>
        <v>-23.437107563834207</v>
      </c>
      <c r="K264" s="12"/>
      <c r="L264" s="12"/>
      <c r="M264">
        <f t="shared" si="43"/>
        <v>-122.22</v>
      </c>
      <c r="N264">
        <f t="shared" si="44"/>
        <v>-38.303823760591207</v>
      </c>
      <c r="O264">
        <f t="shared" si="45"/>
        <v>57.78</v>
      </c>
      <c r="P264">
        <f t="shared" si="46"/>
        <v>171.14115698463885</v>
      </c>
      <c r="Q264">
        <f t="shared" si="47"/>
        <v>-0.98807074319236743</v>
      </c>
      <c r="R264">
        <f t="shared" si="48"/>
        <v>0</v>
      </c>
      <c r="S264">
        <f t="shared" si="49"/>
        <v>0</v>
      </c>
    </row>
    <row r="265" spans="1:19">
      <c r="A265" s="17">
        <f t="shared" si="39"/>
        <v>0</v>
      </c>
      <c r="C265" s="15">
        <f t="shared" si="40"/>
        <v>0</v>
      </c>
      <c r="E265" s="8">
        <f t="shared" si="50"/>
        <v>239</v>
      </c>
      <c r="F265" s="12">
        <f t="shared" si="51"/>
        <v>41633.165277778317</v>
      </c>
      <c r="G265">
        <f t="shared" si="41"/>
        <v>3.8686666666666669</v>
      </c>
      <c r="H265" s="13">
        <f t="shared" si="42"/>
        <v>-23.437107563834207</v>
      </c>
      <c r="K265" s="12"/>
      <c r="L265" s="12"/>
      <c r="M265">
        <f t="shared" si="43"/>
        <v>-121.97000000000001</v>
      </c>
      <c r="N265">
        <f t="shared" si="44"/>
        <v>-38.143697874402086</v>
      </c>
      <c r="O265">
        <f t="shared" si="45"/>
        <v>58.029999999999987</v>
      </c>
      <c r="P265">
        <f t="shared" si="46"/>
        <v>170.89355625092324</v>
      </c>
      <c r="Q265">
        <f t="shared" si="47"/>
        <v>-0.98739601331668725</v>
      </c>
      <c r="R265">
        <f t="shared" si="48"/>
        <v>0</v>
      </c>
      <c r="S265">
        <f t="shared" si="49"/>
        <v>0</v>
      </c>
    </row>
    <row r="266" spans="1:19">
      <c r="A266" s="17">
        <f t="shared" si="39"/>
        <v>0</v>
      </c>
      <c r="C266" s="15">
        <f t="shared" si="40"/>
        <v>0</v>
      </c>
      <c r="E266" s="8">
        <f t="shared" si="50"/>
        <v>240</v>
      </c>
      <c r="F266" s="12">
        <f t="shared" si="51"/>
        <v>41633.165972222763</v>
      </c>
      <c r="G266">
        <f t="shared" si="41"/>
        <v>3.8853333333333335</v>
      </c>
      <c r="H266" s="13">
        <f t="shared" si="42"/>
        <v>-23.437107563834207</v>
      </c>
      <c r="K266" s="12"/>
      <c r="L266" s="12"/>
      <c r="M266">
        <f t="shared" si="43"/>
        <v>-121.72</v>
      </c>
      <c r="N266">
        <f t="shared" si="44"/>
        <v>-37.983487424233239</v>
      </c>
      <c r="O266">
        <f t="shared" si="45"/>
        <v>58.28</v>
      </c>
      <c r="P266">
        <f t="shared" si="46"/>
        <v>170.64545102349422</v>
      </c>
      <c r="Q266">
        <f t="shared" si="47"/>
        <v>-0.98670141276709655</v>
      </c>
      <c r="R266">
        <f t="shared" si="48"/>
        <v>0</v>
      </c>
      <c r="S266">
        <f t="shared" si="49"/>
        <v>0</v>
      </c>
    </row>
    <row r="267" spans="1:19">
      <c r="A267" s="17">
        <f t="shared" si="39"/>
        <v>0</v>
      </c>
      <c r="C267" s="15">
        <f t="shared" si="40"/>
        <v>0</v>
      </c>
      <c r="E267" s="8">
        <f t="shared" si="50"/>
        <v>241</v>
      </c>
      <c r="F267" s="12">
        <f t="shared" si="51"/>
        <v>41633.16666666721</v>
      </c>
      <c r="G267">
        <f t="shared" si="41"/>
        <v>3.9020000000000001</v>
      </c>
      <c r="H267" s="13">
        <f t="shared" si="42"/>
        <v>-23.437107563834207</v>
      </c>
      <c r="K267" s="12"/>
      <c r="L267" s="12"/>
      <c r="M267">
        <f t="shared" si="43"/>
        <v>-121.46999999999998</v>
      </c>
      <c r="N267">
        <f t="shared" si="44"/>
        <v>-37.823194755423032</v>
      </c>
      <c r="O267">
        <f t="shared" si="45"/>
        <v>58.530000000000015</v>
      </c>
      <c r="P267">
        <f t="shared" si="46"/>
        <v>170.39685512010888</v>
      </c>
      <c r="Q267">
        <f t="shared" si="47"/>
        <v>-0.98598688189742889</v>
      </c>
      <c r="R267">
        <f t="shared" si="48"/>
        <v>0</v>
      </c>
      <c r="S267">
        <f t="shared" si="49"/>
        <v>0</v>
      </c>
    </row>
    <row r="268" spans="1:19">
      <c r="A268" s="17">
        <f t="shared" si="39"/>
        <v>0</v>
      </c>
      <c r="C268" s="15">
        <f t="shared" si="40"/>
        <v>0</v>
      </c>
      <c r="E268" s="8">
        <f t="shared" si="50"/>
        <v>242</v>
      </c>
      <c r="F268" s="12">
        <f t="shared" si="51"/>
        <v>41633.167361111657</v>
      </c>
      <c r="G268">
        <f t="shared" si="41"/>
        <v>3.9186666666666667</v>
      </c>
      <c r="H268" s="13">
        <f t="shared" si="42"/>
        <v>-23.437107563834207</v>
      </c>
      <c r="K268" s="12"/>
      <c r="L268" s="12"/>
      <c r="M268">
        <f t="shared" si="43"/>
        <v>-121.22</v>
      </c>
      <c r="N268">
        <f t="shared" si="44"/>
        <v>-37.662822194810673</v>
      </c>
      <c r="O268">
        <f t="shared" si="45"/>
        <v>58.78</v>
      </c>
      <c r="P268">
        <f t="shared" si="46"/>
        <v>170.14778129503583</v>
      </c>
      <c r="Q268">
        <f t="shared" si="47"/>
        <v>-0.98525236229929303</v>
      </c>
      <c r="R268">
        <f t="shared" si="48"/>
        <v>0</v>
      </c>
      <c r="S268">
        <f t="shared" si="49"/>
        <v>0</v>
      </c>
    </row>
    <row r="269" spans="1:19">
      <c r="A269" s="17">
        <f t="shared" si="39"/>
        <v>0</v>
      </c>
      <c r="C269" s="15">
        <f t="shared" si="40"/>
        <v>0</v>
      </c>
      <c r="E269" s="8">
        <f t="shared" si="50"/>
        <v>243</v>
      </c>
      <c r="F269" s="12">
        <f t="shared" si="51"/>
        <v>41633.168055556103</v>
      </c>
      <c r="G269">
        <f t="shared" si="41"/>
        <v>3.9353333333333333</v>
      </c>
      <c r="H269" s="13">
        <f t="shared" si="42"/>
        <v>-23.437107563834207</v>
      </c>
      <c r="K269" s="12"/>
      <c r="L269" s="12"/>
      <c r="M269">
        <f t="shared" si="43"/>
        <v>-120.97000000000001</v>
      </c>
      <c r="N269">
        <f t="shared" si="44"/>
        <v>-37.50237205102556</v>
      </c>
      <c r="O269">
        <f t="shared" si="45"/>
        <v>59.029999999999987</v>
      </c>
      <c r="P269">
        <f t="shared" si="46"/>
        <v>169.89824136369128</v>
      </c>
      <c r="Q269">
        <f t="shared" si="47"/>
        <v>-0.98449779680545024</v>
      </c>
      <c r="R269">
        <f t="shared" si="48"/>
        <v>0</v>
      </c>
      <c r="S269">
        <f t="shared" si="49"/>
        <v>0</v>
      </c>
    </row>
    <row r="270" spans="1:19">
      <c r="A270" s="17">
        <f t="shared" si="39"/>
        <v>0</v>
      </c>
      <c r="C270" s="15">
        <f t="shared" si="40"/>
        <v>0</v>
      </c>
      <c r="E270" s="8">
        <f t="shared" si="50"/>
        <v>244</v>
      </c>
      <c r="F270" s="12">
        <f t="shared" si="51"/>
        <v>41633.16875000055</v>
      </c>
      <c r="G270">
        <f t="shared" si="41"/>
        <v>3.952</v>
      </c>
      <c r="H270" s="13">
        <f t="shared" si="42"/>
        <v>-23.437107563834207</v>
      </c>
      <c r="K270" s="12"/>
      <c r="L270" s="12"/>
      <c r="M270">
        <f t="shared" si="43"/>
        <v>-120.72</v>
      </c>
      <c r="N270">
        <f t="shared" si="44"/>
        <v>-37.341846614773232</v>
      </c>
      <c r="O270">
        <f t="shared" si="45"/>
        <v>59.28</v>
      </c>
      <c r="P270">
        <f t="shared" si="46"/>
        <v>169.64824631008995</v>
      </c>
      <c r="Q270">
        <f t="shared" si="47"/>
        <v>-0.98372312949309859</v>
      </c>
      <c r="R270">
        <f t="shared" si="48"/>
        <v>0</v>
      </c>
      <c r="S270">
        <f t="shared" si="49"/>
        <v>0</v>
      </c>
    </row>
    <row r="271" spans="1:19">
      <c r="A271" s="17">
        <f t="shared" si="39"/>
        <v>0</v>
      </c>
      <c r="C271" s="15">
        <f t="shared" si="40"/>
        <v>0</v>
      </c>
      <c r="E271" s="8">
        <f t="shared" si="50"/>
        <v>245</v>
      </c>
      <c r="F271" s="12">
        <f t="shared" si="51"/>
        <v>41633.169444444997</v>
      </c>
      <c r="G271">
        <f t="shared" si="41"/>
        <v>3.9686666666666666</v>
      </c>
      <c r="H271" s="13">
        <f t="shared" si="42"/>
        <v>-23.437107563834207</v>
      </c>
      <c r="K271" s="12"/>
      <c r="L271" s="12"/>
      <c r="M271">
        <f t="shared" si="43"/>
        <v>-120.46999999999998</v>
      </c>
      <c r="N271">
        <f t="shared" si="44"/>
        <v>-37.181248159117587</v>
      </c>
      <c r="O271">
        <f t="shared" si="45"/>
        <v>59.530000000000015</v>
      </c>
      <c r="P271">
        <f t="shared" si="46"/>
        <v>169.39780637980047</v>
      </c>
      <c r="Q271">
        <f t="shared" si="47"/>
        <v>-0.98292830568705947</v>
      </c>
      <c r="R271">
        <f t="shared" si="48"/>
        <v>0</v>
      </c>
      <c r="S271">
        <f t="shared" si="49"/>
        <v>0</v>
      </c>
    </row>
    <row r="272" spans="1:19">
      <c r="A272" s="17">
        <f t="shared" si="39"/>
        <v>0</v>
      </c>
      <c r="C272" s="15">
        <f t="shared" si="40"/>
        <v>0</v>
      </c>
      <c r="E272" s="8">
        <f t="shared" si="50"/>
        <v>246</v>
      </c>
      <c r="F272" s="12">
        <f t="shared" si="51"/>
        <v>41633.170138889443</v>
      </c>
      <c r="G272">
        <f t="shared" si="41"/>
        <v>3.9853333333333332</v>
      </c>
      <c r="H272" s="13">
        <f t="shared" si="42"/>
        <v>-23.437107563834207</v>
      </c>
      <c r="K272" s="12"/>
      <c r="L272" s="12"/>
      <c r="M272">
        <f t="shared" si="43"/>
        <v>-120.22</v>
      </c>
      <c r="N272">
        <f t="shared" si="44"/>
        <v>-37.020578939759609</v>
      </c>
      <c r="O272">
        <f t="shared" si="45"/>
        <v>59.78</v>
      </c>
      <c r="P272">
        <f t="shared" si="46"/>
        <v>169.14693116062796</v>
      </c>
      <c r="Q272">
        <f t="shared" si="47"/>
        <v>-0.98211327196286824</v>
      </c>
      <c r="R272">
        <f t="shared" si="48"/>
        <v>0</v>
      </c>
      <c r="S272">
        <f t="shared" si="49"/>
        <v>0</v>
      </c>
    </row>
    <row r="273" spans="1:19">
      <c r="A273" s="17">
        <f t="shared" si="39"/>
        <v>0</v>
      </c>
      <c r="C273" s="15">
        <f t="shared" si="40"/>
        <v>0</v>
      </c>
      <c r="E273" s="8">
        <f t="shared" si="50"/>
        <v>247</v>
      </c>
      <c r="F273" s="12">
        <f t="shared" si="51"/>
        <v>41633.17083333389</v>
      </c>
      <c r="G273">
        <f t="shared" si="41"/>
        <v>4.0019999999999998</v>
      </c>
      <c r="H273" s="13">
        <f t="shared" si="42"/>
        <v>-23.437107563834207</v>
      </c>
      <c r="K273" s="12"/>
      <c r="L273" s="12"/>
      <c r="M273">
        <f t="shared" si="43"/>
        <v>-119.97</v>
      </c>
      <c r="N273">
        <f t="shared" si="44"/>
        <v>-36.859841195312498</v>
      </c>
      <c r="O273">
        <f t="shared" si="45"/>
        <v>60.03</v>
      </c>
      <c r="P273">
        <f t="shared" si="46"/>
        <v>168.89562965286697</v>
      </c>
      <c r="Q273">
        <f t="shared" si="47"/>
        <v>-0.98127797614977152</v>
      </c>
      <c r="R273">
        <f t="shared" si="48"/>
        <v>0</v>
      </c>
      <c r="S273">
        <f t="shared" si="49"/>
        <v>0</v>
      </c>
    </row>
    <row r="274" spans="1:19">
      <c r="A274" s="17">
        <f t="shared" si="39"/>
        <v>0</v>
      </c>
      <c r="C274" s="15">
        <f t="shared" si="40"/>
        <v>0</v>
      </c>
      <c r="E274" s="8">
        <f t="shared" si="50"/>
        <v>248</v>
      </c>
      <c r="F274" s="12">
        <f t="shared" si="51"/>
        <v>41633.171527778337</v>
      </c>
      <c r="G274">
        <f t="shared" si="41"/>
        <v>4.0186666666666664</v>
      </c>
      <c r="H274" s="13">
        <f t="shared" si="42"/>
        <v>-23.437107563834207</v>
      </c>
      <c r="K274" s="12"/>
      <c r="L274" s="12"/>
      <c r="M274">
        <f t="shared" si="43"/>
        <v>-119.72</v>
      </c>
      <c r="N274">
        <f t="shared" si="44"/>
        <v>-36.699037147573534</v>
      </c>
      <c r="O274">
        <f t="shared" si="45"/>
        <v>60.28</v>
      </c>
      <c r="P274">
        <f t="shared" si="46"/>
        <v>168.64391033065809</v>
      </c>
      <c r="Q274">
        <f t="shared" si="47"/>
        <v>-0.98042236733362476</v>
      </c>
      <c r="R274">
        <f t="shared" si="48"/>
        <v>0</v>
      </c>
      <c r="S274">
        <f t="shared" si="49"/>
        <v>0</v>
      </c>
    </row>
    <row r="275" spans="1:19">
      <c r="A275" s="17">
        <f t="shared" si="39"/>
        <v>0</v>
      </c>
      <c r="C275" s="15">
        <f t="shared" si="40"/>
        <v>0</v>
      </c>
      <c r="E275" s="8">
        <f t="shared" si="50"/>
        <v>249</v>
      </c>
      <c r="F275" s="12">
        <f t="shared" si="51"/>
        <v>41633.172222222784</v>
      </c>
      <c r="G275">
        <f t="shared" si="41"/>
        <v>4.0353333333333339</v>
      </c>
      <c r="H275" s="13">
        <f t="shared" si="42"/>
        <v>-23.437107563834207</v>
      </c>
      <c r="K275" s="12"/>
      <c r="L275" s="12"/>
      <c r="M275">
        <f t="shared" si="43"/>
        <v>-119.47</v>
      </c>
      <c r="N275">
        <f t="shared" si="44"/>
        <v>-36.538169001792262</v>
      </c>
      <c r="O275">
        <f t="shared" si="45"/>
        <v>60.53</v>
      </c>
      <c r="P275">
        <f t="shared" si="46"/>
        <v>168.39178119573316</v>
      </c>
      <c r="Q275">
        <f t="shared" si="47"/>
        <v>-0.97954639585970049</v>
      </c>
      <c r="R275">
        <f t="shared" si="48"/>
        <v>0</v>
      </c>
      <c r="S275">
        <f t="shared" si="49"/>
        <v>0</v>
      </c>
    </row>
    <row r="276" spans="1:19">
      <c r="A276" s="17">
        <f t="shared" si="39"/>
        <v>0</v>
      </c>
      <c r="C276" s="15">
        <f t="shared" si="40"/>
        <v>0</v>
      </c>
      <c r="E276" s="8">
        <f t="shared" si="50"/>
        <v>250</v>
      </c>
      <c r="F276" s="12">
        <f t="shared" si="51"/>
        <v>41633.17291666723</v>
      </c>
      <c r="G276">
        <f t="shared" si="41"/>
        <v>4.0520000000000005</v>
      </c>
      <c r="H276" s="13">
        <f t="shared" si="42"/>
        <v>-23.437107563834207</v>
      </c>
      <c r="K276" s="12"/>
      <c r="L276" s="12"/>
      <c r="M276">
        <f t="shared" si="43"/>
        <v>-119.22</v>
      </c>
      <c r="N276">
        <f t="shared" si="44"/>
        <v>-36.377238946935528</v>
      </c>
      <c r="O276">
        <f t="shared" si="45"/>
        <v>60.78</v>
      </c>
      <c r="P276">
        <f t="shared" si="46"/>
        <v>168.1392498246237</v>
      </c>
      <c r="Q276">
        <f t="shared" si="47"/>
        <v>-0.97865001333539769</v>
      </c>
      <c r="R276">
        <f t="shared" si="48"/>
        <v>0</v>
      </c>
      <c r="S276">
        <f t="shared" si="49"/>
        <v>0</v>
      </c>
    </row>
    <row r="277" spans="1:19">
      <c r="A277" s="17">
        <f t="shared" si="39"/>
        <v>0</v>
      </c>
      <c r="C277" s="15">
        <f t="shared" si="40"/>
        <v>0</v>
      </c>
      <c r="E277" s="8">
        <f t="shared" si="50"/>
        <v>251</v>
      </c>
      <c r="F277" s="12">
        <f t="shared" si="51"/>
        <v>41633.173611111677</v>
      </c>
      <c r="G277">
        <f t="shared" si="41"/>
        <v>4.0686666666666671</v>
      </c>
      <c r="H277" s="13">
        <f t="shared" si="42"/>
        <v>-23.437107563834207</v>
      </c>
      <c r="K277" s="12"/>
      <c r="L277" s="12"/>
      <c r="M277">
        <f t="shared" si="43"/>
        <v>-118.97</v>
      </c>
      <c r="N277">
        <f t="shared" si="44"/>
        <v>-36.216249155949008</v>
      </c>
      <c r="O277">
        <f t="shared" si="45"/>
        <v>61.03</v>
      </c>
      <c r="P277">
        <f t="shared" si="46"/>
        <v>167.88632341023916</v>
      </c>
      <c r="Q277">
        <f t="shared" si="47"/>
        <v>-0.97773317263285464</v>
      </c>
      <c r="R277">
        <f t="shared" si="48"/>
        <v>0</v>
      </c>
      <c r="S277">
        <f t="shared" si="49"/>
        <v>0</v>
      </c>
    </row>
    <row r="278" spans="1:19">
      <c r="A278" s="17">
        <f t="shared" si="39"/>
        <v>0</v>
      </c>
      <c r="C278" s="15">
        <f t="shared" si="40"/>
        <v>0</v>
      </c>
      <c r="E278" s="8">
        <f t="shared" si="50"/>
        <v>252</v>
      </c>
      <c r="F278" s="12">
        <f t="shared" si="51"/>
        <v>41633.174305556124</v>
      </c>
      <c r="G278">
        <f t="shared" si="41"/>
        <v>4.0853333333333337</v>
      </c>
      <c r="H278" s="13">
        <f t="shared" si="42"/>
        <v>-23.437107563834207</v>
      </c>
      <c r="K278" s="12"/>
      <c r="L278" s="12"/>
      <c r="M278">
        <f t="shared" si="43"/>
        <v>-118.72</v>
      </c>
      <c r="N278">
        <f t="shared" si="44"/>
        <v>-36.055201786015452</v>
      </c>
      <c r="O278">
        <f t="shared" si="45"/>
        <v>61.28</v>
      </c>
      <c r="P278">
        <f t="shared" si="46"/>
        <v>167.63300879858306</v>
      </c>
      <c r="Q278">
        <f t="shared" si="47"/>
        <v>-0.97679582789147135</v>
      </c>
      <c r="R278">
        <f t="shared" si="48"/>
        <v>0</v>
      </c>
      <c r="S278">
        <f t="shared" si="49"/>
        <v>0</v>
      </c>
    </row>
    <row r="279" spans="1:19">
      <c r="A279" s="17">
        <f t="shared" si="39"/>
        <v>0</v>
      </c>
      <c r="C279" s="15">
        <f t="shared" si="40"/>
        <v>0</v>
      </c>
      <c r="E279" s="8">
        <f t="shared" si="50"/>
        <v>253</v>
      </c>
      <c r="F279" s="12">
        <f t="shared" si="51"/>
        <v>41633.17500000057</v>
      </c>
      <c r="G279">
        <f t="shared" si="41"/>
        <v>4.1020000000000003</v>
      </c>
      <c r="H279" s="13">
        <f t="shared" si="42"/>
        <v>-23.437107563834207</v>
      </c>
      <c r="K279" s="12"/>
      <c r="L279" s="12"/>
      <c r="M279">
        <f t="shared" si="43"/>
        <v>-118.47</v>
      </c>
      <c r="N279">
        <f t="shared" si="44"/>
        <v>-35.894098978809836</v>
      </c>
      <c r="O279">
        <f t="shared" si="45"/>
        <v>61.53</v>
      </c>
      <c r="P279">
        <f t="shared" si="46"/>
        <v>167.37931252125455</v>
      </c>
      <c r="Q279">
        <f t="shared" si="47"/>
        <v>-0.97583793452033407</v>
      </c>
      <c r="R279">
        <f t="shared" si="48"/>
        <v>0</v>
      </c>
      <c r="S279">
        <f t="shared" si="49"/>
        <v>0</v>
      </c>
    </row>
    <row r="280" spans="1:19">
      <c r="A280" s="17">
        <f t="shared" si="39"/>
        <v>0</v>
      </c>
      <c r="C280" s="15">
        <f t="shared" si="40"/>
        <v>0</v>
      </c>
      <c r="E280" s="8">
        <f t="shared" si="50"/>
        <v>254</v>
      </c>
      <c r="F280" s="12">
        <f t="shared" si="51"/>
        <v>41633.175694445017</v>
      </c>
      <c r="G280">
        <f t="shared" si="41"/>
        <v>4.1186666666666669</v>
      </c>
      <c r="H280" s="13">
        <f t="shared" si="42"/>
        <v>-23.437107563834207</v>
      </c>
      <c r="K280" s="12"/>
      <c r="L280" s="12"/>
      <c r="M280">
        <f t="shared" si="43"/>
        <v>-118.22</v>
      </c>
      <c r="N280">
        <f t="shared" si="44"/>
        <v>-35.732942860750967</v>
      </c>
      <c r="O280">
        <f t="shared" si="45"/>
        <v>61.78</v>
      </c>
      <c r="P280">
        <f t="shared" si="46"/>
        <v>167.12524082428908</v>
      </c>
      <c r="Q280">
        <f t="shared" si="47"/>
        <v>-0.97485944920054624</v>
      </c>
      <c r="R280">
        <f t="shared" si="48"/>
        <v>0</v>
      </c>
      <c r="S280">
        <f t="shared" si="49"/>
        <v>0</v>
      </c>
    </row>
    <row r="281" spans="1:19">
      <c r="A281" s="17">
        <f t="shared" si="39"/>
        <v>0</v>
      </c>
      <c r="C281" s="15">
        <f t="shared" si="40"/>
        <v>0</v>
      </c>
      <c r="E281" s="8">
        <f t="shared" si="50"/>
        <v>255</v>
      </c>
      <c r="F281" s="12">
        <f t="shared" si="51"/>
        <v>41633.176388889464</v>
      </c>
      <c r="G281">
        <f t="shared" si="41"/>
        <v>4.1353333333333335</v>
      </c>
      <c r="H281" s="13">
        <f t="shared" si="42"/>
        <v>-23.437107563834207</v>
      </c>
      <c r="K281" s="12"/>
      <c r="L281" s="12"/>
      <c r="M281">
        <f t="shared" si="43"/>
        <v>-117.97</v>
      </c>
      <c r="N281">
        <f t="shared" si="44"/>
        <v>-35.571735543250249</v>
      </c>
      <c r="O281">
        <f t="shared" si="45"/>
        <v>62.03</v>
      </c>
      <c r="P281">
        <f t="shared" si="46"/>
        <v>166.87079969380991</v>
      </c>
      <c r="Q281">
        <f t="shared" si="47"/>
        <v>-0.97386032988746463</v>
      </c>
      <c r="R281">
        <f t="shared" si="48"/>
        <v>0</v>
      </c>
      <c r="S281">
        <f t="shared" si="49"/>
        <v>0</v>
      </c>
    </row>
    <row r="282" spans="1:19">
      <c r="A282" s="17">
        <f t="shared" si="39"/>
        <v>0</v>
      </c>
      <c r="C282" s="15">
        <f t="shared" si="40"/>
        <v>0</v>
      </c>
      <c r="E282" s="8">
        <f t="shared" si="50"/>
        <v>256</v>
      </c>
      <c r="F282" s="12">
        <f t="shared" si="51"/>
        <v>41633.177083333911</v>
      </c>
      <c r="G282">
        <f t="shared" si="41"/>
        <v>4.1520000000000001</v>
      </c>
      <c r="H282" s="13">
        <f t="shared" si="42"/>
        <v>-23.437107563834207</v>
      </c>
      <c r="K282" s="12"/>
      <c r="L282" s="12"/>
      <c r="M282">
        <f t="shared" si="43"/>
        <v>-117.72</v>
      </c>
      <c r="N282">
        <f t="shared" si="44"/>
        <v>-35.410479122957142</v>
      </c>
      <c r="O282">
        <f t="shared" si="45"/>
        <v>62.28</v>
      </c>
      <c r="P282">
        <f t="shared" si="46"/>
        <v>166.6159948788933</v>
      </c>
      <c r="Q282">
        <f t="shared" si="47"/>
        <v>-0.97284053581284091</v>
      </c>
      <c r="R282">
        <f t="shared" si="48"/>
        <v>0</v>
      </c>
      <c r="S282">
        <f t="shared" si="49"/>
        <v>0</v>
      </c>
    </row>
    <row r="283" spans="1:19">
      <c r="A283" s="17">
        <f t="shared" si="39"/>
        <v>0</v>
      </c>
      <c r="C283" s="15">
        <f t="shared" si="40"/>
        <v>0</v>
      </c>
      <c r="E283" s="8">
        <f t="shared" si="50"/>
        <v>257</v>
      </c>
      <c r="F283" s="12">
        <f t="shared" si="51"/>
        <v>41633.177777778357</v>
      </c>
      <c r="G283">
        <f t="shared" si="41"/>
        <v>4.1686666666666667</v>
      </c>
      <c r="H283" s="13">
        <f t="shared" si="42"/>
        <v>-23.437107563834207</v>
      </c>
      <c r="K283" s="12"/>
      <c r="L283" s="12"/>
      <c r="M283">
        <f t="shared" si="43"/>
        <v>-117.47</v>
      </c>
      <c r="N283">
        <f t="shared" si="44"/>
        <v>-35.249175682001351</v>
      </c>
      <c r="O283">
        <f t="shared" si="45"/>
        <v>62.53</v>
      </c>
      <c r="P283">
        <f t="shared" si="46"/>
        <v>166.36083191199441</v>
      </c>
      <c r="Q283">
        <f t="shared" si="47"/>
        <v>-0.971800027486868</v>
      </c>
      <c r="R283">
        <f t="shared" si="48"/>
        <v>0</v>
      </c>
      <c r="S283">
        <f t="shared" si="49"/>
        <v>0</v>
      </c>
    </row>
    <row r="284" spans="1:19">
      <c r="A284" s="17">
        <f t="shared" ref="A284:A347" si="52">IF(C284=0,0,B284/C284)</f>
        <v>0</v>
      </c>
      <c r="C284" s="15">
        <f t="shared" ref="C284:C347" si="53">S284</f>
        <v>0</v>
      </c>
      <c r="E284" s="8">
        <f t="shared" si="50"/>
        <v>258</v>
      </c>
      <c r="F284" s="12">
        <f t="shared" si="51"/>
        <v>41633.178472222804</v>
      </c>
      <c r="G284">
        <f t="shared" ref="G284:G347" si="54">HOUR(F284)+MINUTE(F284)/60+SECOND(F284)/3600+($G$4/($G$11*15)-1)</f>
        <v>4.1853333333333333</v>
      </c>
      <c r="H284" s="13">
        <f t="shared" ref="H284:H347" si="55">DEGREES(23.45/180*PI()*SIN(PI()*(0.98/180*DAY(F284)+29.7/180*MONTH(F284)-109/180)))</f>
        <v>-23.437107563834207</v>
      </c>
      <c r="K284" s="12"/>
      <c r="L284" s="12"/>
      <c r="M284">
        <f t="shared" ref="M284:M347" si="56">(G284-12)*15</f>
        <v>-117.22</v>
      </c>
      <c r="N284">
        <f t="shared" ref="N284:N347" si="57">DEGREES(ASIN(SIN(RADIANS(H284))*SIN($I$3)+COS(RADIANS(H284))*COS($I$3)*COS(RADIANS(M284))))</f>
        <v>-35.087827288232354</v>
      </c>
      <c r="O284">
        <f t="shared" ref="O284:O347" si="58">M284+180</f>
        <v>62.78</v>
      </c>
      <c r="P284">
        <f t="shared" ref="P284:P347" si="59">DEGREES(ACOS(SIN(RADIANS(N284))*COS($I$5)+COS(RADIANS(N284))*SIN($I$5)*COS(RADIANS(O284-$G$7))))</f>
        <v>166.10531612723258</v>
      </c>
      <c r="Q284">
        <f t="shared" ref="Q284:Q347" si="60">COS(RADIANS(P284))</f>
        <v>-0.97073876670013437</v>
      </c>
      <c r="R284">
        <f t="shared" ref="R284:R347" si="61">IF(Q284&lt;0,0,Q284*$G$9)</f>
        <v>0</v>
      </c>
      <c r="S284">
        <f t="shared" ref="S284:S347" si="62">IF(P284&gt;90,0,IF(N284&lt;0,0,R284*$G$10))</f>
        <v>0</v>
      </c>
    </row>
    <row r="285" spans="1:19">
      <c r="A285" s="17">
        <f t="shared" si="52"/>
        <v>0</v>
      </c>
      <c r="C285" s="15">
        <f t="shared" si="53"/>
        <v>0</v>
      </c>
      <c r="E285" s="8">
        <f t="shared" ref="E285:E348" si="63">E284+1</f>
        <v>259</v>
      </c>
      <c r="F285" s="12">
        <f t="shared" ref="F285:F348" si="64">F284+$G$25</f>
        <v>41633.179166667251</v>
      </c>
      <c r="G285">
        <f t="shared" si="54"/>
        <v>4.202</v>
      </c>
      <c r="H285" s="13">
        <f t="shared" si="55"/>
        <v>-23.437107563834207</v>
      </c>
      <c r="K285" s="12"/>
      <c r="L285" s="12"/>
      <c r="M285">
        <f t="shared" si="56"/>
        <v>-116.97</v>
      </c>
      <c r="N285">
        <f t="shared" si="57"/>
        <v>-34.926435995455485</v>
      </c>
      <c r="O285">
        <f t="shared" si="58"/>
        <v>63.03</v>
      </c>
      <c r="P285">
        <f t="shared" si="59"/>
        <v>165.84945267679197</v>
      </c>
      <c r="Q285">
        <f t="shared" si="60"/>
        <v>-0.96965671652548147</v>
      </c>
      <c r="R285">
        <f t="shared" si="61"/>
        <v>0</v>
      </c>
      <c r="S285">
        <f t="shared" si="62"/>
        <v>0</v>
      </c>
    </row>
    <row r="286" spans="1:19">
      <c r="A286" s="17">
        <f t="shared" si="52"/>
        <v>0</v>
      </c>
      <c r="C286" s="15">
        <f t="shared" si="53"/>
        <v>0</v>
      </c>
      <c r="E286" s="8">
        <f t="shared" si="63"/>
        <v>260</v>
      </c>
      <c r="F286" s="12">
        <f t="shared" si="64"/>
        <v>41633.179861111697</v>
      </c>
      <c r="G286">
        <f t="shared" si="54"/>
        <v>4.2186666666666666</v>
      </c>
      <c r="H286" s="13">
        <f t="shared" si="55"/>
        <v>-23.437107563834207</v>
      </c>
      <c r="K286" s="12"/>
      <c r="L286" s="12"/>
      <c r="M286">
        <f t="shared" si="56"/>
        <v>-116.72</v>
      </c>
      <c r="N286">
        <f t="shared" si="57"/>
        <v>-34.765003843665319</v>
      </c>
      <c r="O286">
        <f t="shared" si="58"/>
        <v>63.28</v>
      </c>
      <c r="P286">
        <f t="shared" si="59"/>
        <v>165.59324654566191</v>
      </c>
      <c r="Q286">
        <f t="shared" si="60"/>
        <v>-0.96855384131976885</v>
      </c>
      <c r="R286">
        <f t="shared" si="61"/>
        <v>0</v>
      </c>
      <c r="S286">
        <f t="shared" si="62"/>
        <v>0</v>
      </c>
    </row>
    <row r="287" spans="1:19">
      <c r="A287" s="17">
        <f t="shared" si="52"/>
        <v>0</v>
      </c>
      <c r="C287" s="15">
        <f t="shared" si="53"/>
        <v>0</v>
      </c>
      <c r="E287" s="8">
        <f t="shared" si="63"/>
        <v>261</v>
      </c>
      <c r="F287" s="12">
        <f t="shared" si="64"/>
        <v>41633.180555556144</v>
      </c>
      <c r="G287">
        <f t="shared" si="54"/>
        <v>4.2353333333333332</v>
      </c>
      <c r="H287" s="13">
        <f t="shared" si="55"/>
        <v>-23.437107563834207</v>
      </c>
      <c r="K287" s="12"/>
      <c r="L287" s="12"/>
      <c r="M287">
        <f t="shared" si="56"/>
        <v>-116.47</v>
      </c>
      <c r="N287">
        <f t="shared" si="57"/>
        <v>-34.603532859275973</v>
      </c>
      <c r="O287">
        <f t="shared" si="58"/>
        <v>63.53</v>
      </c>
      <c r="P287">
        <f t="shared" si="59"/>
        <v>165.33670256490859</v>
      </c>
      <c r="Q287">
        <f t="shared" si="60"/>
        <v>-0.96743010672554386</v>
      </c>
      <c r="R287">
        <f t="shared" si="61"/>
        <v>0</v>
      </c>
      <c r="S287">
        <f t="shared" si="62"/>
        <v>0</v>
      </c>
    </row>
    <row r="288" spans="1:19">
      <c r="A288" s="17">
        <f t="shared" si="52"/>
        <v>0</v>
      </c>
      <c r="C288" s="15">
        <f t="shared" si="53"/>
        <v>0</v>
      </c>
      <c r="E288" s="8">
        <f t="shared" si="63"/>
        <v>262</v>
      </c>
      <c r="F288" s="12">
        <f t="shared" si="64"/>
        <v>41633.181250000591</v>
      </c>
      <c r="G288">
        <f t="shared" si="54"/>
        <v>4.2519999999999998</v>
      </c>
      <c r="H288" s="13">
        <f t="shared" si="55"/>
        <v>-23.437107563834207</v>
      </c>
      <c r="K288" s="12"/>
      <c r="L288" s="12"/>
      <c r="M288">
        <f t="shared" si="56"/>
        <v>-116.22</v>
      </c>
      <c r="N288">
        <f t="shared" si="57"/>
        <v>-34.442025055348452</v>
      </c>
      <c r="O288">
        <f t="shared" si="58"/>
        <v>63.78</v>
      </c>
      <c r="P288">
        <f t="shared" si="59"/>
        <v>165.07982542364741</v>
      </c>
      <c r="Q288">
        <f t="shared" si="60"/>
        <v>-0.96628547967261735</v>
      </c>
      <c r="R288">
        <f t="shared" si="61"/>
        <v>0</v>
      </c>
      <c r="S288">
        <f t="shared" si="62"/>
        <v>0</v>
      </c>
    </row>
    <row r="289" spans="1:19">
      <c r="A289" s="17">
        <f t="shared" si="52"/>
        <v>0</v>
      </c>
      <c r="C289" s="15">
        <f t="shared" si="53"/>
        <v>0</v>
      </c>
      <c r="E289" s="8">
        <f t="shared" si="63"/>
        <v>263</v>
      </c>
      <c r="F289" s="12">
        <f t="shared" si="64"/>
        <v>41633.181944445038</v>
      </c>
      <c r="G289">
        <f t="shared" si="54"/>
        <v>4.2686666666666664</v>
      </c>
      <c r="H289" s="13">
        <f t="shared" si="55"/>
        <v>-23.437107563834207</v>
      </c>
      <c r="K289" s="12"/>
      <c r="L289" s="12"/>
      <c r="M289">
        <f t="shared" si="56"/>
        <v>-115.97</v>
      </c>
      <c r="N289">
        <f t="shared" si="57"/>
        <v>-34.280482431815329</v>
      </c>
      <c r="O289">
        <f t="shared" si="58"/>
        <v>64.03</v>
      </c>
      <c r="P289">
        <f t="shared" si="59"/>
        <v>164.82261967986165</v>
      </c>
      <c r="Q289">
        <f t="shared" si="60"/>
        <v>-0.96511992837954685</v>
      </c>
      <c r="R289">
        <f t="shared" si="61"/>
        <v>0</v>
      </c>
      <c r="S289">
        <f t="shared" si="62"/>
        <v>0</v>
      </c>
    </row>
    <row r="290" spans="1:19">
      <c r="A290" s="17">
        <f t="shared" si="52"/>
        <v>0</v>
      </c>
      <c r="C290" s="15">
        <f t="shared" si="53"/>
        <v>0</v>
      </c>
      <c r="E290" s="8">
        <f t="shared" si="63"/>
        <v>264</v>
      </c>
      <c r="F290" s="12">
        <f t="shared" si="64"/>
        <v>41633.182638889484</v>
      </c>
      <c r="G290">
        <f t="shared" si="54"/>
        <v>4.2853333333333339</v>
      </c>
      <c r="H290" s="13">
        <f t="shared" si="55"/>
        <v>-23.437107563834207</v>
      </c>
      <c r="K290" s="12"/>
      <c r="L290" s="12"/>
      <c r="M290">
        <f t="shared" si="56"/>
        <v>-115.72</v>
      </c>
      <c r="N290">
        <f t="shared" si="57"/>
        <v>-34.11890697570233</v>
      </c>
      <c r="O290">
        <f t="shared" si="58"/>
        <v>64.28</v>
      </c>
      <c r="P290">
        <f t="shared" si="59"/>
        <v>164.56508977019536</v>
      </c>
      <c r="Q290">
        <f t="shared" si="60"/>
        <v>-0.96393342235502377</v>
      </c>
      <c r="R290">
        <f t="shared" si="61"/>
        <v>0</v>
      </c>
      <c r="S290">
        <f t="shared" si="62"/>
        <v>0</v>
      </c>
    </row>
    <row r="291" spans="1:19">
      <c r="A291" s="17">
        <f t="shared" si="52"/>
        <v>0</v>
      </c>
      <c r="C291" s="15">
        <f t="shared" si="53"/>
        <v>0</v>
      </c>
      <c r="E291" s="8">
        <f t="shared" si="63"/>
        <v>265</v>
      </c>
      <c r="F291" s="12">
        <f t="shared" si="64"/>
        <v>41633.183333333931</v>
      </c>
      <c r="G291">
        <f t="shared" si="54"/>
        <v>4.3020000000000005</v>
      </c>
      <c r="H291" s="13">
        <f t="shared" si="55"/>
        <v>-23.437107563834207</v>
      </c>
      <c r="K291" s="12"/>
      <c r="L291" s="12"/>
      <c r="M291">
        <f t="shared" si="56"/>
        <v>-115.47</v>
      </c>
      <c r="N291">
        <f t="shared" si="57"/>
        <v>-33.957300661347297</v>
      </c>
      <c r="O291">
        <f t="shared" si="58"/>
        <v>64.53</v>
      </c>
      <c r="P291">
        <f t="shared" si="59"/>
        <v>164.30724001883297</v>
      </c>
      <c r="Q291">
        <f t="shared" si="60"/>
        <v>-0.96272593239916771</v>
      </c>
      <c r="R291">
        <f t="shared" si="61"/>
        <v>0</v>
      </c>
      <c r="S291">
        <f t="shared" si="62"/>
        <v>0</v>
      </c>
    </row>
    <row r="292" spans="1:19">
      <c r="A292" s="17">
        <f t="shared" si="52"/>
        <v>0</v>
      </c>
      <c r="C292" s="15">
        <f t="shared" si="53"/>
        <v>0</v>
      </c>
      <c r="E292" s="8">
        <f t="shared" si="63"/>
        <v>266</v>
      </c>
      <c r="F292" s="12">
        <f t="shared" si="64"/>
        <v>41633.184027778378</v>
      </c>
      <c r="G292">
        <f t="shared" si="54"/>
        <v>4.3186666666666671</v>
      </c>
      <c r="H292" s="13">
        <f t="shared" si="55"/>
        <v>-23.437107563834207</v>
      </c>
      <c r="K292" s="12"/>
      <c r="L292" s="12"/>
      <c r="M292">
        <f t="shared" si="56"/>
        <v>-115.22</v>
      </c>
      <c r="N292">
        <f t="shared" si="57"/>
        <v>-33.795665450616355</v>
      </c>
      <c r="O292">
        <f t="shared" si="58"/>
        <v>64.78</v>
      </c>
      <c r="P292">
        <f t="shared" si="59"/>
        <v>164.04907464556351</v>
      </c>
      <c r="Q292">
        <f t="shared" si="60"/>
        <v>-0.96149743060472725</v>
      </c>
      <c r="R292">
        <f t="shared" si="61"/>
        <v>0</v>
      </c>
      <c r="S292">
        <f t="shared" si="62"/>
        <v>0</v>
      </c>
    </row>
    <row r="293" spans="1:19">
      <c r="A293" s="17">
        <f t="shared" si="52"/>
        <v>0</v>
      </c>
      <c r="C293" s="15">
        <f t="shared" si="53"/>
        <v>0</v>
      </c>
      <c r="E293" s="8">
        <f t="shared" si="63"/>
        <v>267</v>
      </c>
      <c r="F293" s="12">
        <f t="shared" si="64"/>
        <v>41633.184722222824</v>
      </c>
      <c r="G293">
        <f t="shared" si="54"/>
        <v>4.3353333333333337</v>
      </c>
      <c r="H293" s="13">
        <f t="shared" si="55"/>
        <v>-23.437107563834207</v>
      </c>
      <c r="K293" s="12"/>
      <c r="L293" s="12"/>
      <c r="M293">
        <f t="shared" si="56"/>
        <v>-114.97</v>
      </c>
      <c r="N293">
        <f t="shared" si="57"/>
        <v>-33.634003293117239</v>
      </c>
      <c r="O293">
        <f t="shared" si="58"/>
        <v>65.03</v>
      </c>
      <c r="P293">
        <f t="shared" si="59"/>
        <v>163.79059777311559</v>
      </c>
      <c r="Q293">
        <f t="shared" si="60"/>
        <v>-0.96024789035818525</v>
      </c>
      <c r="R293">
        <f t="shared" si="61"/>
        <v>0</v>
      </c>
      <c r="S293">
        <f t="shared" si="62"/>
        <v>0</v>
      </c>
    </row>
    <row r="294" spans="1:19">
      <c r="A294" s="17">
        <f t="shared" si="52"/>
        <v>0</v>
      </c>
      <c r="C294" s="15">
        <f t="shared" si="53"/>
        <v>0</v>
      </c>
      <c r="E294" s="8">
        <f t="shared" si="63"/>
        <v>268</v>
      </c>
      <c r="F294" s="12">
        <f t="shared" si="64"/>
        <v>41633.185416667271</v>
      </c>
      <c r="G294">
        <f t="shared" si="54"/>
        <v>4.3520000000000003</v>
      </c>
      <c r="H294" s="13">
        <f t="shared" si="55"/>
        <v>-23.437107563834207</v>
      </c>
      <c r="K294" s="12"/>
      <c r="L294" s="12"/>
      <c r="M294">
        <f t="shared" si="56"/>
        <v>-114.72</v>
      </c>
      <c r="N294">
        <f t="shared" si="57"/>
        <v>-33.472316126410128</v>
      </c>
      <c r="O294">
        <f t="shared" si="58"/>
        <v>65.28</v>
      </c>
      <c r="P294">
        <f t="shared" si="59"/>
        <v>163.53181343383994</v>
      </c>
      <c r="Q294">
        <f t="shared" si="60"/>
        <v>-0.95897728634077239</v>
      </c>
      <c r="R294">
        <f t="shared" si="61"/>
        <v>0</v>
      </c>
      <c r="S294">
        <f t="shared" si="62"/>
        <v>0</v>
      </c>
    </row>
    <row r="295" spans="1:19">
      <c r="A295" s="17">
        <f t="shared" si="52"/>
        <v>0</v>
      </c>
      <c r="C295" s="15">
        <f t="shared" si="53"/>
        <v>0</v>
      </c>
      <c r="E295" s="8">
        <f t="shared" si="63"/>
        <v>269</v>
      </c>
      <c r="F295" s="12">
        <f t="shared" si="64"/>
        <v>41633.186111111718</v>
      </c>
      <c r="G295">
        <f t="shared" si="54"/>
        <v>4.3686666666666669</v>
      </c>
      <c r="H295" s="13">
        <f t="shared" si="55"/>
        <v>-23.437107563834207</v>
      </c>
      <c r="K295" s="12"/>
      <c r="L295" s="12"/>
      <c r="M295">
        <f t="shared" si="56"/>
        <v>-114.47</v>
      </c>
      <c r="N295">
        <f t="shared" si="57"/>
        <v>-33.310605876215718</v>
      </c>
      <c r="O295">
        <f t="shared" si="58"/>
        <v>65.53</v>
      </c>
      <c r="P295">
        <f t="shared" si="59"/>
        <v>163.27272557580622</v>
      </c>
      <c r="Q295">
        <f t="shared" si="60"/>
        <v>-0.95768559452938673</v>
      </c>
      <c r="R295">
        <f t="shared" si="61"/>
        <v>0</v>
      </c>
      <c r="S295">
        <f t="shared" si="62"/>
        <v>0</v>
      </c>
    </row>
    <row r="296" spans="1:19">
      <c r="A296" s="17">
        <f t="shared" si="52"/>
        <v>0</v>
      </c>
      <c r="C296" s="15">
        <f t="shared" si="53"/>
        <v>0</v>
      </c>
      <c r="E296" s="8">
        <f t="shared" si="63"/>
        <v>270</v>
      </c>
      <c r="F296" s="12">
        <f t="shared" si="64"/>
        <v>41633.186805556164</v>
      </c>
      <c r="G296">
        <f t="shared" si="54"/>
        <v>4.3853333333333335</v>
      </c>
      <c r="H296" s="13">
        <f t="shared" si="55"/>
        <v>-23.437107563834207</v>
      </c>
      <c r="K296" s="12"/>
      <c r="L296" s="12"/>
      <c r="M296">
        <f t="shared" si="56"/>
        <v>-114.22</v>
      </c>
      <c r="N296">
        <f t="shared" si="57"/>
        <v>-33.148874456620604</v>
      </c>
      <c r="O296">
        <f t="shared" si="58"/>
        <v>65.78</v>
      </c>
      <c r="P296">
        <f t="shared" si="59"/>
        <v>163.01333806837317</v>
      </c>
      <c r="Q296">
        <f t="shared" si="60"/>
        <v>-0.95637279219741678</v>
      </c>
      <c r="R296">
        <f t="shared" si="61"/>
        <v>0</v>
      </c>
      <c r="S296">
        <f t="shared" si="62"/>
        <v>0</v>
      </c>
    </row>
    <row r="297" spans="1:19">
      <c r="A297" s="17">
        <f t="shared" si="52"/>
        <v>0</v>
      </c>
      <c r="C297" s="15">
        <f t="shared" si="53"/>
        <v>0</v>
      </c>
      <c r="E297" s="8">
        <f t="shared" si="63"/>
        <v>271</v>
      </c>
      <c r="F297" s="12">
        <f t="shared" si="64"/>
        <v>41633.187500000611</v>
      </c>
      <c r="G297">
        <f t="shared" si="54"/>
        <v>4.4020000000000001</v>
      </c>
      <c r="H297" s="13">
        <f t="shared" si="55"/>
        <v>-23.437107563834207</v>
      </c>
      <c r="K297" s="12"/>
      <c r="L297" s="12"/>
      <c r="M297">
        <f t="shared" si="56"/>
        <v>-113.97</v>
      </c>
      <c r="N297">
        <f t="shared" si="57"/>
        <v>-32.987123770280206</v>
      </c>
      <c r="O297">
        <f t="shared" si="58"/>
        <v>66.03</v>
      </c>
      <c r="P297">
        <f t="shared" si="59"/>
        <v>162.75365470728559</v>
      </c>
      <c r="Q297">
        <f t="shared" si="60"/>
        <v>-0.95503885791547471</v>
      </c>
      <c r="R297">
        <f t="shared" si="61"/>
        <v>0</v>
      </c>
      <c r="S297">
        <f t="shared" si="62"/>
        <v>0</v>
      </c>
    </row>
    <row r="298" spans="1:19">
      <c r="A298" s="17">
        <f t="shared" si="52"/>
        <v>0</v>
      </c>
      <c r="C298" s="15">
        <f t="shared" si="53"/>
        <v>0</v>
      </c>
      <c r="E298" s="8">
        <f t="shared" si="63"/>
        <v>272</v>
      </c>
      <c r="F298" s="12">
        <f t="shared" si="64"/>
        <v>41633.188194445058</v>
      </c>
      <c r="G298">
        <f t="shared" si="54"/>
        <v>4.4186666666666667</v>
      </c>
      <c r="H298" s="13">
        <f t="shared" si="55"/>
        <v>-23.437107563834207</v>
      </c>
      <c r="K298" s="12"/>
      <c r="L298" s="12"/>
      <c r="M298">
        <f t="shared" si="56"/>
        <v>-113.72</v>
      </c>
      <c r="N298">
        <f t="shared" si="57"/>
        <v>-32.825355708619163</v>
      </c>
      <c r="O298">
        <f t="shared" si="58"/>
        <v>66.28</v>
      </c>
      <c r="P298">
        <f t="shared" si="59"/>
        <v>162.49367921934422</v>
      </c>
      <c r="Q298">
        <f t="shared" si="60"/>
        <v>-0.95368377155203399</v>
      </c>
      <c r="R298">
        <f t="shared" si="61"/>
        <v>0</v>
      </c>
      <c r="S298">
        <f t="shared" si="62"/>
        <v>0</v>
      </c>
    </row>
    <row r="299" spans="1:19">
      <c r="A299" s="17">
        <f t="shared" si="52"/>
        <v>0</v>
      </c>
      <c r="C299" s="15">
        <f t="shared" si="53"/>
        <v>0</v>
      </c>
      <c r="E299" s="8">
        <f t="shared" si="63"/>
        <v>273</v>
      </c>
      <c r="F299" s="12">
        <f t="shared" si="64"/>
        <v>41633.188888889505</v>
      </c>
      <c r="G299">
        <f t="shared" si="54"/>
        <v>4.4353333333333333</v>
      </c>
      <c r="H299" s="13">
        <f t="shared" si="55"/>
        <v>-23.437107563834207</v>
      </c>
      <c r="K299" s="12"/>
      <c r="L299" s="12"/>
      <c r="M299">
        <f t="shared" si="56"/>
        <v>-113.47</v>
      </c>
      <c r="N299">
        <f t="shared" si="57"/>
        <v>-32.663572152029076</v>
      </c>
      <c r="O299">
        <f t="shared" si="58"/>
        <v>66.53</v>
      </c>
      <c r="P299">
        <f t="shared" si="59"/>
        <v>162.23341526669029</v>
      </c>
      <c r="Q299">
        <f t="shared" si="60"/>
        <v>-0.95230751427397398</v>
      </c>
      <c r="R299">
        <f t="shared" si="61"/>
        <v>0</v>
      </c>
      <c r="S299">
        <f t="shared" si="62"/>
        <v>0</v>
      </c>
    </row>
    <row r="300" spans="1:19">
      <c r="A300" s="17">
        <f t="shared" si="52"/>
        <v>0</v>
      </c>
      <c r="C300" s="15">
        <f t="shared" si="53"/>
        <v>0</v>
      </c>
      <c r="E300" s="8">
        <f t="shared" si="63"/>
        <v>274</v>
      </c>
      <c r="F300" s="12">
        <f t="shared" si="64"/>
        <v>41633.189583333951</v>
      </c>
      <c r="G300">
        <f t="shared" si="54"/>
        <v>4.452</v>
      </c>
      <c r="H300" s="13">
        <f t="shared" si="55"/>
        <v>-23.437107563834207</v>
      </c>
      <c r="K300" s="12"/>
      <c r="L300" s="12"/>
      <c r="M300">
        <f t="shared" si="56"/>
        <v>-113.22</v>
      </c>
      <c r="N300">
        <f t="shared" si="57"/>
        <v>-32.501774970063863</v>
      </c>
      <c r="O300">
        <f t="shared" si="58"/>
        <v>66.78</v>
      </c>
      <c r="P300">
        <f t="shared" si="59"/>
        <v>161.97286645074118</v>
      </c>
      <c r="Q300">
        <f t="shared" si="60"/>
        <v>-0.95091006854702875</v>
      </c>
      <c r="R300">
        <f t="shared" si="61"/>
        <v>0</v>
      </c>
      <c r="S300">
        <f t="shared" si="62"/>
        <v>0</v>
      </c>
    </row>
    <row r="301" spans="1:19">
      <c r="A301" s="17">
        <f t="shared" si="52"/>
        <v>0</v>
      </c>
      <c r="C301" s="15">
        <f t="shared" si="53"/>
        <v>0</v>
      </c>
      <c r="E301" s="8">
        <f t="shared" si="63"/>
        <v>275</v>
      </c>
      <c r="F301" s="12">
        <f t="shared" si="64"/>
        <v>41633.190277778398</v>
      </c>
      <c r="G301">
        <f t="shared" si="54"/>
        <v>4.4686666666666666</v>
      </c>
      <c r="H301" s="13">
        <f t="shared" si="55"/>
        <v>-23.437107563834207</v>
      </c>
      <c r="K301" s="12"/>
      <c r="L301" s="12"/>
      <c r="M301">
        <f t="shared" si="56"/>
        <v>-112.97</v>
      </c>
      <c r="N301">
        <f t="shared" si="57"/>
        <v>-32.33996602163274</v>
      </c>
      <c r="O301">
        <f t="shared" si="58"/>
        <v>67.03</v>
      </c>
      <c r="P301">
        <f t="shared" si="59"/>
        <v>161.71203631581159</v>
      </c>
      <c r="Q301">
        <f t="shared" si="60"/>
        <v>-0.94949141813614846</v>
      </c>
      <c r="R301">
        <f t="shared" si="61"/>
        <v>0</v>
      </c>
      <c r="S301">
        <f t="shared" si="62"/>
        <v>0</v>
      </c>
    </row>
    <row r="302" spans="1:19">
      <c r="A302" s="17">
        <f t="shared" si="52"/>
        <v>0</v>
      </c>
      <c r="C302" s="15">
        <f t="shared" si="53"/>
        <v>0</v>
      </c>
      <c r="E302" s="8">
        <f t="shared" si="63"/>
        <v>276</v>
      </c>
      <c r="F302" s="12">
        <f t="shared" si="64"/>
        <v>41633.190972222845</v>
      </c>
      <c r="G302">
        <f t="shared" si="54"/>
        <v>4.4853333333333332</v>
      </c>
      <c r="H302" s="13">
        <f t="shared" si="55"/>
        <v>-23.437107563834207</v>
      </c>
      <c r="K302" s="12"/>
      <c r="L302" s="12"/>
      <c r="M302">
        <f t="shared" si="56"/>
        <v>-112.72</v>
      </c>
      <c r="N302">
        <f t="shared" si="57"/>
        <v>-32.178147155190629</v>
      </c>
      <c r="O302">
        <f t="shared" si="58"/>
        <v>67.28</v>
      </c>
      <c r="P302">
        <f t="shared" si="59"/>
        <v>161.45092835244765</v>
      </c>
      <c r="Q302">
        <f t="shared" si="60"/>
        <v>-0.94805154810575898</v>
      </c>
      <c r="R302">
        <f t="shared" si="61"/>
        <v>0</v>
      </c>
      <c r="S302">
        <f t="shared" si="62"/>
        <v>0</v>
      </c>
    </row>
    <row r="303" spans="1:19">
      <c r="A303" s="17">
        <f t="shared" si="52"/>
        <v>0</v>
      </c>
      <c r="C303" s="15">
        <f t="shared" si="53"/>
        <v>0</v>
      </c>
      <c r="E303" s="8">
        <f t="shared" si="63"/>
        <v>277</v>
      </c>
      <c r="F303" s="12">
        <f t="shared" si="64"/>
        <v>41633.191666667291</v>
      </c>
      <c r="G303">
        <f t="shared" si="54"/>
        <v>4.5019999999999998</v>
      </c>
      <c r="H303" s="13">
        <f t="shared" si="55"/>
        <v>-23.437107563834207</v>
      </c>
      <c r="K303" s="12"/>
      <c r="L303" s="12"/>
      <c r="M303">
        <f t="shared" si="56"/>
        <v>-112.47</v>
      </c>
      <c r="N303">
        <f t="shared" si="57"/>
        <v>-32.016320208926317</v>
      </c>
      <c r="O303">
        <f t="shared" si="58"/>
        <v>67.53</v>
      </c>
      <c r="P303">
        <f t="shared" si="59"/>
        <v>161.18954600050222</v>
      </c>
      <c r="Q303">
        <f t="shared" si="60"/>
        <v>-0.94659044481993548</v>
      </c>
      <c r="R303">
        <f t="shared" si="61"/>
        <v>0</v>
      </c>
      <c r="S303">
        <f t="shared" si="62"/>
        <v>0</v>
      </c>
    </row>
    <row r="304" spans="1:19">
      <c r="A304" s="17">
        <f t="shared" si="52"/>
        <v>0</v>
      </c>
      <c r="C304" s="15">
        <f t="shared" si="53"/>
        <v>0</v>
      </c>
      <c r="E304" s="8">
        <f t="shared" si="63"/>
        <v>278</v>
      </c>
      <c r="F304" s="12">
        <f t="shared" si="64"/>
        <v>41633.192361111738</v>
      </c>
      <c r="G304">
        <f t="shared" si="54"/>
        <v>4.5186666666666673</v>
      </c>
      <c r="H304" s="13">
        <f t="shared" si="55"/>
        <v>-23.437107563834207</v>
      </c>
      <c r="K304" s="12"/>
      <c r="L304" s="12"/>
      <c r="M304">
        <f t="shared" si="56"/>
        <v>-112.21999999999998</v>
      </c>
      <c r="N304">
        <f t="shared" si="57"/>
        <v>-31.854487010948219</v>
      </c>
      <c r="O304">
        <f t="shared" si="58"/>
        <v>67.780000000000015</v>
      </c>
      <c r="P304">
        <f t="shared" si="59"/>
        <v>160.92789265197359</v>
      </c>
      <c r="Q304">
        <f t="shared" si="60"/>
        <v>-0.94510809594247724</v>
      </c>
      <c r="R304">
        <f t="shared" si="61"/>
        <v>0</v>
      </c>
      <c r="S304">
        <f t="shared" si="62"/>
        <v>0</v>
      </c>
    </row>
    <row r="305" spans="1:19">
      <c r="A305" s="17">
        <f t="shared" si="52"/>
        <v>0</v>
      </c>
      <c r="C305" s="15">
        <f t="shared" si="53"/>
        <v>0</v>
      </c>
      <c r="E305" s="8">
        <f t="shared" si="63"/>
        <v>279</v>
      </c>
      <c r="F305" s="12">
        <f t="shared" si="64"/>
        <v>41633.193055556185</v>
      </c>
      <c r="G305">
        <f t="shared" si="54"/>
        <v>4.535333333333333</v>
      </c>
      <c r="H305" s="13">
        <f t="shared" si="55"/>
        <v>-23.437107563834207</v>
      </c>
      <c r="K305" s="12"/>
      <c r="L305" s="12"/>
      <c r="M305">
        <f t="shared" si="56"/>
        <v>-111.97</v>
      </c>
      <c r="N305">
        <f t="shared" si="57"/>
        <v>-31.692649379467912</v>
      </c>
      <c r="O305">
        <f t="shared" si="58"/>
        <v>68.03</v>
      </c>
      <c r="P305">
        <f t="shared" si="59"/>
        <v>160.66597165363015</v>
      </c>
      <c r="Q305">
        <f t="shared" si="60"/>
        <v>-0.94360449043689476</v>
      </c>
      <c r="R305">
        <f t="shared" si="61"/>
        <v>0</v>
      </c>
      <c r="S305">
        <f t="shared" si="62"/>
        <v>0</v>
      </c>
    </row>
    <row r="306" spans="1:19">
      <c r="A306" s="17">
        <f t="shared" si="52"/>
        <v>0</v>
      </c>
      <c r="C306" s="15">
        <f t="shared" si="53"/>
        <v>0</v>
      </c>
      <c r="E306" s="8">
        <f t="shared" si="63"/>
        <v>280</v>
      </c>
      <c r="F306" s="12">
        <f t="shared" si="64"/>
        <v>41633.193750000632</v>
      </c>
      <c r="G306">
        <f t="shared" si="54"/>
        <v>4.5520000000000005</v>
      </c>
      <c r="H306" s="13">
        <f t="shared" si="55"/>
        <v>-23.437107563834207</v>
      </c>
      <c r="K306" s="12"/>
      <c r="L306" s="12"/>
      <c r="M306">
        <f t="shared" si="56"/>
        <v>-111.72</v>
      </c>
      <c r="N306">
        <f t="shared" si="57"/>
        <v>-31.530809122981189</v>
      </c>
      <c r="O306">
        <f t="shared" si="58"/>
        <v>68.28</v>
      </c>
      <c r="P306">
        <f t="shared" si="59"/>
        <v>160.40378630943849</v>
      </c>
      <c r="Q306">
        <f t="shared" si="60"/>
        <v>-0.94207961856629718</v>
      </c>
      <c r="R306">
        <f t="shared" si="61"/>
        <v>0</v>
      </c>
      <c r="S306">
        <f t="shared" si="62"/>
        <v>0</v>
      </c>
    </row>
    <row r="307" spans="1:19">
      <c r="A307" s="17">
        <f t="shared" si="52"/>
        <v>0</v>
      </c>
      <c r="C307" s="15">
        <f t="shared" si="53"/>
        <v>0</v>
      </c>
      <c r="E307" s="8">
        <f t="shared" si="63"/>
        <v>281</v>
      </c>
      <c r="F307" s="12">
        <f t="shared" si="64"/>
        <v>41633.194444445078</v>
      </c>
      <c r="G307">
        <f t="shared" si="54"/>
        <v>4.5686666666666671</v>
      </c>
      <c r="H307" s="13">
        <f t="shared" si="55"/>
        <v>-23.437107563834207</v>
      </c>
      <c r="K307" s="12"/>
      <c r="L307" s="12"/>
      <c r="M307">
        <f t="shared" si="56"/>
        <v>-111.47</v>
      </c>
      <c r="N307">
        <f t="shared" si="57"/>
        <v>-31.368968040447164</v>
      </c>
      <c r="O307">
        <f t="shared" si="58"/>
        <v>68.53</v>
      </c>
      <c r="P307">
        <f t="shared" si="59"/>
        <v>160.14133988281344</v>
      </c>
      <c r="Q307">
        <f t="shared" si="60"/>
        <v>-0.94053347189319148</v>
      </c>
      <c r="R307">
        <f t="shared" si="61"/>
        <v>0</v>
      </c>
      <c r="S307">
        <f t="shared" si="62"/>
        <v>0</v>
      </c>
    </row>
    <row r="308" spans="1:19">
      <c r="A308" s="17">
        <f t="shared" si="52"/>
        <v>0</v>
      </c>
      <c r="C308" s="15">
        <f t="shared" si="53"/>
        <v>0</v>
      </c>
      <c r="E308" s="8">
        <f t="shared" si="63"/>
        <v>282</v>
      </c>
      <c r="F308" s="12">
        <f t="shared" si="64"/>
        <v>41633.195138889525</v>
      </c>
      <c r="G308">
        <f t="shared" si="54"/>
        <v>4.5853333333333337</v>
      </c>
      <c r="H308" s="13">
        <f t="shared" si="55"/>
        <v>-23.437107563834207</v>
      </c>
      <c r="K308" s="12"/>
      <c r="L308" s="12"/>
      <c r="M308">
        <f t="shared" si="56"/>
        <v>-111.22</v>
      </c>
      <c r="N308">
        <f t="shared" si="57"/>
        <v>-31.207127921464849</v>
      </c>
      <c r="O308">
        <f t="shared" si="58"/>
        <v>68.78</v>
      </c>
      <c r="P308">
        <f t="shared" si="59"/>
        <v>159.8786355987049</v>
      </c>
      <c r="Q308">
        <f t="shared" si="60"/>
        <v>-0.93896604327918676</v>
      </c>
      <c r="R308">
        <f t="shared" si="61"/>
        <v>0</v>
      </c>
      <c r="S308">
        <f t="shared" si="62"/>
        <v>0</v>
      </c>
    </row>
    <row r="309" spans="1:19">
      <c r="A309" s="17">
        <f t="shared" si="52"/>
        <v>0</v>
      </c>
      <c r="C309" s="15">
        <f t="shared" si="53"/>
        <v>0</v>
      </c>
      <c r="E309" s="8">
        <f t="shared" si="63"/>
        <v>283</v>
      </c>
      <c r="F309" s="12">
        <f t="shared" si="64"/>
        <v>41633.195833333972</v>
      </c>
      <c r="G309">
        <f t="shared" si="54"/>
        <v>4.6020000000000003</v>
      </c>
      <c r="H309" s="13">
        <f t="shared" si="55"/>
        <v>-23.437107563834207</v>
      </c>
      <c r="K309" s="12"/>
      <c r="L309" s="12"/>
      <c r="M309">
        <f t="shared" si="56"/>
        <v>-110.97</v>
      </c>
      <c r="N309">
        <f t="shared" si="57"/>
        <v>-31.045290546447816</v>
      </c>
      <c r="O309">
        <f t="shared" si="58"/>
        <v>69.03</v>
      </c>
      <c r="P309">
        <f t="shared" si="59"/>
        <v>159.61567664553547</v>
      </c>
      <c r="Q309">
        <f t="shared" si="60"/>
        <v>-0.93737732688460573</v>
      </c>
      <c r="R309">
        <f t="shared" si="61"/>
        <v>0</v>
      </c>
      <c r="S309">
        <f t="shared" si="62"/>
        <v>0</v>
      </c>
    </row>
    <row r="310" spans="1:19">
      <c r="A310" s="17">
        <f t="shared" si="52"/>
        <v>0</v>
      </c>
      <c r="C310" s="15">
        <f t="shared" si="53"/>
        <v>0</v>
      </c>
      <c r="E310" s="8">
        <f t="shared" si="63"/>
        <v>284</v>
      </c>
      <c r="F310" s="12">
        <f t="shared" si="64"/>
        <v>41633.196527778418</v>
      </c>
      <c r="G310">
        <f t="shared" si="54"/>
        <v>4.6186666666666669</v>
      </c>
      <c r="H310" s="13">
        <f t="shared" si="55"/>
        <v>-23.437107563834207</v>
      </c>
      <c r="K310" s="12"/>
      <c r="L310" s="12"/>
      <c r="M310">
        <f t="shared" si="56"/>
        <v>-110.72</v>
      </c>
      <c r="N310">
        <f t="shared" si="57"/>
        <v>-30.883457686796529</v>
      </c>
      <c r="O310">
        <f t="shared" si="58"/>
        <v>69.28</v>
      </c>
      <c r="P310">
        <f t="shared" si="59"/>
        <v>159.35246617700125</v>
      </c>
      <c r="Q310">
        <f t="shared" si="60"/>
        <v>-0.93576731816800218</v>
      </c>
      <c r="R310">
        <f t="shared" si="61"/>
        <v>0</v>
      </c>
      <c r="S310">
        <f t="shared" si="62"/>
        <v>0</v>
      </c>
    </row>
    <row r="311" spans="1:19">
      <c r="A311" s="17">
        <f t="shared" si="52"/>
        <v>0</v>
      </c>
      <c r="C311" s="15">
        <f t="shared" si="53"/>
        <v>0</v>
      </c>
      <c r="E311" s="8">
        <f t="shared" si="63"/>
        <v>285</v>
      </c>
      <c r="F311" s="12">
        <f t="shared" si="64"/>
        <v>41633.197222222865</v>
      </c>
      <c r="G311">
        <f t="shared" si="54"/>
        <v>4.6353333333333335</v>
      </c>
      <c r="H311" s="13">
        <f t="shared" si="55"/>
        <v>-23.437107563834207</v>
      </c>
      <c r="K311" s="12"/>
      <c r="L311" s="12"/>
      <c r="M311">
        <f t="shared" si="56"/>
        <v>-110.47</v>
      </c>
      <c r="N311">
        <f t="shared" si="57"/>
        <v>-30.721631105068646</v>
      </c>
      <c r="O311">
        <f t="shared" si="58"/>
        <v>69.53</v>
      </c>
      <c r="P311">
        <f t="shared" si="59"/>
        <v>159.08900731374789</v>
      </c>
      <c r="Q311">
        <f t="shared" si="60"/>
        <v>-0.93413601388558742</v>
      </c>
      <c r="R311">
        <f t="shared" si="61"/>
        <v>0</v>
      </c>
      <c r="S311">
        <f t="shared" si="62"/>
        <v>0</v>
      </c>
    </row>
    <row r="312" spans="1:19">
      <c r="A312" s="17">
        <f t="shared" si="52"/>
        <v>0</v>
      </c>
      <c r="C312" s="15">
        <f t="shared" si="53"/>
        <v>0</v>
      </c>
      <c r="E312" s="8">
        <f t="shared" si="63"/>
        <v>286</v>
      </c>
      <c r="F312" s="12">
        <f t="shared" si="64"/>
        <v>41633.197916667312</v>
      </c>
      <c r="G312">
        <f t="shared" si="54"/>
        <v>4.6520000000000001</v>
      </c>
      <c r="H312" s="13">
        <f t="shared" si="55"/>
        <v>-23.437107563834207</v>
      </c>
      <c r="K312" s="12"/>
      <c r="L312" s="12"/>
      <c r="M312">
        <f t="shared" si="56"/>
        <v>-110.22</v>
      </c>
      <c r="N312">
        <f t="shared" si="57"/>
        <v>-30.559812555147179</v>
      </c>
      <c r="O312">
        <f t="shared" si="58"/>
        <v>69.78</v>
      </c>
      <c r="P312">
        <f t="shared" si="59"/>
        <v>158.82530314493158</v>
      </c>
      <c r="Q312">
        <f t="shared" si="60"/>
        <v>-0.93248341209056318</v>
      </c>
      <c r="R312">
        <f t="shared" si="61"/>
        <v>0</v>
      </c>
      <c r="S312">
        <f t="shared" si="62"/>
        <v>0</v>
      </c>
    </row>
    <row r="313" spans="1:19">
      <c r="A313" s="17">
        <f t="shared" si="52"/>
        <v>0</v>
      </c>
      <c r="C313" s="15">
        <f t="shared" si="53"/>
        <v>0</v>
      </c>
      <c r="E313" s="8">
        <f t="shared" si="63"/>
        <v>287</v>
      </c>
      <c r="F313" s="12">
        <f t="shared" si="64"/>
        <v>41633.198611111759</v>
      </c>
      <c r="G313">
        <f t="shared" si="54"/>
        <v>4.6686666666666667</v>
      </c>
      <c r="H313" s="13">
        <f t="shared" si="55"/>
        <v>-23.437107563834207</v>
      </c>
      <c r="K313" s="12"/>
      <c r="L313" s="12"/>
      <c r="M313">
        <f t="shared" si="56"/>
        <v>-109.97</v>
      </c>
      <c r="N313">
        <f t="shared" si="57"/>
        <v>-30.398003782406615</v>
      </c>
      <c r="O313">
        <f t="shared" si="58"/>
        <v>70.03</v>
      </c>
      <c r="P313">
        <f t="shared" si="59"/>
        <v>158.56135672967423</v>
      </c>
      <c r="Q313">
        <f t="shared" si="60"/>
        <v>-0.93080951213235941</v>
      </c>
      <c r="R313">
        <f t="shared" si="61"/>
        <v>0</v>
      </c>
      <c r="S313">
        <f t="shared" si="62"/>
        <v>0</v>
      </c>
    </row>
    <row r="314" spans="1:19">
      <c r="A314" s="17">
        <f t="shared" si="52"/>
        <v>0</v>
      </c>
      <c r="C314" s="15">
        <f t="shared" si="53"/>
        <v>0</v>
      </c>
      <c r="E314" s="8">
        <f t="shared" si="63"/>
        <v>288</v>
      </c>
      <c r="F314" s="12">
        <f t="shared" si="64"/>
        <v>41633.199305556205</v>
      </c>
      <c r="G314">
        <f t="shared" si="54"/>
        <v>4.6853333333333333</v>
      </c>
      <c r="H314" s="13">
        <f t="shared" si="55"/>
        <v>-23.437107563834207</v>
      </c>
      <c r="K314" s="12"/>
      <c r="L314" s="12"/>
      <c r="M314">
        <f t="shared" si="56"/>
        <v>-109.72</v>
      </c>
      <c r="N314">
        <f t="shared" si="57"/>
        <v>-30.236206523876998</v>
      </c>
      <c r="O314">
        <f t="shared" si="58"/>
        <v>70.28</v>
      </c>
      <c r="P314">
        <f t="shared" si="59"/>
        <v>158.29717109842215</v>
      </c>
      <c r="Q314">
        <f t="shared" si="60"/>
        <v>-0.92911431465578376</v>
      </c>
      <c r="R314">
        <f t="shared" si="61"/>
        <v>0</v>
      </c>
      <c r="S314">
        <f t="shared" si="62"/>
        <v>0</v>
      </c>
    </row>
    <row r="315" spans="1:19">
      <c r="A315" s="17">
        <f t="shared" si="52"/>
        <v>0</v>
      </c>
      <c r="C315" s="15">
        <f t="shared" si="53"/>
        <v>0</v>
      </c>
      <c r="E315" s="8">
        <f t="shared" si="63"/>
        <v>289</v>
      </c>
      <c r="F315" s="12">
        <f t="shared" si="64"/>
        <v>41633.200000000652</v>
      </c>
      <c r="G315">
        <f t="shared" si="54"/>
        <v>4.702</v>
      </c>
      <c r="H315" s="13">
        <f t="shared" si="55"/>
        <v>-23.437107563834207</v>
      </c>
      <c r="K315" s="12"/>
      <c r="L315" s="12"/>
      <c r="M315">
        <f t="shared" si="56"/>
        <v>-109.47</v>
      </c>
      <c r="N315">
        <f t="shared" si="57"/>
        <v>-30.074422508406016</v>
      </c>
      <c r="O315">
        <f t="shared" si="58"/>
        <v>70.53</v>
      </c>
      <c r="P315">
        <f t="shared" si="59"/>
        <v>158.0327492542151</v>
      </c>
      <c r="Q315">
        <f t="shared" si="60"/>
        <v>-0.92739782160007445</v>
      </c>
      <c r="R315">
        <f t="shared" si="61"/>
        <v>0</v>
      </c>
      <c r="S315">
        <f t="shared" si="62"/>
        <v>0</v>
      </c>
    </row>
    <row r="316" spans="1:19">
      <c r="A316" s="17">
        <f t="shared" si="52"/>
        <v>0</v>
      </c>
      <c r="C316" s="15">
        <f t="shared" si="53"/>
        <v>0</v>
      </c>
      <c r="E316" s="8">
        <f t="shared" si="63"/>
        <v>290</v>
      </c>
      <c r="F316" s="12">
        <f t="shared" si="64"/>
        <v>41633.200694445099</v>
      </c>
      <c r="G316">
        <f t="shared" si="54"/>
        <v>4.7186666666666666</v>
      </c>
      <c r="H316" s="13">
        <f t="shared" si="55"/>
        <v>-23.437107563834207</v>
      </c>
      <c r="K316" s="12"/>
      <c r="L316" s="12"/>
      <c r="M316">
        <f t="shared" si="56"/>
        <v>-109.22</v>
      </c>
      <c r="N316">
        <f t="shared" si="57"/>
        <v>-29.912653456819115</v>
      </c>
      <c r="O316">
        <f t="shared" si="58"/>
        <v>70.78</v>
      </c>
      <c r="P316">
        <f t="shared" si="59"/>
        <v>157.76809417387332</v>
      </c>
      <c r="Q316">
        <f t="shared" si="60"/>
        <v>-0.92566003619786286</v>
      </c>
      <c r="R316">
        <f t="shared" si="61"/>
        <v>0</v>
      </c>
      <c r="S316">
        <f t="shared" si="62"/>
        <v>0</v>
      </c>
    </row>
    <row r="317" spans="1:19">
      <c r="A317" s="17">
        <f t="shared" si="52"/>
        <v>0</v>
      </c>
      <c r="C317" s="15">
        <f t="shared" si="53"/>
        <v>0</v>
      </c>
      <c r="E317" s="8">
        <f t="shared" si="63"/>
        <v>291</v>
      </c>
      <c r="F317" s="12">
        <f t="shared" si="64"/>
        <v>41633.201388889545</v>
      </c>
      <c r="G317">
        <f t="shared" si="54"/>
        <v>4.7353333333333332</v>
      </c>
      <c r="H317" s="13">
        <f t="shared" si="55"/>
        <v>-23.437107563834207</v>
      </c>
      <c r="K317" s="12"/>
      <c r="L317" s="12"/>
      <c r="M317">
        <f t="shared" si="56"/>
        <v>-108.97</v>
      </c>
      <c r="N317">
        <f t="shared" si="57"/>
        <v>-29.750901082077636</v>
      </c>
      <c r="O317">
        <f t="shared" si="58"/>
        <v>71.03</v>
      </c>
      <c r="P317">
        <f t="shared" si="59"/>
        <v>157.50320880910837</v>
      </c>
      <c r="Q317">
        <f t="shared" si="60"/>
        <v>-0.92390096297404245</v>
      </c>
      <c r="R317">
        <f t="shared" si="61"/>
        <v>0</v>
      </c>
      <c r="S317">
        <f t="shared" si="62"/>
        <v>0</v>
      </c>
    </row>
    <row r="318" spans="1:19">
      <c r="A318" s="17">
        <f t="shared" si="52"/>
        <v>0</v>
      </c>
      <c r="C318" s="15">
        <f t="shared" si="53"/>
        <v>0</v>
      </c>
      <c r="E318" s="8">
        <f t="shared" si="63"/>
        <v>292</v>
      </c>
      <c r="F318" s="12">
        <f t="shared" si="64"/>
        <v>41633.202083333992</v>
      </c>
      <c r="G318">
        <f t="shared" si="54"/>
        <v>4.7519999999999998</v>
      </c>
      <c r="H318" s="13">
        <f t="shared" si="55"/>
        <v>-23.437107563834207</v>
      </c>
      <c r="K318" s="12"/>
      <c r="L318" s="12"/>
      <c r="M318">
        <f t="shared" si="56"/>
        <v>-108.72</v>
      </c>
      <c r="N318">
        <f t="shared" si="57"/>
        <v>-29.589167089435058</v>
      </c>
      <c r="O318">
        <f t="shared" si="58"/>
        <v>71.28</v>
      </c>
      <c r="P318">
        <f t="shared" si="59"/>
        <v>157.23809608756432</v>
      </c>
      <c r="Q318">
        <f t="shared" si="60"/>
        <v>-0.92212060774454641</v>
      </c>
      <c r="R318">
        <f t="shared" si="61"/>
        <v>0</v>
      </c>
      <c r="S318">
        <f t="shared" si="62"/>
        <v>0</v>
      </c>
    </row>
    <row r="319" spans="1:19">
      <c r="A319" s="17">
        <f t="shared" si="52"/>
        <v>0</v>
      </c>
      <c r="C319" s="15">
        <f t="shared" si="53"/>
        <v>0</v>
      </c>
      <c r="E319" s="8">
        <f t="shared" si="63"/>
        <v>293</v>
      </c>
      <c r="F319" s="12">
        <f t="shared" si="64"/>
        <v>41633.202777778439</v>
      </c>
      <c r="G319">
        <f t="shared" si="54"/>
        <v>4.7686666666666673</v>
      </c>
      <c r="H319" s="13">
        <f t="shared" si="55"/>
        <v>-23.437107563834207</v>
      </c>
      <c r="K319" s="12"/>
      <c r="L319" s="12"/>
      <c r="M319">
        <f t="shared" si="56"/>
        <v>-108.46999999999998</v>
      </c>
      <c r="N319">
        <f t="shared" si="57"/>
        <v>-29.427453176591328</v>
      </c>
      <c r="O319">
        <f t="shared" si="58"/>
        <v>71.530000000000015</v>
      </c>
      <c r="P319">
        <f t="shared" si="59"/>
        <v>156.97275891379408</v>
      </c>
      <c r="Q319">
        <f t="shared" si="60"/>
        <v>-0.92031897761503212</v>
      </c>
      <c r="R319">
        <f t="shared" si="61"/>
        <v>0</v>
      </c>
      <c r="S319">
        <f t="shared" si="62"/>
        <v>0</v>
      </c>
    </row>
    <row r="320" spans="1:19">
      <c r="A320" s="17">
        <f t="shared" si="52"/>
        <v>0</v>
      </c>
      <c r="C320" s="15">
        <f t="shared" si="53"/>
        <v>0</v>
      </c>
      <c r="E320" s="8">
        <f t="shared" si="63"/>
        <v>294</v>
      </c>
      <c r="F320" s="12">
        <f t="shared" si="64"/>
        <v>41633.203472222885</v>
      </c>
      <c r="G320">
        <f t="shared" si="54"/>
        <v>4.785333333333333</v>
      </c>
      <c r="H320" s="13">
        <f t="shared" si="55"/>
        <v>-23.437107563834207</v>
      </c>
      <c r="K320" s="12"/>
      <c r="L320" s="12"/>
      <c r="M320">
        <f t="shared" si="56"/>
        <v>-108.22</v>
      </c>
      <c r="N320">
        <f t="shared" si="57"/>
        <v>-29.26576103384544</v>
      </c>
      <c r="O320">
        <f t="shared" si="58"/>
        <v>71.78</v>
      </c>
      <c r="P320">
        <f t="shared" si="59"/>
        <v>156.70720017017607</v>
      </c>
      <c r="Q320">
        <f t="shared" si="60"/>
        <v>-0.91849608097947455</v>
      </c>
      <c r="R320">
        <f t="shared" si="61"/>
        <v>0</v>
      </c>
      <c r="S320">
        <f t="shared" si="62"/>
        <v>0</v>
      </c>
    </row>
    <row r="321" spans="1:19">
      <c r="A321" s="17">
        <f t="shared" si="52"/>
        <v>0</v>
      </c>
      <c r="C321" s="15">
        <f t="shared" si="53"/>
        <v>0</v>
      </c>
      <c r="E321" s="8">
        <f t="shared" si="63"/>
        <v>295</v>
      </c>
      <c r="F321" s="12">
        <f t="shared" si="64"/>
        <v>41633.204166667332</v>
      </c>
      <c r="G321">
        <f t="shared" si="54"/>
        <v>4.8020000000000005</v>
      </c>
      <c r="H321" s="13">
        <f t="shared" si="55"/>
        <v>-23.437107563834207</v>
      </c>
      <c r="K321" s="12"/>
      <c r="L321" s="12"/>
      <c r="M321">
        <f t="shared" si="56"/>
        <v>-107.97</v>
      </c>
      <c r="N321">
        <f t="shared" si="57"/>
        <v>-29.104092344245874</v>
      </c>
      <c r="O321">
        <f t="shared" si="58"/>
        <v>72.03</v>
      </c>
      <c r="P321">
        <f t="shared" si="59"/>
        <v>156.44142271777477</v>
      </c>
      <c r="Q321">
        <f t="shared" si="60"/>
        <v>-0.91665192751866431</v>
      </c>
      <c r="R321">
        <f t="shared" si="61"/>
        <v>0</v>
      </c>
      <c r="S321">
        <f t="shared" si="62"/>
        <v>0</v>
      </c>
    </row>
    <row r="322" spans="1:19">
      <c r="A322" s="17">
        <f t="shared" si="52"/>
        <v>0</v>
      </c>
      <c r="C322" s="15">
        <f t="shared" si="53"/>
        <v>0</v>
      </c>
      <c r="E322" s="8">
        <f t="shared" si="63"/>
        <v>296</v>
      </c>
      <c r="F322" s="12">
        <f t="shared" si="64"/>
        <v>41633.204861111779</v>
      </c>
      <c r="G322">
        <f t="shared" si="54"/>
        <v>4.8186666666666671</v>
      </c>
      <c r="H322" s="13">
        <f t="shared" si="55"/>
        <v>-23.437107563834207</v>
      </c>
      <c r="K322" s="12"/>
      <c r="L322" s="12"/>
      <c r="M322">
        <f t="shared" si="56"/>
        <v>-107.72</v>
      </c>
      <c r="N322">
        <f t="shared" si="57"/>
        <v>-28.942448783739636</v>
      </c>
      <c r="O322">
        <f t="shared" si="58"/>
        <v>72.28</v>
      </c>
      <c r="P322">
        <f t="shared" si="59"/>
        <v>156.17542939715142</v>
      </c>
      <c r="Q322">
        <f t="shared" si="60"/>
        <v>-0.91478652819861916</v>
      </c>
      <c r="R322">
        <f t="shared" si="61"/>
        <v>0</v>
      </c>
      <c r="S322">
        <f t="shared" si="62"/>
        <v>0</v>
      </c>
    </row>
    <row r="323" spans="1:19">
      <c r="A323" s="17">
        <f t="shared" si="52"/>
        <v>0</v>
      </c>
      <c r="C323" s="15">
        <f t="shared" si="53"/>
        <v>0</v>
      </c>
      <c r="E323" s="8">
        <f t="shared" si="63"/>
        <v>297</v>
      </c>
      <c r="F323" s="12">
        <f t="shared" si="64"/>
        <v>41633.205555556226</v>
      </c>
      <c r="G323">
        <f t="shared" si="54"/>
        <v>4.8353333333333337</v>
      </c>
      <c r="H323" s="13">
        <f t="shared" si="55"/>
        <v>-23.437107563834207</v>
      </c>
      <c r="K323" s="12"/>
      <c r="L323" s="12"/>
      <c r="M323">
        <f t="shared" si="56"/>
        <v>-107.47</v>
      </c>
      <c r="N323">
        <f t="shared" si="57"/>
        <v>-28.780832021319185</v>
      </c>
      <c r="O323">
        <f t="shared" si="58"/>
        <v>72.53</v>
      </c>
      <c r="P323">
        <f t="shared" si="59"/>
        <v>155.90922302912571</v>
      </c>
      <c r="Q323">
        <f t="shared" si="60"/>
        <v>-0.91289989526889859</v>
      </c>
      <c r="R323">
        <f t="shared" si="61"/>
        <v>0</v>
      </c>
      <c r="S323">
        <f t="shared" si="62"/>
        <v>0</v>
      </c>
    </row>
    <row r="324" spans="1:19">
      <c r="A324" s="17">
        <f t="shared" si="52"/>
        <v>0</v>
      </c>
      <c r="C324" s="15">
        <f t="shared" si="53"/>
        <v>0</v>
      </c>
      <c r="E324" s="8">
        <f t="shared" si="63"/>
        <v>298</v>
      </c>
      <c r="F324" s="12">
        <f t="shared" si="64"/>
        <v>41633.206250000672</v>
      </c>
      <c r="G324">
        <f t="shared" si="54"/>
        <v>4.8520000000000003</v>
      </c>
      <c r="H324" s="13">
        <f t="shared" si="55"/>
        <v>-23.437107563834207</v>
      </c>
      <c r="K324" s="12"/>
      <c r="L324" s="12"/>
      <c r="M324">
        <f t="shared" si="56"/>
        <v>-107.22</v>
      </c>
      <c r="N324">
        <f t="shared" si="57"/>
        <v>-28.619243719167745</v>
      </c>
      <c r="O324">
        <f t="shared" si="58"/>
        <v>72.78</v>
      </c>
      <c r="P324">
        <f t="shared" si="59"/>
        <v>155.64280641549431</v>
      </c>
      <c r="Q324">
        <f t="shared" si="60"/>
        <v>-0.91099204226083041</v>
      </c>
      <c r="R324">
        <f t="shared" si="61"/>
        <v>0</v>
      </c>
      <c r="S324">
        <f t="shared" si="62"/>
        <v>0</v>
      </c>
    </row>
    <row r="325" spans="1:19">
      <c r="A325" s="17">
        <f t="shared" si="52"/>
        <v>0</v>
      </c>
      <c r="C325" s="15">
        <f t="shared" si="53"/>
        <v>0</v>
      </c>
      <c r="E325" s="8">
        <f t="shared" si="63"/>
        <v>299</v>
      </c>
      <c r="F325" s="12">
        <f t="shared" si="64"/>
        <v>41633.206944445119</v>
      </c>
      <c r="G325">
        <f t="shared" si="54"/>
        <v>4.8686666666666669</v>
      </c>
      <c r="H325" s="13">
        <f t="shared" si="55"/>
        <v>-23.437107563834207</v>
      </c>
      <c r="K325" s="12"/>
      <c r="L325" s="12"/>
      <c r="M325">
        <f t="shared" si="56"/>
        <v>-106.97</v>
      </c>
      <c r="N325">
        <f t="shared" si="57"/>
        <v>-28.45768553280287</v>
      </c>
      <c r="O325">
        <f t="shared" si="58"/>
        <v>73.03</v>
      </c>
      <c r="P325">
        <f t="shared" si="59"/>
        <v>155.37618233970804</v>
      </c>
      <c r="Q325">
        <f t="shared" si="60"/>
        <v>-0.90906298398564356</v>
      </c>
      <c r="R325">
        <f t="shared" si="61"/>
        <v>0</v>
      </c>
      <c r="S325">
        <f t="shared" si="62"/>
        <v>0</v>
      </c>
    </row>
    <row r="326" spans="1:19">
      <c r="A326" s="17">
        <f t="shared" si="52"/>
        <v>0</v>
      </c>
      <c r="C326" s="15">
        <f t="shared" si="53"/>
        <v>0</v>
      </c>
      <c r="E326" s="8">
        <f t="shared" si="63"/>
        <v>300</v>
      </c>
      <c r="F326" s="12">
        <f t="shared" si="64"/>
        <v>41633.207638889566</v>
      </c>
      <c r="G326">
        <f t="shared" si="54"/>
        <v>4.8853333333333335</v>
      </c>
      <c r="H326" s="13">
        <f t="shared" si="55"/>
        <v>-23.437107563834207</v>
      </c>
      <c r="K326" s="12"/>
      <c r="L326" s="12"/>
      <c r="M326">
        <f t="shared" si="56"/>
        <v>-106.72</v>
      </c>
      <c r="N326">
        <f t="shared" si="57"/>
        <v>-28.296159111218252</v>
      </c>
      <c r="O326">
        <f t="shared" si="58"/>
        <v>73.28</v>
      </c>
      <c r="P326">
        <f t="shared" si="59"/>
        <v>155.10935356751062</v>
      </c>
      <c r="Q326">
        <f t="shared" si="60"/>
        <v>-0.90711273653250801</v>
      </c>
      <c r="R326">
        <f t="shared" si="61"/>
        <v>0</v>
      </c>
      <c r="S326">
        <f t="shared" si="62"/>
        <v>0</v>
      </c>
    </row>
    <row r="327" spans="1:19">
      <c r="A327" s="17">
        <f t="shared" si="52"/>
        <v>0</v>
      </c>
      <c r="C327" s="15">
        <f t="shared" si="53"/>
        <v>0</v>
      </c>
      <c r="E327" s="8">
        <f t="shared" si="63"/>
        <v>301</v>
      </c>
      <c r="F327" s="12">
        <f t="shared" si="64"/>
        <v>41633.208333334012</v>
      </c>
      <c r="G327">
        <f t="shared" si="54"/>
        <v>4.9020000000000001</v>
      </c>
      <c r="H327" s="13">
        <f t="shared" si="55"/>
        <v>-23.437107563834207</v>
      </c>
      <c r="K327" s="12"/>
      <c r="L327" s="12"/>
      <c r="M327">
        <f t="shared" si="56"/>
        <v>-106.47</v>
      </c>
      <c r="N327">
        <f t="shared" si="57"/>
        <v>-28.134666097023885</v>
      </c>
      <c r="O327">
        <f t="shared" si="58"/>
        <v>73.53</v>
      </c>
      <c r="P327">
        <f t="shared" si="59"/>
        <v>154.84232284754293</v>
      </c>
      <c r="Q327">
        <f t="shared" si="60"/>
        <v>-0.90514131726648861</v>
      </c>
      <c r="R327">
        <f t="shared" si="61"/>
        <v>0</v>
      </c>
      <c r="S327">
        <f t="shared" si="62"/>
        <v>0</v>
      </c>
    </row>
    <row r="328" spans="1:19">
      <c r="A328" s="17">
        <f t="shared" si="52"/>
        <v>0</v>
      </c>
      <c r="C328" s="15">
        <f t="shared" si="53"/>
        <v>0</v>
      </c>
      <c r="E328" s="8">
        <f t="shared" si="63"/>
        <v>302</v>
      </c>
      <c r="F328" s="12">
        <f t="shared" si="64"/>
        <v>41633.209027778459</v>
      </c>
      <c r="G328">
        <f t="shared" si="54"/>
        <v>4.9186666666666667</v>
      </c>
      <c r="H328" s="13">
        <f t="shared" si="55"/>
        <v>-23.437107563834207</v>
      </c>
      <c r="K328" s="12"/>
      <c r="L328" s="12"/>
      <c r="M328">
        <f t="shared" si="56"/>
        <v>-106.22</v>
      </c>
      <c r="N328">
        <f t="shared" si="57"/>
        <v>-27.97320812658457</v>
      </c>
      <c r="O328">
        <f t="shared" si="58"/>
        <v>73.78</v>
      </c>
      <c r="P328">
        <f t="shared" si="59"/>
        <v>154.5750929119132</v>
      </c>
      <c r="Q328">
        <f t="shared" si="60"/>
        <v>-0.90314874482640162</v>
      </c>
      <c r="R328">
        <f t="shared" si="61"/>
        <v>0</v>
      </c>
      <c r="S328">
        <f t="shared" si="62"/>
        <v>0</v>
      </c>
    </row>
    <row r="329" spans="1:19">
      <c r="A329" s="17">
        <f t="shared" si="52"/>
        <v>0</v>
      </c>
      <c r="C329" s="15">
        <f t="shared" si="53"/>
        <v>0</v>
      </c>
      <c r="E329" s="8">
        <f t="shared" si="63"/>
        <v>303</v>
      </c>
      <c r="F329" s="12">
        <f t="shared" si="64"/>
        <v>41633.209722222906</v>
      </c>
      <c r="G329">
        <f t="shared" si="54"/>
        <v>4.9353333333333333</v>
      </c>
      <c r="H329" s="13">
        <f t="shared" si="55"/>
        <v>-23.437107563834207</v>
      </c>
      <c r="K329" s="12"/>
      <c r="L329" s="12"/>
      <c r="M329">
        <f t="shared" si="56"/>
        <v>-105.97</v>
      </c>
      <c r="N329">
        <f t="shared" si="57"/>
        <v>-27.81178683015677</v>
      </c>
      <c r="O329">
        <f t="shared" si="58"/>
        <v>74.03</v>
      </c>
      <c r="P329">
        <f t="shared" si="59"/>
        <v>154.30766647673727</v>
      </c>
      <c r="Q329">
        <f t="shared" si="60"/>
        <v>-0.90113503912258397</v>
      </c>
      <c r="R329">
        <f t="shared" si="61"/>
        <v>0</v>
      </c>
      <c r="S329">
        <f t="shared" si="62"/>
        <v>0</v>
      </c>
    </row>
    <row r="330" spans="1:19">
      <c r="A330" s="17">
        <f t="shared" si="52"/>
        <v>0</v>
      </c>
      <c r="C330" s="15">
        <f t="shared" si="53"/>
        <v>0</v>
      </c>
      <c r="E330" s="8">
        <f t="shared" si="63"/>
        <v>304</v>
      </c>
      <c r="F330" s="12">
        <f t="shared" si="64"/>
        <v>41633.210416667353</v>
      </c>
      <c r="G330">
        <f t="shared" si="54"/>
        <v>4.952</v>
      </c>
      <c r="H330" s="13">
        <f t="shared" si="55"/>
        <v>-23.437107563834207</v>
      </c>
      <c r="K330" s="12"/>
      <c r="L330" s="12"/>
      <c r="M330">
        <f t="shared" si="56"/>
        <v>-105.72</v>
      </c>
      <c r="N330">
        <f t="shared" si="57"/>
        <v>-27.650403832023823</v>
      </c>
      <c r="O330">
        <f t="shared" si="58"/>
        <v>74.28</v>
      </c>
      <c r="P330">
        <f t="shared" si="59"/>
        <v>154.04004624264982</v>
      </c>
      <c r="Q330">
        <f t="shared" si="60"/>
        <v>-0.89910022133457079</v>
      </c>
      <c r="R330">
        <f t="shared" si="61"/>
        <v>0</v>
      </c>
      <c r="S330">
        <f t="shared" si="62"/>
        <v>0</v>
      </c>
    </row>
    <row r="331" spans="1:19">
      <c r="A331" s="17">
        <f t="shared" si="52"/>
        <v>0</v>
      </c>
      <c r="C331" s="15">
        <f t="shared" si="53"/>
        <v>0</v>
      </c>
      <c r="E331" s="8">
        <f t="shared" si="63"/>
        <v>305</v>
      </c>
      <c r="F331" s="12">
        <f t="shared" si="64"/>
        <v>41633.211111111799</v>
      </c>
      <c r="G331">
        <f t="shared" si="54"/>
        <v>4.9686666666666666</v>
      </c>
      <c r="H331" s="13">
        <f t="shared" si="55"/>
        <v>-23.437107563834207</v>
      </c>
      <c r="K331" s="12"/>
      <c r="L331" s="12"/>
      <c r="M331">
        <f t="shared" si="56"/>
        <v>-105.47</v>
      </c>
      <c r="N331">
        <f t="shared" si="57"/>
        <v>-27.489060750629605</v>
      </c>
      <c r="O331">
        <f t="shared" si="58"/>
        <v>74.53</v>
      </c>
      <c r="P331">
        <f t="shared" si="59"/>
        <v>153.77223489528893</v>
      </c>
      <c r="Q331">
        <f t="shared" si="60"/>
        <v>-0.897044313908681</v>
      </c>
      <c r="R331">
        <f t="shared" si="61"/>
        <v>0</v>
      </c>
      <c r="S331">
        <f t="shared" si="62"/>
        <v>0</v>
      </c>
    </row>
    <row r="332" spans="1:19">
      <c r="A332" s="17">
        <f t="shared" si="52"/>
        <v>0</v>
      </c>
      <c r="C332" s="15">
        <f t="shared" si="53"/>
        <v>0</v>
      </c>
      <c r="E332" s="8">
        <f t="shared" si="63"/>
        <v>306</v>
      </c>
      <c r="F332" s="12">
        <f t="shared" si="64"/>
        <v>41633.211805556246</v>
      </c>
      <c r="G332">
        <f t="shared" si="54"/>
        <v>4.9853333333333332</v>
      </c>
      <c r="H332" s="13">
        <f t="shared" si="55"/>
        <v>-23.437107563834207</v>
      </c>
      <c r="K332" s="12"/>
      <c r="L332" s="12"/>
      <c r="M332">
        <f t="shared" si="56"/>
        <v>-105.22</v>
      </c>
      <c r="N332">
        <f t="shared" si="57"/>
        <v>-27.327759198710623</v>
      </c>
      <c r="O332">
        <f t="shared" si="58"/>
        <v>74.78</v>
      </c>
      <c r="P332">
        <f t="shared" si="59"/>
        <v>153.50423510575567</v>
      </c>
      <c r="Q332">
        <f t="shared" si="60"/>
        <v>-0.89496734055551397</v>
      </c>
      <c r="R332">
        <f t="shared" si="61"/>
        <v>0</v>
      </c>
      <c r="S332">
        <f t="shared" si="62"/>
        <v>0</v>
      </c>
    </row>
    <row r="333" spans="1:19">
      <c r="A333" s="17">
        <f t="shared" si="52"/>
        <v>0</v>
      </c>
      <c r="C333" s="15">
        <f t="shared" si="53"/>
        <v>0</v>
      </c>
      <c r="E333" s="8">
        <f t="shared" si="63"/>
        <v>307</v>
      </c>
      <c r="F333" s="12">
        <f t="shared" si="64"/>
        <v>41633.212500000693</v>
      </c>
      <c r="G333">
        <f t="shared" si="54"/>
        <v>5.0019999999999998</v>
      </c>
      <c r="H333" s="13">
        <f t="shared" si="55"/>
        <v>-23.437107563834207</v>
      </c>
      <c r="K333" s="12"/>
      <c r="L333" s="12"/>
      <c r="M333">
        <f t="shared" si="56"/>
        <v>-104.97</v>
      </c>
      <c r="N333">
        <f t="shared" si="57"/>
        <v>-27.166500783426525</v>
      </c>
      <c r="O333">
        <f t="shared" si="58"/>
        <v>75.03</v>
      </c>
      <c r="P333">
        <f t="shared" si="59"/>
        <v>153.23604953105047</v>
      </c>
      <c r="Q333">
        <f t="shared" si="60"/>
        <v>-0.89286932624735427</v>
      </c>
      <c r="R333">
        <f t="shared" si="61"/>
        <v>0</v>
      </c>
      <c r="S333">
        <f t="shared" si="62"/>
        <v>0</v>
      </c>
    </row>
    <row r="334" spans="1:19">
      <c r="A334" s="17">
        <f t="shared" si="52"/>
        <v>0</v>
      </c>
      <c r="C334" s="15">
        <f t="shared" si="53"/>
        <v>0</v>
      </c>
      <c r="E334" s="8">
        <f t="shared" si="63"/>
        <v>308</v>
      </c>
      <c r="F334" s="12">
        <f t="shared" si="64"/>
        <v>41633.213194445139</v>
      </c>
      <c r="G334">
        <f t="shared" si="54"/>
        <v>5.0186666666666664</v>
      </c>
      <c r="H334" s="13">
        <f t="shared" si="55"/>
        <v>-23.437107563834207</v>
      </c>
      <c r="K334" s="12"/>
      <c r="L334" s="12"/>
      <c r="M334">
        <f t="shared" si="56"/>
        <v>-104.72</v>
      </c>
      <c r="N334">
        <f t="shared" si="57"/>
        <v>-27.005287106489167</v>
      </c>
      <c r="O334">
        <f t="shared" si="58"/>
        <v>75.28</v>
      </c>
      <c r="P334">
        <f t="shared" si="59"/>
        <v>152.96768081448747</v>
      </c>
      <c r="Q334">
        <f t="shared" si="60"/>
        <v>-0.89075029721548704</v>
      </c>
      <c r="R334">
        <f t="shared" si="61"/>
        <v>0</v>
      </c>
      <c r="S334">
        <f t="shared" si="62"/>
        <v>0</v>
      </c>
    </row>
    <row r="335" spans="1:19">
      <c r="A335" s="17">
        <f t="shared" si="52"/>
        <v>0</v>
      </c>
      <c r="C335" s="15">
        <f t="shared" si="53"/>
        <v>0</v>
      </c>
      <c r="E335" s="8">
        <f t="shared" si="63"/>
        <v>309</v>
      </c>
      <c r="F335" s="12">
        <f t="shared" si="64"/>
        <v>41633.213888889586</v>
      </c>
      <c r="G335">
        <f t="shared" si="54"/>
        <v>5.0353333333333339</v>
      </c>
      <c r="H335" s="13">
        <f t="shared" si="55"/>
        <v>-23.437107563834207</v>
      </c>
      <c r="K335" s="12"/>
      <c r="L335" s="12"/>
      <c r="M335">
        <f t="shared" si="56"/>
        <v>-104.47</v>
      </c>
      <c r="N335">
        <f t="shared" si="57"/>
        <v>-26.844119764290038</v>
      </c>
      <c r="O335">
        <f t="shared" si="58"/>
        <v>75.53</v>
      </c>
      <c r="P335">
        <f t="shared" si="59"/>
        <v>152.69913158608867</v>
      </c>
      <c r="Q335">
        <f t="shared" si="60"/>
        <v>-0.888610280947423</v>
      </c>
      <c r="R335">
        <f t="shared" si="61"/>
        <v>0</v>
      </c>
      <c r="S335">
        <f t="shared" si="62"/>
        <v>0</v>
      </c>
    </row>
    <row r="336" spans="1:19">
      <c r="A336" s="17">
        <f t="shared" si="52"/>
        <v>0</v>
      </c>
      <c r="C336" s="15">
        <f t="shared" si="53"/>
        <v>0</v>
      </c>
      <c r="E336" s="8">
        <f t="shared" si="63"/>
        <v>310</v>
      </c>
      <c r="F336" s="12">
        <f t="shared" si="64"/>
        <v>41633.214583334033</v>
      </c>
      <c r="G336">
        <f t="shared" si="54"/>
        <v>5.0520000000000005</v>
      </c>
      <c r="H336" s="13">
        <f t="shared" si="55"/>
        <v>-23.437107563834207</v>
      </c>
      <c r="K336" s="12"/>
      <c r="L336" s="12"/>
      <c r="M336">
        <f t="shared" si="56"/>
        <v>-104.22</v>
      </c>
      <c r="N336">
        <f t="shared" si="57"/>
        <v>-26.683000348026354</v>
      </c>
      <c r="O336">
        <f t="shared" si="58"/>
        <v>75.78</v>
      </c>
      <c r="P336">
        <f t="shared" si="59"/>
        <v>152.4304044629589</v>
      </c>
      <c r="Q336">
        <f t="shared" si="60"/>
        <v>-0.88644930618403406</v>
      </c>
      <c r="R336">
        <f t="shared" si="61"/>
        <v>0</v>
      </c>
      <c r="S336">
        <f t="shared" si="62"/>
        <v>0</v>
      </c>
    </row>
    <row r="337" spans="1:19">
      <c r="A337" s="17">
        <f t="shared" si="52"/>
        <v>0</v>
      </c>
      <c r="C337" s="15">
        <f t="shared" si="53"/>
        <v>0</v>
      </c>
      <c r="E337" s="8">
        <f t="shared" si="63"/>
        <v>311</v>
      </c>
      <c r="F337" s="12">
        <f t="shared" si="64"/>
        <v>41633.21527777848</v>
      </c>
      <c r="G337">
        <f t="shared" si="54"/>
        <v>5.0686666666666671</v>
      </c>
      <c r="H337" s="13">
        <f t="shared" si="55"/>
        <v>-23.437107563834207</v>
      </c>
      <c r="K337" s="12"/>
      <c r="L337" s="12"/>
      <c r="M337">
        <f t="shared" si="56"/>
        <v>-103.97</v>
      </c>
      <c r="N337">
        <f t="shared" si="57"/>
        <v>-26.521930443825621</v>
      </c>
      <c r="O337">
        <f t="shared" si="58"/>
        <v>76.03</v>
      </c>
      <c r="P337">
        <f t="shared" si="59"/>
        <v>152.16150204964268</v>
      </c>
      <c r="Q337">
        <f t="shared" si="60"/>
        <v>-0.88426740291659733</v>
      </c>
      <c r="R337">
        <f t="shared" si="61"/>
        <v>0</v>
      </c>
      <c r="S337">
        <f t="shared" si="62"/>
        <v>0</v>
      </c>
    </row>
    <row r="338" spans="1:19">
      <c r="A338" s="17">
        <f t="shared" si="52"/>
        <v>0</v>
      </c>
      <c r="C338" s="15">
        <f t="shared" si="53"/>
        <v>0</v>
      </c>
      <c r="E338" s="8">
        <f t="shared" si="63"/>
        <v>312</v>
      </c>
      <c r="F338" s="12">
        <f t="shared" si="64"/>
        <v>41633.215972222926</v>
      </c>
      <c r="G338">
        <f t="shared" si="54"/>
        <v>5.0853333333333337</v>
      </c>
      <c r="H338" s="13">
        <f t="shared" si="55"/>
        <v>-23.437107563834207</v>
      </c>
      <c r="K338" s="12"/>
      <c r="L338" s="12"/>
      <c r="M338">
        <f t="shared" si="56"/>
        <v>-103.72</v>
      </c>
      <c r="N338">
        <f t="shared" si="57"/>
        <v>-26.360911632868742</v>
      </c>
      <c r="O338">
        <f t="shared" si="58"/>
        <v>76.28</v>
      </c>
      <c r="P338">
        <f t="shared" si="59"/>
        <v>151.89242693846464</v>
      </c>
      <c r="Q338">
        <f t="shared" si="60"/>
        <v>-0.88206460238375217</v>
      </c>
      <c r="R338">
        <f t="shared" si="61"/>
        <v>0</v>
      </c>
      <c r="S338">
        <f t="shared" si="62"/>
        <v>0</v>
      </c>
    </row>
    <row r="339" spans="1:19">
      <c r="A339" s="17">
        <f t="shared" si="52"/>
        <v>0</v>
      </c>
      <c r="C339" s="15">
        <f t="shared" si="53"/>
        <v>0</v>
      </c>
      <c r="E339" s="8">
        <f t="shared" si="63"/>
        <v>313</v>
      </c>
      <c r="F339" s="12">
        <f t="shared" si="64"/>
        <v>41633.216666667373</v>
      </c>
      <c r="G339">
        <f t="shared" si="54"/>
        <v>5.1020000000000003</v>
      </c>
      <c r="H339" s="13">
        <f t="shared" si="55"/>
        <v>-23.437107563834207</v>
      </c>
      <c r="K339" s="12"/>
      <c r="L339" s="12"/>
      <c r="M339">
        <f t="shared" si="56"/>
        <v>-103.47</v>
      </c>
      <c r="N339">
        <f t="shared" si="57"/>
        <v>-26.199945491511766</v>
      </c>
      <c r="O339">
        <f t="shared" si="58"/>
        <v>76.53</v>
      </c>
      <c r="P339">
        <f t="shared" si="59"/>
        <v>151.62318170985387</v>
      </c>
      <c r="Q339">
        <f t="shared" si="60"/>
        <v>-0.87984093706836619</v>
      </c>
      <c r="R339">
        <f t="shared" si="61"/>
        <v>0</v>
      </c>
      <c r="S339">
        <f t="shared" si="62"/>
        <v>0</v>
      </c>
    </row>
    <row r="340" spans="1:19">
      <c r="A340" s="17">
        <f t="shared" si="52"/>
        <v>0</v>
      </c>
      <c r="C340" s="15">
        <f t="shared" si="53"/>
        <v>0</v>
      </c>
      <c r="E340" s="8">
        <f t="shared" si="63"/>
        <v>314</v>
      </c>
      <c r="F340" s="12">
        <f t="shared" si="64"/>
        <v>41633.21736111182</v>
      </c>
      <c r="G340">
        <f t="shared" si="54"/>
        <v>5.1186666666666669</v>
      </c>
      <c r="H340" s="13">
        <f t="shared" si="55"/>
        <v>-23.437107563834207</v>
      </c>
      <c r="K340" s="12"/>
      <c r="L340" s="12"/>
      <c r="M340">
        <f t="shared" si="56"/>
        <v>-103.22</v>
      </c>
      <c r="N340">
        <f t="shared" si="57"/>
        <v>-26.039033591406174</v>
      </c>
      <c r="O340">
        <f t="shared" si="58"/>
        <v>76.78</v>
      </c>
      <c r="P340">
        <f t="shared" si="59"/>
        <v>151.35376893265354</v>
      </c>
      <c r="Q340">
        <f t="shared" si="60"/>
        <v>-0.87759644069431153</v>
      </c>
      <c r="R340">
        <f t="shared" si="61"/>
        <v>0</v>
      </c>
      <c r="S340">
        <f t="shared" si="62"/>
        <v>0</v>
      </c>
    </row>
    <row r="341" spans="1:19">
      <c r="A341" s="17">
        <f t="shared" si="52"/>
        <v>0</v>
      </c>
      <c r="C341" s="15">
        <f t="shared" si="53"/>
        <v>0</v>
      </c>
      <c r="E341" s="8">
        <f t="shared" si="63"/>
        <v>315</v>
      </c>
      <c r="F341" s="12">
        <f t="shared" si="64"/>
        <v>41633.218055556266</v>
      </c>
      <c r="G341">
        <f t="shared" si="54"/>
        <v>5.1353333333333335</v>
      </c>
      <c r="H341" s="13">
        <f t="shared" si="55"/>
        <v>-23.437107563834207</v>
      </c>
      <c r="K341" s="12"/>
      <c r="L341" s="12"/>
      <c r="M341">
        <f t="shared" si="56"/>
        <v>-102.97</v>
      </c>
      <c r="N341">
        <f t="shared" si="57"/>
        <v>-25.878177499617834</v>
      </c>
      <c r="O341">
        <f t="shared" si="58"/>
        <v>77.03</v>
      </c>
      <c r="P341">
        <f t="shared" si="59"/>
        <v>151.08419116441675</v>
      </c>
      <c r="Q341">
        <f t="shared" si="60"/>
        <v>-0.87533114822315528</v>
      </c>
      <c r="R341">
        <f t="shared" si="61"/>
        <v>0</v>
      </c>
      <c r="S341">
        <f t="shared" si="62"/>
        <v>0</v>
      </c>
    </row>
    <row r="342" spans="1:19">
      <c r="A342" s="17">
        <f t="shared" si="52"/>
        <v>0</v>
      </c>
      <c r="C342" s="15">
        <f t="shared" si="53"/>
        <v>0</v>
      </c>
      <c r="E342" s="8">
        <f t="shared" si="63"/>
        <v>316</v>
      </c>
      <c r="F342" s="12">
        <f t="shared" si="64"/>
        <v>41633.218750000713</v>
      </c>
      <c r="G342">
        <f t="shared" si="54"/>
        <v>5.1520000000000001</v>
      </c>
      <c r="H342" s="13">
        <f t="shared" si="55"/>
        <v>-23.437107563834207</v>
      </c>
      <c r="K342" s="12"/>
      <c r="L342" s="12"/>
      <c r="M342">
        <f t="shared" si="56"/>
        <v>-102.72</v>
      </c>
      <c r="N342">
        <f t="shared" si="57"/>
        <v>-25.717378778744607</v>
      </c>
      <c r="O342">
        <f t="shared" si="58"/>
        <v>77.28</v>
      </c>
      <c r="P342">
        <f t="shared" si="59"/>
        <v>150.8144509516892</v>
      </c>
      <c r="Q342">
        <f t="shared" si="60"/>
        <v>-0.87304509585075718</v>
      </c>
      <c r="R342">
        <f t="shared" si="61"/>
        <v>0</v>
      </c>
      <c r="S342">
        <f t="shared" si="62"/>
        <v>0</v>
      </c>
    </row>
    <row r="343" spans="1:19">
      <c r="A343" s="17">
        <f t="shared" si="52"/>
        <v>0</v>
      </c>
      <c r="C343" s="15">
        <f t="shared" si="53"/>
        <v>0</v>
      </c>
      <c r="E343" s="8">
        <f t="shared" si="63"/>
        <v>317</v>
      </c>
      <c r="F343" s="12">
        <f t="shared" si="64"/>
        <v>41633.21944444516</v>
      </c>
      <c r="G343">
        <f t="shared" si="54"/>
        <v>5.1686666666666667</v>
      </c>
      <c r="H343" s="13">
        <f t="shared" si="55"/>
        <v>-23.437107563834207</v>
      </c>
      <c r="K343" s="12"/>
      <c r="L343" s="12"/>
      <c r="M343">
        <f t="shared" si="56"/>
        <v>-102.47</v>
      </c>
      <c r="N343">
        <f t="shared" si="57"/>
        <v>-25.556638987032542</v>
      </c>
      <c r="O343">
        <f t="shared" si="58"/>
        <v>77.53</v>
      </c>
      <c r="P343">
        <f t="shared" si="59"/>
        <v>150.54455083027958</v>
      </c>
      <c r="Q343">
        <f t="shared" si="60"/>
        <v>-0.87073832100378301</v>
      </c>
      <c r="R343">
        <f t="shared" si="61"/>
        <v>0</v>
      </c>
      <c r="S343">
        <f t="shared" si="62"/>
        <v>0</v>
      </c>
    </row>
    <row r="344" spans="1:19">
      <c r="A344" s="17">
        <f t="shared" si="52"/>
        <v>0</v>
      </c>
      <c r="C344" s="15">
        <f t="shared" si="53"/>
        <v>0</v>
      </c>
      <c r="E344" s="8">
        <f t="shared" si="63"/>
        <v>318</v>
      </c>
      <c r="F344" s="12">
        <f t="shared" si="64"/>
        <v>41633.220138889606</v>
      </c>
      <c r="G344">
        <f t="shared" si="54"/>
        <v>5.1853333333333333</v>
      </c>
      <c r="H344" s="13">
        <f t="shared" si="55"/>
        <v>-23.437107563834207</v>
      </c>
      <c r="K344" s="12"/>
      <c r="L344" s="12"/>
      <c r="M344">
        <f t="shared" si="56"/>
        <v>-102.22</v>
      </c>
      <c r="N344">
        <f t="shared" si="57"/>
        <v>-25.395959678490826</v>
      </c>
      <c r="O344">
        <f t="shared" si="58"/>
        <v>77.78</v>
      </c>
      <c r="P344">
        <f t="shared" si="59"/>
        <v>150.27449332551814</v>
      </c>
      <c r="Q344">
        <f t="shared" si="60"/>
        <v>-0.86841086233612486</v>
      </c>
      <c r="R344">
        <f t="shared" si="61"/>
        <v>0</v>
      </c>
      <c r="S344">
        <f t="shared" si="62"/>
        <v>0</v>
      </c>
    </row>
    <row r="345" spans="1:19">
      <c r="A345" s="17">
        <f t="shared" si="52"/>
        <v>0</v>
      </c>
      <c r="C345" s="15">
        <f t="shared" si="53"/>
        <v>0</v>
      </c>
      <c r="E345" s="8">
        <f t="shared" si="63"/>
        <v>319</v>
      </c>
      <c r="F345" s="12">
        <f t="shared" si="64"/>
        <v>41633.220833334053</v>
      </c>
      <c r="G345">
        <f t="shared" si="54"/>
        <v>5.202</v>
      </c>
      <c r="H345" s="13">
        <f t="shared" si="55"/>
        <v>-23.437107563834207</v>
      </c>
      <c r="K345" s="12"/>
      <c r="L345" s="12"/>
      <c r="M345">
        <f t="shared" si="56"/>
        <v>-101.97</v>
      </c>
      <c r="N345">
        <f t="shared" si="57"/>
        <v>-25.235342403005426</v>
      </c>
      <c r="O345">
        <f t="shared" si="58"/>
        <v>78.03</v>
      </c>
      <c r="P345">
        <f t="shared" si="59"/>
        <v>150.00428095250487</v>
      </c>
      <c r="Q345">
        <f t="shared" si="60"/>
        <v>-0.86606275972523816</v>
      </c>
      <c r="R345">
        <f t="shared" si="61"/>
        <v>0</v>
      </c>
      <c r="S345">
        <f t="shared" si="62"/>
        <v>0</v>
      </c>
    </row>
    <row r="346" spans="1:19">
      <c r="A346" s="17">
        <f t="shared" si="52"/>
        <v>0</v>
      </c>
      <c r="C346" s="15">
        <f t="shared" si="53"/>
        <v>0</v>
      </c>
      <c r="E346" s="8">
        <f t="shared" si="63"/>
        <v>320</v>
      </c>
      <c r="F346" s="12">
        <f t="shared" si="64"/>
        <v>41633.2215277785</v>
      </c>
      <c r="G346">
        <f t="shared" si="54"/>
        <v>5.2186666666666666</v>
      </c>
      <c r="H346" s="13">
        <f t="shared" si="55"/>
        <v>-23.437107563834207</v>
      </c>
      <c r="K346" s="12"/>
      <c r="L346" s="12"/>
      <c r="M346">
        <f t="shared" si="56"/>
        <v>-101.72</v>
      </c>
      <c r="N346">
        <f t="shared" si="57"/>
        <v>-25.074788706451375</v>
      </c>
      <c r="O346">
        <f t="shared" si="58"/>
        <v>78.28</v>
      </c>
      <c r="P346">
        <f t="shared" si="59"/>
        <v>149.73391621634681</v>
      </c>
      <c r="Q346">
        <f t="shared" si="60"/>
        <v>-0.86369405426838775</v>
      </c>
      <c r="R346">
        <f t="shared" si="61"/>
        <v>0</v>
      </c>
      <c r="S346">
        <f t="shared" si="62"/>
        <v>0</v>
      </c>
    </row>
    <row r="347" spans="1:19">
      <c r="A347" s="17">
        <f t="shared" si="52"/>
        <v>0</v>
      </c>
      <c r="C347" s="15">
        <f t="shared" si="53"/>
        <v>0</v>
      </c>
      <c r="E347" s="8">
        <f t="shared" si="63"/>
        <v>321</v>
      </c>
      <c r="F347" s="12">
        <f t="shared" si="64"/>
        <v>41633.222222222947</v>
      </c>
      <c r="G347">
        <f t="shared" si="54"/>
        <v>5.2353333333333332</v>
      </c>
      <c r="H347" s="13">
        <f t="shared" si="55"/>
        <v>-23.437107563834207</v>
      </c>
      <c r="K347" s="12"/>
      <c r="L347" s="12"/>
      <c r="M347">
        <f t="shared" si="56"/>
        <v>-101.47</v>
      </c>
      <c r="N347">
        <f t="shared" si="57"/>
        <v>-24.914300130803905</v>
      </c>
      <c r="O347">
        <f t="shared" si="58"/>
        <v>78.53</v>
      </c>
      <c r="P347">
        <f t="shared" si="59"/>
        <v>149.46340161238615</v>
      </c>
      <c r="Q347">
        <f t="shared" si="60"/>
        <v>-0.86130478827880819</v>
      </c>
      <c r="R347">
        <f t="shared" si="61"/>
        <v>0</v>
      </c>
      <c r="S347">
        <f t="shared" si="62"/>
        <v>0</v>
      </c>
    </row>
    <row r="348" spans="1:19">
      <c r="A348" s="17">
        <f t="shared" ref="A348:A411" si="65">IF(C348=0,0,B348/C348)</f>
        <v>0</v>
      </c>
      <c r="C348" s="15">
        <f t="shared" ref="C348:C411" si="66">S348</f>
        <v>0</v>
      </c>
      <c r="E348" s="8">
        <f t="shared" si="63"/>
        <v>322</v>
      </c>
      <c r="F348" s="12">
        <f t="shared" si="64"/>
        <v>41633.222916667393</v>
      </c>
      <c r="G348">
        <f t="shared" ref="G348:G411" si="67">HOUR(F348)+MINUTE(F348)/60+SECOND(F348)/3600+($G$4/($G$11*15)-1)</f>
        <v>5.2519999999999998</v>
      </c>
      <c r="H348" s="13">
        <f t="shared" ref="H348:H411" si="68">DEGREES(23.45/180*PI()*SIN(PI()*(0.98/180*DAY(F348)+29.7/180*MONTH(F348)-109/180)))</f>
        <v>-23.437107563834207</v>
      </c>
      <c r="K348" s="12"/>
      <c r="L348" s="12"/>
      <c r="M348">
        <f t="shared" ref="M348:M411" si="69">(G348-12)*15</f>
        <v>-101.22</v>
      </c>
      <c r="N348">
        <f t="shared" ref="N348:N411" si="70">DEGREES(ASIN(SIN(RADIANS(H348))*SIN($I$3)+COS(RADIANS(H348))*COS($I$3)*COS(RADIANS(M348))))</f>
        <v>-24.753878214248232</v>
      </c>
      <c r="O348">
        <f t="shared" ref="O348:O411" si="71">M348+180</f>
        <v>78.78</v>
      </c>
      <c r="P348">
        <f t="shared" ref="P348:P411" si="72">DEGREES(ACOS(SIN(RADIANS(N348))*COS($I$5)+COS(RADIANS(N348))*SIN($I$5)*COS(RADIANS(O348-$G$7))))</f>
        <v>149.19273962641876</v>
      </c>
      <c r="Q348">
        <f t="shared" ref="Q348:Q411" si="73">COS(RADIANS(P348))</f>
        <v>-0.85889500528177565</v>
      </c>
      <c r="R348">
        <f t="shared" ref="R348:R411" si="74">IF(Q348&lt;0,0,Q348*$G$9)</f>
        <v>0</v>
      </c>
      <c r="S348">
        <f t="shared" ref="S348:S411" si="75">IF(P348&gt;90,0,IF(N348&lt;0,0,R348*$G$10))</f>
        <v>0</v>
      </c>
    </row>
    <row r="349" spans="1:19">
      <c r="A349" s="17">
        <f t="shared" si="65"/>
        <v>0</v>
      </c>
      <c r="C349" s="15">
        <f t="shared" si="66"/>
        <v>0</v>
      </c>
      <c r="E349" s="8">
        <f t="shared" ref="E349:E412" si="76">E348+1</f>
        <v>323</v>
      </c>
      <c r="F349" s="12">
        <f t="shared" ref="F349:F412" si="77">F348+$G$25</f>
        <v>41633.22361111184</v>
      </c>
      <c r="G349">
        <f t="shared" si="67"/>
        <v>5.2686666666666664</v>
      </c>
      <c r="H349" s="13">
        <f t="shared" si="68"/>
        <v>-23.437107563834207</v>
      </c>
      <c r="K349" s="12"/>
      <c r="L349" s="12"/>
      <c r="M349">
        <f t="shared" si="69"/>
        <v>-100.97</v>
      </c>
      <c r="N349">
        <f t="shared" si="70"/>
        <v>-24.593524491288171</v>
      </c>
      <c r="O349">
        <f t="shared" si="71"/>
        <v>79.03</v>
      </c>
      <c r="P349">
        <f t="shared" si="72"/>
        <v>148.92193273490432</v>
      </c>
      <c r="Q349">
        <f t="shared" si="73"/>
        <v>-0.85646475001059319</v>
      </c>
      <c r="R349">
        <f t="shared" si="74"/>
        <v>0</v>
      </c>
      <c r="S349">
        <f t="shared" si="75"/>
        <v>0</v>
      </c>
    </row>
    <row r="350" spans="1:19">
      <c r="A350" s="17">
        <f t="shared" si="65"/>
        <v>0</v>
      </c>
      <c r="C350" s="15">
        <f t="shared" si="66"/>
        <v>0</v>
      </c>
      <c r="E350" s="8">
        <f t="shared" si="76"/>
        <v>324</v>
      </c>
      <c r="F350" s="12">
        <f t="shared" si="77"/>
        <v>41633.224305556287</v>
      </c>
      <c r="G350">
        <f t="shared" si="67"/>
        <v>5.2853333333333339</v>
      </c>
      <c r="H350" s="13">
        <f t="shared" si="68"/>
        <v>-23.437107563834207</v>
      </c>
      <c r="K350" s="12"/>
      <c r="L350" s="12"/>
      <c r="M350">
        <f t="shared" si="69"/>
        <v>-100.72</v>
      </c>
      <c r="N350">
        <f t="shared" si="70"/>
        <v>-24.433240492853507</v>
      </c>
      <c r="O350">
        <f t="shared" si="71"/>
        <v>79.28</v>
      </c>
      <c r="P350">
        <f t="shared" si="72"/>
        <v>148.65098340516823</v>
      </c>
      <c r="Q350">
        <f t="shared" si="73"/>
        <v>-0.8540140684024905</v>
      </c>
      <c r="R350">
        <f t="shared" si="74"/>
        <v>0</v>
      </c>
      <c r="S350">
        <f t="shared" si="75"/>
        <v>0</v>
      </c>
    </row>
    <row r="351" spans="1:19">
      <c r="A351" s="17">
        <f t="shared" si="65"/>
        <v>0</v>
      </c>
      <c r="C351" s="15">
        <f t="shared" si="66"/>
        <v>0</v>
      </c>
      <c r="E351" s="8">
        <f t="shared" si="76"/>
        <v>325</v>
      </c>
      <c r="F351" s="12">
        <f t="shared" si="77"/>
        <v>41633.225000000733</v>
      </c>
      <c r="G351">
        <f t="shared" si="67"/>
        <v>5.3020000000000005</v>
      </c>
      <c r="H351" s="13">
        <f t="shared" si="68"/>
        <v>-23.437107563834207</v>
      </c>
      <c r="K351" s="12"/>
      <c r="L351" s="12"/>
      <c r="M351">
        <f t="shared" si="69"/>
        <v>-100.47</v>
      </c>
      <c r="N351">
        <f t="shared" si="70"/>
        <v>-24.273027746406211</v>
      </c>
      <c r="O351">
        <f t="shared" si="71"/>
        <v>79.53</v>
      </c>
      <c r="P351">
        <f t="shared" si="72"/>
        <v>148.37989409559569</v>
      </c>
      <c r="Q351">
        <f t="shared" si="73"/>
        <v>-0.85154300759443458</v>
      </c>
      <c r="R351">
        <f t="shared" si="74"/>
        <v>0</v>
      </c>
      <c r="S351">
        <f t="shared" si="75"/>
        <v>0</v>
      </c>
    </row>
    <row r="352" spans="1:19">
      <c r="A352" s="17">
        <f t="shared" si="65"/>
        <v>0</v>
      </c>
      <c r="C352" s="15">
        <f t="shared" si="66"/>
        <v>0</v>
      </c>
      <c r="E352" s="8">
        <f t="shared" si="76"/>
        <v>326</v>
      </c>
      <c r="F352" s="12">
        <f t="shared" si="77"/>
        <v>41633.22569444518</v>
      </c>
      <c r="G352">
        <f t="shared" si="67"/>
        <v>5.3186666666666671</v>
      </c>
      <c r="H352" s="13">
        <f t="shared" si="68"/>
        <v>-23.437107563834207</v>
      </c>
      <c r="K352" s="12"/>
      <c r="L352" s="12"/>
      <c r="M352">
        <f t="shared" si="69"/>
        <v>-100.22</v>
      </c>
      <c r="N352">
        <f t="shared" si="70"/>
        <v>-24.112887776045415</v>
      </c>
      <c r="O352">
        <f t="shared" si="71"/>
        <v>79.78</v>
      </c>
      <c r="P352">
        <f t="shared" si="72"/>
        <v>148.1086672558186</v>
      </c>
      <c r="Q352">
        <f t="shared" si="73"/>
        <v>-0.84905161591885714</v>
      </c>
      <c r="R352">
        <f t="shared" si="74"/>
        <v>0</v>
      </c>
      <c r="S352">
        <f t="shared" si="75"/>
        <v>0</v>
      </c>
    </row>
    <row r="353" spans="1:19">
      <c r="A353" s="17">
        <f t="shared" si="65"/>
        <v>0</v>
      </c>
      <c r="C353" s="15">
        <f t="shared" si="66"/>
        <v>0</v>
      </c>
      <c r="E353" s="8">
        <f t="shared" si="76"/>
        <v>327</v>
      </c>
      <c r="F353" s="12">
        <f t="shared" si="77"/>
        <v>41633.226388889627</v>
      </c>
      <c r="G353">
        <f t="shared" si="67"/>
        <v>5.3353333333333337</v>
      </c>
      <c r="H353" s="13">
        <f t="shared" si="68"/>
        <v>-23.437107563834207</v>
      </c>
      <c r="K353" s="12"/>
      <c r="L353" s="12"/>
      <c r="M353">
        <f t="shared" si="69"/>
        <v>-99.97</v>
      </c>
      <c r="N353">
        <f t="shared" si="70"/>
        <v>-23.952822102611265</v>
      </c>
      <c r="O353">
        <f t="shared" si="71"/>
        <v>80.03</v>
      </c>
      <c r="P353">
        <f t="shared" si="72"/>
        <v>147.83730532689535</v>
      </c>
      <c r="Q353">
        <f t="shared" si="73"/>
        <v>-0.84653994289929357</v>
      </c>
      <c r="R353">
        <f t="shared" si="74"/>
        <v>0</v>
      </c>
      <c r="S353">
        <f t="shared" si="75"/>
        <v>0</v>
      </c>
    </row>
    <row r="354" spans="1:19">
      <c r="A354" s="17">
        <f t="shared" si="65"/>
        <v>0</v>
      </c>
      <c r="C354" s="15">
        <f t="shared" si="66"/>
        <v>0</v>
      </c>
      <c r="E354" s="8">
        <f t="shared" si="76"/>
        <v>328</v>
      </c>
      <c r="F354" s="12">
        <f t="shared" si="77"/>
        <v>41633.227083334074</v>
      </c>
      <c r="G354">
        <f t="shared" si="67"/>
        <v>5.3520000000000003</v>
      </c>
      <c r="H354" s="13">
        <f t="shared" si="68"/>
        <v>-23.437107563834207</v>
      </c>
      <c r="K354" s="12"/>
      <c r="L354" s="12"/>
      <c r="M354">
        <f t="shared" si="69"/>
        <v>-99.72</v>
      </c>
      <c r="N354">
        <f t="shared" si="70"/>
        <v>-23.792832243787643</v>
      </c>
      <c r="O354">
        <f t="shared" si="71"/>
        <v>80.28</v>
      </c>
      <c r="P354">
        <f t="shared" si="72"/>
        <v>147.56581074148423</v>
      </c>
      <c r="Q354">
        <f t="shared" si="73"/>
        <v>-0.8440080392459387</v>
      </c>
      <c r="R354">
        <f t="shared" si="74"/>
        <v>0</v>
      </c>
      <c r="S354">
        <f t="shared" si="75"/>
        <v>0</v>
      </c>
    </row>
    <row r="355" spans="1:19">
      <c r="A355" s="17">
        <f t="shared" si="65"/>
        <v>0</v>
      </c>
      <c r="C355" s="15">
        <f t="shared" si="66"/>
        <v>0</v>
      </c>
      <c r="E355" s="8">
        <f t="shared" si="76"/>
        <v>329</v>
      </c>
      <c r="F355" s="12">
        <f t="shared" si="77"/>
        <v>41633.22777777852</v>
      </c>
      <c r="G355">
        <f t="shared" si="67"/>
        <v>5.3686666666666669</v>
      </c>
      <c r="H355" s="13">
        <f t="shared" si="68"/>
        <v>-23.437107563834207</v>
      </c>
      <c r="K355" s="12"/>
      <c r="L355" s="12"/>
      <c r="M355">
        <f t="shared" si="69"/>
        <v>-99.47</v>
      </c>
      <c r="N355">
        <f t="shared" si="70"/>
        <v>-23.632919714203702</v>
      </c>
      <c r="O355">
        <f t="shared" si="71"/>
        <v>80.53</v>
      </c>
      <c r="P355">
        <f t="shared" si="72"/>
        <v>147.29418592401052</v>
      </c>
      <c r="Q355">
        <f t="shared" si="73"/>
        <v>-0.84145595685111496</v>
      </c>
      <c r="R355">
        <f t="shared" si="74"/>
        <v>0</v>
      </c>
      <c r="S355">
        <f t="shared" si="75"/>
        <v>0</v>
      </c>
    </row>
    <row r="356" spans="1:19">
      <c r="A356" s="17">
        <f t="shared" si="65"/>
        <v>0</v>
      </c>
      <c r="C356" s="15">
        <f t="shared" si="66"/>
        <v>0</v>
      </c>
      <c r="E356" s="8">
        <f t="shared" si="76"/>
        <v>330</v>
      </c>
      <c r="F356" s="12">
        <f t="shared" si="77"/>
        <v>41633.228472222967</v>
      </c>
      <c r="G356">
        <f t="shared" si="67"/>
        <v>5.3853333333333335</v>
      </c>
      <c r="H356" s="13">
        <f t="shared" si="68"/>
        <v>-23.437107563834207</v>
      </c>
      <c r="K356" s="12"/>
      <c r="L356" s="12"/>
      <c r="M356">
        <f t="shared" si="69"/>
        <v>-99.22</v>
      </c>
      <c r="N356">
        <f t="shared" si="70"/>
        <v>-23.473086025534347</v>
      </c>
      <c r="O356">
        <f t="shared" si="71"/>
        <v>80.78</v>
      </c>
      <c r="P356">
        <f t="shared" si="72"/>
        <v>147.02243329082773</v>
      </c>
      <c r="Q356">
        <f t="shared" si="73"/>
        <v>-0.83888374878465888</v>
      </c>
      <c r="R356">
        <f t="shared" si="74"/>
        <v>0</v>
      </c>
      <c r="S356">
        <f t="shared" si="75"/>
        <v>0</v>
      </c>
    </row>
    <row r="357" spans="1:19">
      <c r="A357" s="17">
        <f t="shared" si="65"/>
        <v>0</v>
      </c>
      <c r="C357" s="15">
        <f t="shared" si="66"/>
        <v>0</v>
      </c>
      <c r="E357" s="8">
        <f t="shared" si="76"/>
        <v>331</v>
      </c>
      <c r="F357" s="12">
        <f t="shared" si="77"/>
        <v>41633.229166667414</v>
      </c>
      <c r="G357">
        <f t="shared" si="67"/>
        <v>5.4020000000000001</v>
      </c>
      <c r="H357" s="13">
        <f t="shared" si="68"/>
        <v>-23.437107563834207</v>
      </c>
      <c r="K357" s="12"/>
      <c r="L357" s="12"/>
      <c r="M357">
        <f t="shared" si="69"/>
        <v>-98.97</v>
      </c>
      <c r="N357">
        <f t="shared" si="70"/>
        <v>-23.313332686599548</v>
      </c>
      <c r="O357">
        <f t="shared" si="71"/>
        <v>81.03</v>
      </c>
      <c r="P357">
        <f t="shared" si="72"/>
        <v>146.750555250373</v>
      </c>
      <c r="Q357">
        <f t="shared" si="73"/>
        <v>-0.83629146928921705</v>
      </c>
      <c r="R357">
        <f t="shared" si="74"/>
        <v>0</v>
      </c>
      <c r="S357">
        <f t="shared" si="75"/>
        <v>0</v>
      </c>
    </row>
    <row r="358" spans="1:19">
      <c r="A358" s="17">
        <f t="shared" si="65"/>
        <v>0</v>
      </c>
      <c r="C358" s="15">
        <f t="shared" si="66"/>
        <v>0</v>
      </c>
      <c r="E358" s="8">
        <f t="shared" si="76"/>
        <v>332</v>
      </c>
      <c r="F358" s="12">
        <f t="shared" si="77"/>
        <v>41633.22986111186</v>
      </c>
      <c r="G358">
        <f t="shared" si="67"/>
        <v>5.4186666666666667</v>
      </c>
      <c r="H358" s="13">
        <f t="shared" si="68"/>
        <v>-23.437107563834207</v>
      </c>
      <c r="K358" s="12"/>
      <c r="L358" s="12"/>
      <c r="M358">
        <f t="shared" si="69"/>
        <v>-98.72</v>
      </c>
      <c r="N358">
        <f t="shared" si="70"/>
        <v>-23.15366120346264</v>
      </c>
      <c r="O358">
        <f t="shared" si="71"/>
        <v>81.28</v>
      </c>
      <c r="P358">
        <f t="shared" si="72"/>
        <v>146.47855420331763</v>
      </c>
      <c r="Q358">
        <f t="shared" si="73"/>
        <v>-0.8336791737754663</v>
      </c>
      <c r="R358">
        <f t="shared" si="74"/>
        <v>0</v>
      </c>
      <c r="S358">
        <f t="shared" si="75"/>
        <v>0</v>
      </c>
    </row>
    <row r="359" spans="1:19">
      <c r="A359" s="17">
        <f t="shared" si="65"/>
        <v>0</v>
      </c>
      <c r="C359" s="15">
        <f t="shared" si="66"/>
        <v>0</v>
      </c>
      <c r="E359" s="8">
        <f t="shared" si="76"/>
        <v>333</v>
      </c>
      <c r="F359" s="12">
        <f t="shared" si="77"/>
        <v>41633.230555556307</v>
      </c>
      <c r="G359">
        <f t="shared" si="67"/>
        <v>5.4353333333333333</v>
      </c>
      <c r="H359" s="13">
        <f t="shared" si="68"/>
        <v>-23.437107563834207</v>
      </c>
      <c r="K359" s="12"/>
      <c r="L359" s="12"/>
      <c r="M359">
        <f t="shared" si="69"/>
        <v>-98.47</v>
      </c>
      <c r="N359">
        <f t="shared" si="70"/>
        <v>-22.994073079527482</v>
      </c>
      <c r="O359">
        <f t="shared" si="71"/>
        <v>81.53</v>
      </c>
      <c r="P359">
        <f t="shared" si="72"/>
        <v>146.20643254271201</v>
      </c>
      <c r="Q359">
        <f t="shared" si="73"/>
        <v>-0.83104691881724069</v>
      </c>
      <c r="R359">
        <f t="shared" si="74"/>
        <v>0</v>
      </c>
      <c r="S359">
        <f t="shared" si="75"/>
        <v>0</v>
      </c>
    </row>
    <row r="360" spans="1:19">
      <c r="A360" s="17">
        <f t="shared" si="65"/>
        <v>0</v>
      </c>
      <c r="C360" s="15">
        <f t="shared" si="66"/>
        <v>0</v>
      </c>
      <c r="E360" s="8">
        <f t="shared" si="76"/>
        <v>334</v>
      </c>
      <c r="F360" s="12">
        <f t="shared" si="77"/>
        <v>41633.231250000754</v>
      </c>
      <c r="G360">
        <f t="shared" si="67"/>
        <v>5.452</v>
      </c>
      <c r="H360" s="13">
        <f t="shared" si="68"/>
        <v>-23.437107563834207</v>
      </c>
      <c r="K360" s="12"/>
      <c r="L360" s="12"/>
      <c r="M360">
        <f t="shared" si="69"/>
        <v>-98.22</v>
      </c>
      <c r="N360">
        <f t="shared" si="70"/>
        <v>-22.834569815634634</v>
      </c>
      <c r="O360">
        <f t="shared" si="71"/>
        <v>81.78</v>
      </c>
      <c r="P360">
        <f t="shared" si="72"/>
        <v>145.93419265412629</v>
      </c>
      <c r="Q360">
        <f t="shared" si="73"/>
        <v>-0.82839476214658236</v>
      </c>
      <c r="R360">
        <f t="shared" si="74"/>
        <v>0</v>
      </c>
      <c r="S360">
        <f t="shared" si="75"/>
        <v>0</v>
      </c>
    </row>
    <row r="361" spans="1:19">
      <c r="A361" s="17">
        <f t="shared" si="65"/>
        <v>0</v>
      </c>
      <c r="C361" s="15">
        <f t="shared" si="66"/>
        <v>0</v>
      </c>
      <c r="E361" s="8">
        <f t="shared" si="76"/>
        <v>335</v>
      </c>
      <c r="F361" s="12">
        <f t="shared" si="77"/>
        <v>41633.2319444452</v>
      </c>
      <c r="G361">
        <f t="shared" si="67"/>
        <v>5.4686666666666666</v>
      </c>
      <c r="H361" s="13">
        <f t="shared" si="68"/>
        <v>-23.437107563834207</v>
      </c>
      <c r="K361" s="12"/>
      <c r="L361" s="12"/>
      <c r="M361">
        <f t="shared" si="69"/>
        <v>-97.97</v>
      </c>
      <c r="N361">
        <f t="shared" si="70"/>
        <v>-22.675152910156399</v>
      </c>
      <c r="O361">
        <f t="shared" si="71"/>
        <v>82.03</v>
      </c>
      <c r="P361">
        <f t="shared" si="72"/>
        <v>145.66183691578598</v>
      </c>
      <c r="Q361">
        <f t="shared" si="73"/>
        <v>-0.82572276264870503</v>
      </c>
      <c r="R361">
        <f t="shared" si="74"/>
        <v>0</v>
      </c>
      <c r="S361">
        <f t="shared" si="75"/>
        <v>0</v>
      </c>
    </row>
    <row r="362" spans="1:19">
      <c r="A362" s="17">
        <f t="shared" si="65"/>
        <v>0</v>
      </c>
      <c r="C362" s="15">
        <f t="shared" si="66"/>
        <v>0</v>
      </c>
      <c r="E362" s="8">
        <f t="shared" si="76"/>
        <v>336</v>
      </c>
      <c r="F362" s="12">
        <f t="shared" si="77"/>
        <v>41633.232638889647</v>
      </c>
      <c r="G362">
        <f t="shared" si="67"/>
        <v>5.4853333333333332</v>
      </c>
      <c r="H362" s="13">
        <f t="shared" si="68"/>
        <v>-23.437107563834207</v>
      </c>
      <c r="K362" s="12"/>
      <c r="L362" s="12"/>
      <c r="M362">
        <f t="shared" si="69"/>
        <v>-97.72</v>
      </c>
      <c r="N362">
        <f t="shared" si="70"/>
        <v>-22.515823859090922</v>
      </c>
      <c r="O362">
        <f t="shared" si="71"/>
        <v>82.28</v>
      </c>
      <c r="P362">
        <f t="shared" si="72"/>
        <v>145.38936769870341</v>
      </c>
      <c r="Q362">
        <f t="shared" si="73"/>
        <v>-0.82303098035687428</v>
      </c>
      <c r="R362">
        <f t="shared" si="74"/>
        <v>0</v>
      </c>
      <c r="S362">
        <f t="shared" si="75"/>
        <v>0</v>
      </c>
    </row>
    <row r="363" spans="1:19">
      <c r="A363" s="17">
        <f t="shared" si="65"/>
        <v>0</v>
      </c>
      <c r="C363" s="15">
        <f t="shared" si="66"/>
        <v>0</v>
      </c>
      <c r="E363" s="8">
        <f t="shared" si="76"/>
        <v>337</v>
      </c>
      <c r="F363" s="12">
        <f t="shared" si="77"/>
        <v>41633.233333334094</v>
      </c>
      <c r="G363">
        <f t="shared" si="67"/>
        <v>5.5019999999999998</v>
      </c>
      <c r="H363" s="13">
        <f t="shared" si="68"/>
        <v>-23.437107563834207</v>
      </c>
      <c r="K363" s="12"/>
      <c r="L363" s="12"/>
      <c r="M363">
        <f t="shared" si="69"/>
        <v>-97.47</v>
      </c>
      <c r="N363">
        <f t="shared" si="70"/>
        <v>-22.356584156155229</v>
      </c>
      <c r="O363">
        <f t="shared" si="71"/>
        <v>82.53</v>
      </c>
      <c r="P363">
        <f t="shared" si="72"/>
        <v>145.11678736680514</v>
      </c>
      <c r="Q363">
        <f t="shared" si="73"/>
        <v>-0.82031947644720926</v>
      </c>
      <c r="R363">
        <f t="shared" si="74"/>
        <v>0</v>
      </c>
      <c r="S363">
        <f t="shared" si="75"/>
        <v>0</v>
      </c>
    </row>
    <row r="364" spans="1:19">
      <c r="A364" s="17">
        <f t="shared" si="65"/>
        <v>0</v>
      </c>
      <c r="C364" s="15">
        <f t="shared" si="66"/>
        <v>0</v>
      </c>
      <c r="E364" s="8">
        <f t="shared" si="76"/>
        <v>338</v>
      </c>
      <c r="F364" s="12">
        <f t="shared" si="77"/>
        <v>41633.234027778541</v>
      </c>
      <c r="G364">
        <f t="shared" si="67"/>
        <v>5.5186666666666673</v>
      </c>
      <c r="H364" s="13">
        <f t="shared" si="68"/>
        <v>-23.437107563834207</v>
      </c>
      <c r="K364" s="12"/>
      <c r="L364" s="12"/>
      <c r="M364">
        <f t="shared" si="69"/>
        <v>-97.219999999999985</v>
      </c>
      <c r="N364">
        <f t="shared" si="70"/>
        <v>-22.197435292877234</v>
      </c>
      <c r="O364">
        <f t="shared" si="71"/>
        <v>82.780000000000015</v>
      </c>
      <c r="P364">
        <f t="shared" si="72"/>
        <v>144.84409827705511</v>
      </c>
      <c r="Q364">
        <f t="shared" si="73"/>
        <v>-0.81758831323339576</v>
      </c>
      <c r="R364">
        <f t="shared" si="74"/>
        <v>0</v>
      </c>
      <c r="S364">
        <f t="shared" si="75"/>
        <v>0</v>
      </c>
    </row>
    <row r="365" spans="1:19">
      <c r="A365" s="17">
        <f t="shared" si="65"/>
        <v>0</v>
      </c>
      <c r="C365" s="15">
        <f t="shared" si="66"/>
        <v>0</v>
      </c>
      <c r="E365" s="8">
        <f t="shared" si="76"/>
        <v>339</v>
      </c>
      <c r="F365" s="12">
        <f t="shared" si="77"/>
        <v>41633.234722222987</v>
      </c>
      <c r="G365">
        <f t="shared" si="67"/>
        <v>5.535333333333333</v>
      </c>
      <c r="H365" s="13">
        <f t="shared" si="68"/>
        <v>-23.437107563834207</v>
      </c>
      <c r="K365" s="12"/>
      <c r="L365" s="12"/>
      <c r="M365">
        <f t="shared" si="69"/>
        <v>-96.97</v>
      </c>
      <c r="N365">
        <f t="shared" si="70"/>
        <v>-22.0383787586869</v>
      </c>
      <c r="O365">
        <f t="shared" si="71"/>
        <v>83.03</v>
      </c>
      <c r="P365">
        <f t="shared" si="72"/>
        <v>144.57130277957444</v>
      </c>
      <c r="Q365">
        <f t="shared" si="73"/>
        <v>-0.81483755416132575</v>
      </c>
      <c r="R365">
        <f t="shared" si="74"/>
        <v>0</v>
      </c>
      <c r="S365">
        <f t="shared" si="75"/>
        <v>0</v>
      </c>
    </row>
    <row r="366" spans="1:19">
      <c r="A366" s="17">
        <f t="shared" si="65"/>
        <v>0</v>
      </c>
      <c r="C366" s="15">
        <f t="shared" si="66"/>
        <v>0</v>
      </c>
      <c r="E366" s="8">
        <f t="shared" si="76"/>
        <v>340</v>
      </c>
      <c r="F366" s="12">
        <f t="shared" si="77"/>
        <v>41633.235416667434</v>
      </c>
      <c r="G366">
        <f t="shared" si="67"/>
        <v>5.5520000000000005</v>
      </c>
      <c r="H366" s="13">
        <f t="shared" si="68"/>
        <v>-23.437107563834207</v>
      </c>
      <c r="K366" s="12"/>
      <c r="L366" s="12"/>
      <c r="M366">
        <f t="shared" si="69"/>
        <v>-96.72</v>
      </c>
      <c r="N366">
        <f t="shared" si="70"/>
        <v>-21.87941604100617</v>
      </c>
      <c r="O366">
        <f t="shared" si="71"/>
        <v>83.28</v>
      </c>
      <c r="P366">
        <f t="shared" si="72"/>
        <v>144.29840321775703</v>
      </c>
      <c r="Q366">
        <f t="shared" si="73"/>
        <v>-0.81206726380364591</v>
      </c>
      <c r="R366">
        <f t="shared" si="74"/>
        <v>0</v>
      </c>
      <c r="S366">
        <f t="shared" si="75"/>
        <v>0</v>
      </c>
    </row>
    <row r="367" spans="1:19">
      <c r="A367" s="17">
        <f t="shared" si="65"/>
        <v>0</v>
      </c>
      <c r="C367" s="15">
        <f t="shared" si="66"/>
        <v>0</v>
      </c>
      <c r="E367" s="8">
        <f t="shared" si="76"/>
        <v>341</v>
      </c>
      <c r="F367" s="12">
        <f t="shared" si="77"/>
        <v>41633.236111111881</v>
      </c>
      <c r="G367">
        <f t="shared" si="67"/>
        <v>5.5686666666666671</v>
      </c>
      <c r="H367" s="13">
        <f t="shared" si="68"/>
        <v>-23.437107563834207</v>
      </c>
      <c r="K367" s="12"/>
      <c r="L367" s="12"/>
      <c r="M367">
        <f t="shared" si="69"/>
        <v>-96.47</v>
      </c>
      <c r="N367">
        <f t="shared" si="70"/>
        <v>-21.7205486253382</v>
      </c>
      <c r="O367">
        <f t="shared" si="71"/>
        <v>83.53</v>
      </c>
      <c r="P367">
        <f t="shared" si="72"/>
        <v>144.02540192838234</v>
      </c>
      <c r="Q367">
        <f t="shared" si="73"/>
        <v>-0.80927750785423291</v>
      </c>
      <c r="R367">
        <f t="shared" si="74"/>
        <v>0</v>
      </c>
      <c r="S367">
        <f t="shared" si="75"/>
        <v>0</v>
      </c>
    </row>
    <row r="368" spans="1:19">
      <c r="A368" s="17">
        <f t="shared" si="65"/>
        <v>0</v>
      </c>
      <c r="C368" s="15">
        <f t="shared" si="66"/>
        <v>0</v>
      </c>
      <c r="E368" s="8">
        <f t="shared" si="76"/>
        <v>342</v>
      </c>
      <c r="F368" s="12">
        <f t="shared" si="77"/>
        <v>41633.236805556327</v>
      </c>
      <c r="G368">
        <f t="shared" si="67"/>
        <v>5.5853333333333337</v>
      </c>
      <c r="H368" s="13">
        <f t="shared" si="68"/>
        <v>-23.437107563834207</v>
      </c>
      <c r="K368" s="12"/>
      <c r="L368" s="12"/>
      <c r="M368">
        <f t="shared" si="69"/>
        <v>-96.22</v>
      </c>
      <c r="N368">
        <f t="shared" si="70"/>
        <v>-21.561777995355452</v>
      </c>
      <c r="O368">
        <f t="shared" si="71"/>
        <v>83.78</v>
      </c>
      <c r="P368">
        <f t="shared" si="72"/>
        <v>143.75230124172441</v>
      </c>
      <c r="Q368">
        <f t="shared" si="73"/>
        <v>-0.80646835312258458</v>
      </c>
      <c r="R368">
        <f t="shared" si="74"/>
        <v>0</v>
      </c>
      <c r="S368">
        <f t="shared" si="75"/>
        <v>0</v>
      </c>
    </row>
    <row r="369" spans="1:19">
      <c r="A369" s="17">
        <f t="shared" si="65"/>
        <v>0</v>
      </c>
      <c r="C369" s="15">
        <f t="shared" si="66"/>
        <v>0</v>
      </c>
      <c r="E369" s="8">
        <f t="shared" si="76"/>
        <v>343</v>
      </c>
      <c r="F369" s="12">
        <f t="shared" si="77"/>
        <v>41633.237500000774</v>
      </c>
      <c r="G369">
        <f t="shared" si="67"/>
        <v>5.6020000000000003</v>
      </c>
      <c r="H369" s="13">
        <f t="shared" si="68"/>
        <v>-23.437107563834207</v>
      </c>
      <c r="K369" s="12"/>
      <c r="L369" s="12"/>
      <c r="M369">
        <f t="shared" si="69"/>
        <v>-95.97</v>
      </c>
      <c r="N369">
        <f t="shared" si="70"/>
        <v>-21.403105632986982</v>
      </c>
      <c r="O369">
        <f t="shared" si="71"/>
        <v>84.03</v>
      </c>
      <c r="P369">
        <f t="shared" si="72"/>
        <v>143.47910348165794</v>
      </c>
      <c r="Q369">
        <f t="shared" si="73"/>
        <v>-0.80363986752813021</v>
      </c>
      <c r="R369">
        <f t="shared" si="74"/>
        <v>0</v>
      </c>
      <c r="S369">
        <f t="shared" si="75"/>
        <v>0</v>
      </c>
    </row>
    <row r="370" spans="1:19">
      <c r="A370" s="17">
        <f t="shared" si="65"/>
        <v>0</v>
      </c>
      <c r="C370" s="15">
        <f t="shared" si="66"/>
        <v>0</v>
      </c>
      <c r="E370" s="8">
        <f t="shared" si="76"/>
        <v>344</v>
      </c>
      <c r="F370" s="12">
        <f t="shared" si="77"/>
        <v>41633.238194445221</v>
      </c>
      <c r="G370">
        <f t="shared" si="67"/>
        <v>5.6186666666666669</v>
      </c>
      <c r="H370" s="13">
        <f t="shared" si="68"/>
        <v>-23.437107563834207</v>
      </c>
      <c r="K370" s="12"/>
      <c r="L370" s="12"/>
      <c r="M370">
        <f t="shared" si="69"/>
        <v>-95.72</v>
      </c>
      <c r="N370">
        <f t="shared" si="70"/>
        <v>-21.244533018504672</v>
      </c>
      <c r="O370">
        <f t="shared" si="71"/>
        <v>84.28</v>
      </c>
      <c r="P370">
        <f t="shared" si="72"/>
        <v>143.20581096576143</v>
      </c>
      <c r="Q370">
        <f t="shared" si="73"/>
        <v>-0.8007921200944641</v>
      </c>
      <c r="R370">
        <f t="shared" si="74"/>
        <v>0</v>
      </c>
      <c r="S370">
        <f t="shared" si="75"/>
        <v>0</v>
      </c>
    </row>
    <row r="371" spans="1:19">
      <c r="A371" s="17">
        <f t="shared" si="65"/>
        <v>0</v>
      </c>
      <c r="C371" s="15">
        <f t="shared" si="66"/>
        <v>0</v>
      </c>
      <c r="E371" s="8">
        <f t="shared" si="76"/>
        <v>345</v>
      </c>
      <c r="F371" s="12">
        <f t="shared" si="77"/>
        <v>41633.238888889668</v>
      </c>
      <c r="G371">
        <f t="shared" si="67"/>
        <v>5.6353333333333335</v>
      </c>
      <c r="H371" s="13">
        <f t="shared" si="68"/>
        <v>-23.437107563834207</v>
      </c>
      <c r="K371" s="12"/>
      <c r="L371" s="12"/>
      <c r="M371">
        <f t="shared" si="69"/>
        <v>-95.47</v>
      </c>
      <c r="N371">
        <f t="shared" si="70"/>
        <v>-21.086061630608643</v>
      </c>
      <c r="O371">
        <f t="shared" si="71"/>
        <v>84.53</v>
      </c>
      <c r="P371">
        <f t="shared" si="72"/>
        <v>142.93242600541706</v>
      </c>
      <c r="Q371">
        <f t="shared" si="73"/>
        <v>-0.79792518094349496</v>
      </c>
      <c r="R371">
        <f t="shared" si="74"/>
        <v>0</v>
      </c>
      <c r="S371">
        <f t="shared" si="75"/>
        <v>0</v>
      </c>
    </row>
    <row r="372" spans="1:19">
      <c r="A372" s="17">
        <f t="shared" si="65"/>
        <v>0</v>
      </c>
      <c r="C372" s="15">
        <f t="shared" si="66"/>
        <v>0</v>
      </c>
      <c r="E372" s="8">
        <f t="shared" si="76"/>
        <v>346</v>
      </c>
      <c r="F372" s="12">
        <f t="shared" si="77"/>
        <v>41633.239583334114</v>
      </c>
      <c r="G372">
        <f t="shared" si="67"/>
        <v>5.6520000000000001</v>
      </c>
      <c r="H372" s="13">
        <f t="shared" si="68"/>
        <v>-23.437107563834207</v>
      </c>
      <c r="K372" s="12"/>
      <c r="L372" s="12"/>
      <c r="M372">
        <f t="shared" si="69"/>
        <v>-95.22</v>
      </c>
      <c r="N372">
        <f t="shared" si="70"/>
        <v>-20.927692946511733</v>
      </c>
      <c r="O372">
        <f t="shared" si="71"/>
        <v>84.78</v>
      </c>
      <c r="P372">
        <f t="shared" si="72"/>
        <v>142.65895090590834</v>
      </c>
      <c r="Q372">
        <f t="shared" si="73"/>
        <v>-0.79503912128952137</v>
      </c>
      <c r="R372">
        <f t="shared" si="74"/>
        <v>0</v>
      </c>
      <c r="S372">
        <f t="shared" si="75"/>
        <v>0</v>
      </c>
    </row>
    <row r="373" spans="1:19">
      <c r="A373" s="17">
        <f t="shared" si="65"/>
        <v>0</v>
      </c>
      <c r="C373" s="15">
        <f t="shared" si="66"/>
        <v>0</v>
      </c>
      <c r="E373" s="8">
        <f t="shared" si="76"/>
        <v>347</v>
      </c>
      <c r="F373" s="12">
        <f t="shared" si="77"/>
        <v>41633.240277778561</v>
      </c>
      <c r="G373">
        <f t="shared" si="67"/>
        <v>5.6686666666666667</v>
      </c>
      <c r="H373" s="13">
        <f t="shared" si="68"/>
        <v>-23.437107563834207</v>
      </c>
      <c r="K373" s="12"/>
      <c r="L373" s="12"/>
      <c r="M373">
        <f t="shared" si="69"/>
        <v>-94.97</v>
      </c>
      <c r="N373">
        <f t="shared" si="70"/>
        <v>-20.769428442023052</v>
      </c>
      <c r="O373">
        <f t="shared" si="71"/>
        <v>85.03</v>
      </c>
      <c r="P373">
        <f t="shared" si="72"/>
        <v>142.38538796651449</v>
      </c>
      <c r="Q373">
        <f t="shared" si="73"/>
        <v>-0.79213401343322332</v>
      </c>
      <c r="R373">
        <f t="shared" si="74"/>
        <v>0</v>
      </c>
      <c r="S373">
        <f t="shared" si="75"/>
        <v>0</v>
      </c>
    </row>
    <row r="374" spans="1:19">
      <c r="A374" s="17">
        <f t="shared" si="65"/>
        <v>0</v>
      </c>
      <c r="C374" s="15">
        <f t="shared" si="66"/>
        <v>0</v>
      </c>
      <c r="E374" s="8">
        <f t="shared" si="76"/>
        <v>348</v>
      </c>
      <c r="F374" s="12">
        <f t="shared" si="77"/>
        <v>41633.240972223008</v>
      </c>
      <c r="G374">
        <f t="shared" si="67"/>
        <v>5.6853333333333333</v>
      </c>
      <c r="H374" s="13">
        <f t="shared" si="68"/>
        <v>-23.437107563834207</v>
      </c>
      <c r="K374" s="12"/>
      <c r="L374" s="12"/>
      <c r="M374">
        <f t="shared" si="69"/>
        <v>-94.72</v>
      </c>
      <c r="N374">
        <f t="shared" si="70"/>
        <v>-20.61126959163073</v>
      </c>
      <c r="O374">
        <f t="shared" si="71"/>
        <v>85.28</v>
      </c>
      <c r="P374">
        <f t="shared" si="72"/>
        <v>142.11173948060298</v>
      </c>
      <c r="Q374">
        <f t="shared" si="73"/>
        <v>-0.78920993075558132</v>
      </c>
      <c r="R374">
        <f t="shared" si="74"/>
        <v>0</v>
      </c>
      <c r="S374">
        <f t="shared" si="75"/>
        <v>0</v>
      </c>
    </row>
    <row r="375" spans="1:19">
      <c r="A375" s="17">
        <f t="shared" si="65"/>
        <v>0</v>
      </c>
      <c r="C375" s="15">
        <f t="shared" si="66"/>
        <v>0</v>
      </c>
      <c r="E375" s="8">
        <f t="shared" si="76"/>
        <v>349</v>
      </c>
      <c r="F375" s="12">
        <f t="shared" si="77"/>
        <v>41633.241666667454</v>
      </c>
      <c r="G375">
        <f t="shared" si="67"/>
        <v>5.702</v>
      </c>
      <c r="H375" s="13">
        <f t="shared" si="68"/>
        <v>-23.437107563834207</v>
      </c>
      <c r="K375" s="12"/>
      <c r="L375" s="12"/>
      <c r="M375">
        <f t="shared" si="69"/>
        <v>-94.47</v>
      </c>
      <c r="N375">
        <f t="shared" si="70"/>
        <v>-20.453217868583693</v>
      </c>
      <c r="O375">
        <f t="shared" si="71"/>
        <v>85.53</v>
      </c>
      <c r="P375">
        <f t="shared" si="72"/>
        <v>141.83800773571897</v>
      </c>
      <c r="Q375">
        <f t="shared" si="73"/>
        <v>-0.78626694771171368</v>
      </c>
      <c r="R375">
        <f t="shared" si="74"/>
        <v>0</v>
      </c>
      <c r="S375">
        <f t="shared" si="75"/>
        <v>0</v>
      </c>
    </row>
    <row r="376" spans="1:19">
      <c r="A376" s="17">
        <f t="shared" si="65"/>
        <v>0</v>
      </c>
      <c r="C376" s="15">
        <f t="shared" si="66"/>
        <v>0</v>
      </c>
      <c r="E376" s="8">
        <f t="shared" si="76"/>
        <v>350</v>
      </c>
      <c r="F376" s="12">
        <f t="shared" si="77"/>
        <v>41633.242361111901</v>
      </c>
      <c r="G376">
        <f t="shared" si="67"/>
        <v>5.7186666666666666</v>
      </c>
      <c r="H376" s="13">
        <f t="shared" si="68"/>
        <v>-23.437107563834207</v>
      </c>
      <c r="K376" s="12"/>
      <c r="L376" s="12"/>
      <c r="M376">
        <f t="shared" si="69"/>
        <v>-94.22</v>
      </c>
      <c r="N376">
        <f t="shared" si="70"/>
        <v>-20.295274744972644</v>
      </c>
      <c r="O376">
        <f t="shared" si="71"/>
        <v>85.78</v>
      </c>
      <c r="P376">
        <f t="shared" si="72"/>
        <v>141.56419501367276</v>
      </c>
      <c r="Q376">
        <f t="shared" si="73"/>
        <v>-0.78330513982463668</v>
      </c>
      <c r="R376">
        <f t="shared" si="74"/>
        <v>0</v>
      </c>
      <c r="S376">
        <f t="shared" si="75"/>
        <v>0</v>
      </c>
    </row>
    <row r="377" spans="1:19">
      <c r="A377" s="17">
        <f t="shared" si="65"/>
        <v>0</v>
      </c>
      <c r="C377" s="15">
        <f t="shared" si="66"/>
        <v>0</v>
      </c>
      <c r="E377" s="8">
        <f t="shared" si="76"/>
        <v>351</v>
      </c>
      <c r="F377" s="12">
        <f t="shared" si="77"/>
        <v>41633.243055556348</v>
      </c>
      <c r="G377">
        <f t="shared" si="67"/>
        <v>5.7353333333333332</v>
      </c>
      <c r="H377" s="13">
        <f t="shared" si="68"/>
        <v>-23.437107563834207</v>
      </c>
      <c r="K377" s="12"/>
      <c r="L377" s="12"/>
      <c r="M377">
        <f t="shared" si="69"/>
        <v>-93.97</v>
      </c>
      <c r="N377">
        <f t="shared" si="70"/>
        <v>-20.137441691810185</v>
      </c>
      <c r="O377">
        <f t="shared" si="71"/>
        <v>86.03</v>
      </c>
      <c r="P377">
        <f t="shared" si="72"/>
        <v>141.29030359062486</v>
      </c>
      <c r="Q377">
        <f t="shared" si="73"/>
        <v>-0.78032458367894986</v>
      </c>
      <c r="R377">
        <f t="shared" si="74"/>
        <v>0</v>
      </c>
      <c r="S377">
        <f t="shared" si="75"/>
        <v>0</v>
      </c>
    </row>
    <row r="378" spans="1:19">
      <c r="A378" s="17">
        <f t="shared" si="65"/>
        <v>0</v>
      </c>
      <c r="C378" s="15">
        <f t="shared" si="66"/>
        <v>0</v>
      </c>
      <c r="E378" s="8">
        <f t="shared" si="76"/>
        <v>352</v>
      </c>
      <c r="F378" s="12">
        <f t="shared" si="77"/>
        <v>41633.243750000795</v>
      </c>
      <c r="G378">
        <f t="shared" si="67"/>
        <v>5.7519999999999998</v>
      </c>
      <c r="H378" s="13">
        <f t="shared" si="68"/>
        <v>-23.437107563834207</v>
      </c>
      <c r="K378" s="12"/>
      <c r="L378" s="12"/>
      <c r="M378">
        <f t="shared" si="69"/>
        <v>-93.72</v>
      </c>
      <c r="N378">
        <f t="shared" si="70"/>
        <v>-19.979720179110121</v>
      </c>
      <c r="O378">
        <f t="shared" si="71"/>
        <v>86.28</v>
      </c>
      <c r="P378">
        <f t="shared" si="72"/>
        <v>141.01633573716896</v>
      </c>
      <c r="Q378">
        <f t="shared" si="73"/>
        <v>-0.77732535691444493</v>
      </c>
      <c r="R378">
        <f t="shared" si="74"/>
        <v>0</v>
      </c>
      <c r="S378">
        <f t="shared" si="75"/>
        <v>0</v>
      </c>
    </row>
    <row r="379" spans="1:19">
      <c r="A379" s="17">
        <f t="shared" si="65"/>
        <v>0</v>
      </c>
      <c r="C379" s="15">
        <f t="shared" si="66"/>
        <v>0</v>
      </c>
      <c r="E379" s="8">
        <f t="shared" si="76"/>
        <v>353</v>
      </c>
      <c r="F379" s="12">
        <f t="shared" si="77"/>
        <v>41633.244444445241</v>
      </c>
      <c r="G379">
        <f t="shared" si="67"/>
        <v>5.7686666666666673</v>
      </c>
      <c r="H379" s="13">
        <f t="shared" si="68"/>
        <v>-23.437107563834207</v>
      </c>
      <c r="K379" s="12"/>
      <c r="L379" s="12"/>
      <c r="M379">
        <f t="shared" si="69"/>
        <v>-93.469999999999985</v>
      </c>
      <c r="N379">
        <f t="shared" si="70"/>
        <v>-19.822111675965797</v>
      </c>
      <c r="O379">
        <f t="shared" si="71"/>
        <v>86.530000000000015</v>
      </c>
      <c r="P379">
        <f t="shared" si="72"/>
        <v>140.74229371841272</v>
      </c>
      <c r="Q379">
        <f t="shared" si="73"/>
        <v>-0.7743075382196356</v>
      </c>
      <c r="R379">
        <f t="shared" si="74"/>
        <v>0</v>
      </c>
      <c r="S379">
        <f t="shared" si="75"/>
        <v>0</v>
      </c>
    </row>
    <row r="380" spans="1:19">
      <c r="A380" s="17">
        <f t="shared" si="65"/>
        <v>0</v>
      </c>
      <c r="C380" s="15">
        <f t="shared" si="66"/>
        <v>0</v>
      </c>
      <c r="E380" s="8">
        <f t="shared" si="76"/>
        <v>354</v>
      </c>
      <c r="F380" s="12">
        <f t="shared" si="77"/>
        <v>41633.245138889688</v>
      </c>
      <c r="G380">
        <f t="shared" si="67"/>
        <v>5.785333333333333</v>
      </c>
      <c r="H380" s="13">
        <f t="shared" si="68"/>
        <v>-23.437107563834207</v>
      </c>
      <c r="K380" s="12"/>
      <c r="L380" s="12"/>
      <c r="M380">
        <f t="shared" si="69"/>
        <v>-93.22</v>
      </c>
      <c r="N380">
        <f t="shared" si="70"/>
        <v>-19.664617650627878</v>
      </c>
      <c r="O380">
        <f t="shared" si="71"/>
        <v>86.78</v>
      </c>
      <c r="P380">
        <f t="shared" si="72"/>
        <v>140.46817979405674</v>
      </c>
      <c r="Q380">
        <f t="shared" si="73"/>
        <v>-0.77127120732521726</v>
      </c>
      <c r="R380">
        <f t="shared" si="74"/>
        <v>0</v>
      </c>
      <c r="S380">
        <f t="shared" si="75"/>
        <v>0</v>
      </c>
    </row>
    <row r="381" spans="1:19">
      <c r="A381" s="17">
        <f t="shared" si="65"/>
        <v>0</v>
      </c>
      <c r="C381" s="15">
        <f t="shared" si="66"/>
        <v>0</v>
      </c>
      <c r="E381" s="8">
        <f t="shared" si="76"/>
        <v>355</v>
      </c>
      <c r="F381" s="12">
        <f t="shared" si="77"/>
        <v>41633.245833334135</v>
      </c>
      <c r="G381">
        <f t="shared" si="67"/>
        <v>5.8020000000000005</v>
      </c>
      <c r="H381" s="13">
        <f t="shared" si="68"/>
        <v>-23.437107563834207</v>
      </c>
      <c r="K381" s="12"/>
      <c r="L381" s="12"/>
      <c r="M381">
        <f t="shared" si="69"/>
        <v>-92.97</v>
      </c>
      <c r="N381">
        <f t="shared" si="70"/>
        <v>-19.507239570580985</v>
      </c>
      <c r="O381">
        <f t="shared" si="71"/>
        <v>87.03</v>
      </c>
      <c r="P381">
        <f t="shared" si="72"/>
        <v>140.19399621847109</v>
      </c>
      <c r="Q381">
        <f t="shared" si="73"/>
        <v>-0.76821644499744524</v>
      </c>
      <c r="R381">
        <f t="shared" si="74"/>
        <v>0</v>
      </c>
      <c r="S381">
        <f t="shared" si="75"/>
        <v>0</v>
      </c>
    </row>
    <row r="382" spans="1:19">
      <c r="A382" s="17">
        <f t="shared" si="65"/>
        <v>0</v>
      </c>
      <c r="C382" s="15">
        <f t="shared" si="66"/>
        <v>0</v>
      </c>
      <c r="E382" s="8">
        <f t="shared" si="76"/>
        <v>356</v>
      </c>
      <c r="F382" s="12">
        <f t="shared" si="77"/>
        <v>41633.246527778581</v>
      </c>
      <c r="G382">
        <f t="shared" si="67"/>
        <v>5.8186666666666671</v>
      </c>
      <c r="H382" s="13">
        <f t="shared" si="68"/>
        <v>-23.437107563834207</v>
      </c>
      <c r="K382" s="12"/>
      <c r="L382" s="12"/>
      <c r="M382">
        <f t="shared" si="69"/>
        <v>-92.72</v>
      </c>
      <c r="N382">
        <f t="shared" si="70"/>
        <v>-19.349978902619807</v>
      </c>
      <c r="O382">
        <f t="shared" si="71"/>
        <v>87.28</v>
      </c>
      <c r="P382">
        <f t="shared" si="72"/>
        <v>139.91974524077068</v>
      </c>
      <c r="Q382">
        <f t="shared" si="73"/>
        <v>-0.76514333303144577</v>
      </c>
      <c r="R382">
        <f t="shared" si="74"/>
        <v>0</v>
      </c>
      <c r="S382">
        <f t="shared" si="75"/>
        <v>0</v>
      </c>
    </row>
    <row r="383" spans="1:19">
      <c r="A383" s="17">
        <f t="shared" si="65"/>
        <v>0</v>
      </c>
      <c r="C383" s="15">
        <f t="shared" si="66"/>
        <v>0</v>
      </c>
      <c r="E383" s="8">
        <f t="shared" si="76"/>
        <v>357</v>
      </c>
      <c r="F383" s="12">
        <f t="shared" si="77"/>
        <v>41633.247222223028</v>
      </c>
      <c r="G383">
        <f t="shared" si="67"/>
        <v>5.8353333333333337</v>
      </c>
      <c r="H383" s="13">
        <f t="shared" si="68"/>
        <v>-23.437107563834207</v>
      </c>
      <c r="K383" s="12"/>
      <c r="L383" s="12"/>
      <c r="M383">
        <f t="shared" si="69"/>
        <v>-92.47</v>
      </c>
      <c r="N383">
        <f t="shared" si="70"/>
        <v>-19.192837112924312</v>
      </c>
      <c r="O383">
        <f t="shared" si="71"/>
        <v>87.53</v>
      </c>
      <c r="P383">
        <f t="shared" si="72"/>
        <v>139.64542910488822</v>
      </c>
      <c r="Q383">
        <f t="shared" si="73"/>
        <v>-0.76205195424444605</v>
      </c>
      <c r="R383">
        <f t="shared" si="74"/>
        <v>0</v>
      </c>
      <c r="S383">
        <f t="shared" si="75"/>
        <v>0</v>
      </c>
    </row>
    <row r="384" spans="1:19">
      <c r="A384" s="17">
        <f t="shared" si="65"/>
        <v>0</v>
      </c>
      <c r="C384" s="15">
        <f t="shared" si="66"/>
        <v>0</v>
      </c>
      <c r="E384" s="8">
        <f t="shared" si="76"/>
        <v>358</v>
      </c>
      <c r="F384" s="12">
        <f t="shared" si="77"/>
        <v>41633.247916667475</v>
      </c>
      <c r="G384">
        <f t="shared" si="67"/>
        <v>5.8520000000000003</v>
      </c>
      <c r="H384" s="13">
        <f t="shared" si="68"/>
        <v>-23.437107563834207</v>
      </c>
      <c r="K384" s="12"/>
      <c r="L384" s="12"/>
      <c r="M384">
        <f t="shared" si="69"/>
        <v>-92.22</v>
      </c>
      <c r="N384">
        <f t="shared" si="70"/>
        <v>-19.035815667134099</v>
      </c>
      <c r="O384">
        <f t="shared" si="71"/>
        <v>87.78</v>
      </c>
      <c r="P384">
        <f t="shared" si="72"/>
        <v>139.37105004964576</v>
      </c>
      <c r="Q384">
        <f t="shared" si="73"/>
        <v>-0.75894239246893846</v>
      </c>
      <c r="R384">
        <f t="shared" si="74"/>
        <v>0</v>
      </c>
      <c r="S384">
        <f t="shared" si="75"/>
        <v>0</v>
      </c>
    </row>
    <row r="385" spans="1:19">
      <c r="A385" s="17">
        <f t="shared" si="65"/>
        <v>0</v>
      </c>
      <c r="C385" s="15">
        <f t="shared" si="66"/>
        <v>0</v>
      </c>
      <c r="E385" s="8">
        <f t="shared" si="76"/>
        <v>359</v>
      </c>
      <c r="F385" s="12">
        <f t="shared" si="77"/>
        <v>41633.248611111921</v>
      </c>
      <c r="G385">
        <f t="shared" si="67"/>
        <v>5.8686666666666669</v>
      </c>
      <c r="H385" s="13">
        <f t="shared" si="68"/>
        <v>-23.437107563834207</v>
      </c>
      <c r="K385" s="12"/>
      <c r="L385" s="12"/>
      <c r="M385">
        <f t="shared" si="69"/>
        <v>-91.97</v>
      </c>
      <c r="N385">
        <f t="shared" si="70"/>
        <v>-18.878916030422104</v>
      </c>
      <c r="O385">
        <f t="shared" si="71"/>
        <v>88.03</v>
      </c>
      <c r="P385">
        <f t="shared" si="72"/>
        <v>139.09661030882432</v>
      </c>
      <c r="Q385">
        <f t="shared" si="73"/>
        <v>-0.75581473254576237</v>
      </c>
      <c r="R385">
        <f t="shared" si="74"/>
        <v>0</v>
      </c>
      <c r="S385">
        <f t="shared" si="75"/>
        <v>0</v>
      </c>
    </row>
    <row r="386" spans="1:19">
      <c r="A386" s="17">
        <f t="shared" si="65"/>
        <v>0</v>
      </c>
      <c r="C386" s="15">
        <f t="shared" si="66"/>
        <v>0</v>
      </c>
      <c r="E386" s="8">
        <f t="shared" si="76"/>
        <v>360</v>
      </c>
      <c r="F386" s="12">
        <f t="shared" si="77"/>
        <v>41633.249305556368</v>
      </c>
      <c r="G386">
        <f t="shared" si="67"/>
        <v>5.8853333333333335</v>
      </c>
      <c r="H386" s="13">
        <f t="shared" si="68"/>
        <v>-23.437107563834207</v>
      </c>
      <c r="K386" s="12"/>
      <c r="L386" s="12"/>
      <c r="M386">
        <f t="shared" si="69"/>
        <v>-91.72</v>
      </c>
      <c r="N386">
        <f t="shared" si="70"/>
        <v>-18.722139667567454</v>
      </c>
      <c r="O386">
        <f t="shared" si="71"/>
        <v>88.28</v>
      </c>
      <c r="P386">
        <f t="shared" si="72"/>
        <v>138.8221121112322</v>
      </c>
      <c r="Q386">
        <f t="shared" si="73"/>
        <v>-0.75266906031712444</v>
      </c>
      <c r="R386">
        <f t="shared" si="74"/>
        <v>0</v>
      </c>
      <c r="S386">
        <f t="shared" si="75"/>
        <v>0</v>
      </c>
    </row>
    <row r="387" spans="1:19">
      <c r="A387" s="17">
        <f t="shared" si="65"/>
        <v>0</v>
      </c>
      <c r="C387" s="15">
        <f t="shared" si="66"/>
        <v>0</v>
      </c>
      <c r="E387" s="8">
        <f t="shared" si="76"/>
        <v>361</v>
      </c>
      <c r="F387" s="12">
        <f t="shared" si="77"/>
        <v>41633.250000000815</v>
      </c>
      <c r="G387">
        <f t="shared" si="67"/>
        <v>5.9020000000000001</v>
      </c>
      <c r="H387" s="13">
        <f t="shared" si="68"/>
        <v>-23.437107563834207</v>
      </c>
      <c r="K387" s="12"/>
      <c r="L387" s="12"/>
      <c r="M387">
        <f t="shared" si="69"/>
        <v>-91.47</v>
      </c>
      <c r="N387">
        <f t="shared" si="70"/>
        <v>-18.565488043027592</v>
      </c>
      <c r="O387">
        <f t="shared" si="71"/>
        <v>88.53</v>
      </c>
      <c r="P387">
        <f t="shared" si="72"/>
        <v>138.54755768077123</v>
      </c>
      <c r="Q387">
        <f t="shared" si="73"/>
        <v>-0.74950546261953666</v>
      </c>
      <c r="R387">
        <f t="shared" si="74"/>
        <v>0</v>
      </c>
      <c r="S387">
        <f t="shared" si="75"/>
        <v>0</v>
      </c>
    </row>
    <row r="388" spans="1:19">
      <c r="A388" s="17">
        <f t="shared" si="65"/>
        <v>0</v>
      </c>
      <c r="C388" s="15">
        <f t="shared" si="66"/>
        <v>0</v>
      </c>
      <c r="E388" s="8">
        <f t="shared" si="76"/>
        <v>362</v>
      </c>
      <c r="F388" s="12">
        <f t="shared" si="77"/>
        <v>41633.250694445262</v>
      </c>
      <c r="G388">
        <f t="shared" si="67"/>
        <v>5.9186666666666667</v>
      </c>
      <c r="H388" s="13">
        <f t="shared" si="68"/>
        <v>-23.437107563834207</v>
      </c>
      <c r="K388" s="12"/>
      <c r="L388" s="12"/>
      <c r="M388">
        <f t="shared" si="69"/>
        <v>-91.22</v>
      </c>
      <c r="N388">
        <f t="shared" si="70"/>
        <v>-18.408962621009628</v>
      </c>
      <c r="O388">
        <f t="shared" si="71"/>
        <v>88.78</v>
      </c>
      <c r="P388">
        <f t="shared" si="72"/>
        <v>138.272949236502</v>
      </c>
      <c r="Q388">
        <f t="shared" si="73"/>
        <v>-0.74632402727669167</v>
      </c>
      <c r="R388">
        <f t="shared" si="74"/>
        <v>0</v>
      </c>
      <c r="S388">
        <f t="shared" si="75"/>
        <v>0</v>
      </c>
    </row>
    <row r="389" spans="1:19">
      <c r="A389" s="17">
        <f t="shared" si="65"/>
        <v>0</v>
      </c>
      <c r="C389" s="15">
        <f t="shared" si="66"/>
        <v>0</v>
      </c>
      <c r="E389" s="8">
        <f t="shared" si="76"/>
        <v>363</v>
      </c>
      <c r="F389" s="12">
        <f t="shared" si="77"/>
        <v>41633.251388889708</v>
      </c>
      <c r="G389">
        <f t="shared" si="67"/>
        <v>5.9353333333333333</v>
      </c>
      <c r="H389" s="13">
        <f t="shared" si="68"/>
        <v>-23.437107563834207</v>
      </c>
      <c r="K389" s="12"/>
      <c r="L389" s="12"/>
      <c r="M389">
        <f t="shared" si="69"/>
        <v>-90.97</v>
      </c>
      <c r="N389">
        <f t="shared" si="70"/>
        <v>-18.252564865540982</v>
      </c>
      <c r="O389">
        <f t="shared" si="71"/>
        <v>89.03</v>
      </c>
      <c r="P389">
        <f t="shared" si="72"/>
        <v>137.9982889927073</v>
      </c>
      <c r="Q389">
        <f t="shared" si="73"/>
        <v>-0.74312484309226201</v>
      </c>
      <c r="R389">
        <f t="shared" si="74"/>
        <v>0</v>
      </c>
      <c r="S389">
        <f t="shared" si="75"/>
        <v>0</v>
      </c>
    </row>
    <row r="390" spans="1:19">
      <c r="A390" s="17">
        <f t="shared" si="65"/>
        <v>0</v>
      </c>
      <c r="C390" s="15">
        <f t="shared" si="66"/>
        <v>0</v>
      </c>
      <c r="E390" s="8">
        <f t="shared" si="76"/>
        <v>364</v>
      </c>
      <c r="F390" s="12">
        <f t="shared" si="77"/>
        <v>41633.252083334155</v>
      </c>
      <c r="G390">
        <f t="shared" si="67"/>
        <v>5.952</v>
      </c>
      <c r="H390" s="13">
        <f t="shared" si="68"/>
        <v>-23.437107563834207</v>
      </c>
      <c r="K390" s="12"/>
      <c r="L390" s="12"/>
      <c r="M390">
        <f t="shared" si="69"/>
        <v>-90.72</v>
      </c>
      <c r="N390">
        <f t="shared" si="70"/>
        <v>-18.096296240539225</v>
      </c>
      <c r="O390">
        <f t="shared" si="71"/>
        <v>89.28</v>
      </c>
      <c r="P390">
        <f t="shared" si="72"/>
        <v>137.72357915895404</v>
      </c>
      <c r="Q390">
        <f t="shared" si="73"/>
        <v>-0.73990799984262923</v>
      </c>
      <c r="R390">
        <f t="shared" si="74"/>
        <v>0</v>
      </c>
      <c r="S390">
        <f t="shared" si="75"/>
        <v>0</v>
      </c>
    </row>
    <row r="391" spans="1:19">
      <c r="A391" s="17">
        <f t="shared" si="65"/>
        <v>0</v>
      </c>
      <c r="C391" s="15">
        <f t="shared" si="66"/>
        <v>0</v>
      </c>
      <c r="E391" s="8">
        <f t="shared" si="76"/>
        <v>365</v>
      </c>
      <c r="F391" s="12">
        <f t="shared" si="77"/>
        <v>41633.252777778602</v>
      </c>
      <c r="G391">
        <f t="shared" si="67"/>
        <v>5.9686666666666666</v>
      </c>
      <c r="H391" s="13">
        <f t="shared" si="68"/>
        <v>-23.437107563834207</v>
      </c>
      <c r="K391" s="12"/>
      <c r="L391" s="12"/>
      <c r="M391">
        <f t="shared" si="69"/>
        <v>-90.47</v>
      </c>
      <c r="N391">
        <f t="shared" si="70"/>
        <v>-17.940158209881254</v>
      </c>
      <c r="O391">
        <f t="shared" si="71"/>
        <v>89.53</v>
      </c>
      <c r="P391">
        <f t="shared" si="72"/>
        <v>137.44882194015406</v>
      </c>
      <c r="Q391">
        <f t="shared" si="73"/>
        <v>-0.73667358826954787</v>
      </c>
      <c r="R391">
        <f t="shared" si="74"/>
        <v>0</v>
      </c>
      <c r="S391">
        <f t="shared" si="75"/>
        <v>0</v>
      </c>
    </row>
    <row r="392" spans="1:19">
      <c r="A392" s="17">
        <f t="shared" si="65"/>
        <v>0</v>
      </c>
      <c r="C392" s="15">
        <f t="shared" si="66"/>
        <v>0</v>
      </c>
      <c r="E392" s="8">
        <f t="shared" si="76"/>
        <v>366</v>
      </c>
      <c r="F392" s="12">
        <f t="shared" si="77"/>
        <v>41633.253472223048</v>
      </c>
      <c r="G392">
        <f t="shared" si="67"/>
        <v>5.9853333333333332</v>
      </c>
      <c r="H392" s="13">
        <f t="shared" si="68"/>
        <v>-23.437107563834207</v>
      </c>
      <c r="K392" s="12"/>
      <c r="L392" s="12"/>
      <c r="M392">
        <f t="shared" si="69"/>
        <v>-90.22</v>
      </c>
      <c r="N392">
        <f t="shared" si="70"/>
        <v>-17.784152237471758</v>
      </c>
      <c r="O392">
        <f t="shared" si="71"/>
        <v>89.78</v>
      </c>
      <c r="P392">
        <f t="shared" si="72"/>
        <v>137.17401953662355</v>
      </c>
      <c r="Q392">
        <f t="shared" si="73"/>
        <v>-0.73342170007273599</v>
      </c>
      <c r="R392">
        <f t="shared" si="74"/>
        <v>0</v>
      </c>
      <c r="S392">
        <f t="shared" si="75"/>
        <v>0</v>
      </c>
    </row>
    <row r="393" spans="1:19">
      <c r="A393" s="17">
        <f t="shared" si="65"/>
        <v>0</v>
      </c>
      <c r="C393" s="15">
        <f t="shared" si="66"/>
        <v>0</v>
      </c>
      <c r="E393" s="8">
        <f t="shared" si="76"/>
        <v>367</v>
      </c>
      <c r="F393" s="12">
        <f t="shared" si="77"/>
        <v>41633.254166667495</v>
      </c>
      <c r="G393">
        <f t="shared" si="67"/>
        <v>6.0019999999999998</v>
      </c>
      <c r="H393" s="13">
        <f t="shared" si="68"/>
        <v>-23.437107563834207</v>
      </c>
      <c r="K393" s="12"/>
      <c r="L393" s="12"/>
      <c r="M393">
        <f t="shared" si="69"/>
        <v>-89.97</v>
      </c>
      <c r="N393">
        <f t="shared" si="70"/>
        <v>-17.628279787310849</v>
      </c>
      <c r="O393">
        <f t="shared" si="71"/>
        <v>90.03</v>
      </c>
      <c r="P393">
        <f t="shared" si="72"/>
        <v>136.89917414414072</v>
      </c>
      <c r="Q393">
        <f t="shared" si="73"/>
        <v>-0.73015242790239798</v>
      </c>
      <c r="R393">
        <f t="shared" si="74"/>
        <v>0</v>
      </c>
      <c r="S393">
        <f t="shared" si="75"/>
        <v>0</v>
      </c>
    </row>
    <row r="394" spans="1:19">
      <c r="A394" s="17">
        <f t="shared" si="65"/>
        <v>0</v>
      </c>
      <c r="C394" s="15">
        <f t="shared" si="66"/>
        <v>0</v>
      </c>
      <c r="E394" s="8">
        <f t="shared" si="76"/>
        <v>368</v>
      </c>
      <c r="F394" s="12">
        <f t="shared" si="77"/>
        <v>41633.254861111942</v>
      </c>
      <c r="G394">
        <f t="shared" si="67"/>
        <v>6.0186666666666664</v>
      </c>
      <c r="H394" s="13">
        <f t="shared" si="68"/>
        <v>-23.437107563834207</v>
      </c>
      <c r="K394" s="12"/>
      <c r="L394" s="12"/>
      <c r="M394">
        <f t="shared" si="69"/>
        <v>-89.72</v>
      </c>
      <c r="N394">
        <f t="shared" si="70"/>
        <v>-17.4725423235611</v>
      </c>
      <c r="O394">
        <f t="shared" si="71"/>
        <v>90.28</v>
      </c>
      <c r="P394">
        <f t="shared" si="72"/>
        <v>136.62428795400274</v>
      </c>
      <c r="Q394">
        <f t="shared" si="73"/>
        <v>-0.72686586535167985</v>
      </c>
      <c r="R394">
        <f t="shared" si="74"/>
        <v>0</v>
      </c>
      <c r="S394">
        <f t="shared" si="75"/>
        <v>0</v>
      </c>
    </row>
    <row r="395" spans="1:19">
      <c r="A395" s="17">
        <f t="shared" si="65"/>
        <v>0</v>
      </c>
      <c r="C395" s="15">
        <f t="shared" si="66"/>
        <v>0</v>
      </c>
      <c r="E395" s="8">
        <f t="shared" si="76"/>
        <v>369</v>
      </c>
      <c r="F395" s="12">
        <f t="shared" si="77"/>
        <v>41633.255555556389</v>
      </c>
      <c r="G395">
        <f t="shared" si="67"/>
        <v>6.0353333333333339</v>
      </c>
      <c r="H395" s="13">
        <f t="shared" si="68"/>
        <v>-23.437107563834207</v>
      </c>
      <c r="K395" s="12"/>
      <c r="L395" s="12"/>
      <c r="M395">
        <f t="shared" si="69"/>
        <v>-89.47</v>
      </c>
      <c r="N395">
        <f t="shared" si="70"/>
        <v>-17.316941310613867</v>
      </c>
      <c r="O395">
        <f t="shared" si="71"/>
        <v>90.53</v>
      </c>
      <c r="P395">
        <f t="shared" si="72"/>
        <v>136.34936315308099</v>
      </c>
      <c r="Q395">
        <f t="shared" si="73"/>
        <v>-0.72356210694905654</v>
      </c>
      <c r="R395">
        <f t="shared" si="74"/>
        <v>0</v>
      </c>
      <c r="S395">
        <f t="shared" si="75"/>
        <v>0</v>
      </c>
    </row>
    <row r="396" spans="1:19">
      <c r="A396" s="17">
        <f t="shared" si="65"/>
        <v>0</v>
      </c>
      <c r="C396" s="15">
        <f t="shared" si="66"/>
        <v>0</v>
      </c>
      <c r="E396" s="8">
        <f t="shared" si="76"/>
        <v>370</v>
      </c>
      <c r="F396" s="12">
        <f t="shared" si="77"/>
        <v>41633.256250000835</v>
      </c>
      <c r="G396">
        <f t="shared" si="67"/>
        <v>6.0520000000000005</v>
      </c>
      <c r="H396" s="13">
        <f t="shared" si="68"/>
        <v>-23.437107563834207</v>
      </c>
      <c r="K396" s="12"/>
      <c r="L396" s="12"/>
      <c r="M396">
        <f t="shared" si="69"/>
        <v>-89.22</v>
      </c>
      <c r="N396">
        <f t="shared" si="70"/>
        <v>-17.161478213154886</v>
      </c>
      <c r="O396">
        <f t="shared" si="71"/>
        <v>90.78</v>
      </c>
      <c r="P396">
        <f t="shared" si="72"/>
        <v>136.0744019238756</v>
      </c>
      <c r="Q396">
        <f t="shared" si="73"/>
        <v>-0.7202412481506576</v>
      </c>
      <c r="R396">
        <f t="shared" si="74"/>
        <v>0</v>
      </c>
      <c r="S396">
        <f t="shared" si="75"/>
        <v>0</v>
      </c>
    </row>
    <row r="397" spans="1:19">
      <c r="A397" s="17">
        <f t="shared" si="65"/>
        <v>0</v>
      </c>
      <c r="C397" s="15">
        <f t="shared" si="66"/>
        <v>0</v>
      </c>
      <c r="E397" s="8">
        <f t="shared" si="76"/>
        <v>371</v>
      </c>
      <c r="F397" s="12">
        <f t="shared" si="77"/>
        <v>41633.256944445282</v>
      </c>
      <c r="G397">
        <f t="shared" si="67"/>
        <v>6.0686666666666671</v>
      </c>
      <c r="H397" s="13">
        <f t="shared" si="68"/>
        <v>-23.437107563834207</v>
      </c>
      <c r="K397" s="12"/>
      <c r="L397" s="12"/>
      <c r="M397">
        <f t="shared" si="69"/>
        <v>-88.97</v>
      </c>
      <c r="N397">
        <f t="shared" si="70"/>
        <v>-17.00615449622914</v>
      </c>
      <c r="O397">
        <f t="shared" si="71"/>
        <v>91.03</v>
      </c>
      <c r="P397">
        <f t="shared" si="72"/>
        <v>135.79940644456821</v>
      </c>
      <c r="Q397">
        <f t="shared" si="73"/>
        <v>-0.71690338533251652</v>
      </c>
      <c r="R397">
        <f t="shared" si="74"/>
        <v>0</v>
      </c>
      <c r="S397">
        <f t="shared" si="75"/>
        <v>0</v>
      </c>
    </row>
    <row r="398" spans="1:19">
      <c r="A398" s="17">
        <f t="shared" si="65"/>
        <v>0</v>
      </c>
      <c r="C398" s="15">
        <f t="shared" si="66"/>
        <v>0</v>
      </c>
      <c r="E398" s="8">
        <f t="shared" si="76"/>
        <v>372</v>
      </c>
      <c r="F398" s="12">
        <f t="shared" si="77"/>
        <v>41633.257638889729</v>
      </c>
      <c r="G398">
        <f t="shared" si="67"/>
        <v>6.0853333333333337</v>
      </c>
      <c r="H398" s="13">
        <f t="shared" si="68"/>
        <v>-23.437107563834207</v>
      </c>
      <c r="K398" s="12"/>
      <c r="L398" s="12"/>
      <c r="M398">
        <f t="shared" si="69"/>
        <v>-88.72</v>
      </c>
      <c r="N398">
        <f t="shared" si="70"/>
        <v>-16.850971625305142</v>
      </c>
      <c r="O398">
        <f t="shared" si="71"/>
        <v>91.28</v>
      </c>
      <c r="P398">
        <f t="shared" si="72"/>
        <v>135.52437888907386</v>
      </c>
      <c r="Q398">
        <f t="shared" si="73"/>
        <v>-0.71354861578276185</v>
      </c>
      <c r="R398">
        <f t="shared" si="74"/>
        <v>0</v>
      </c>
      <c r="S398">
        <f t="shared" si="75"/>
        <v>0</v>
      </c>
    </row>
    <row r="399" spans="1:19">
      <c r="A399" s="17">
        <f t="shared" si="65"/>
        <v>0</v>
      </c>
      <c r="C399" s="15">
        <f t="shared" si="66"/>
        <v>0</v>
      </c>
      <c r="E399" s="8">
        <f t="shared" si="76"/>
        <v>373</v>
      </c>
      <c r="F399" s="12">
        <f t="shared" si="77"/>
        <v>41633.258333334175</v>
      </c>
      <c r="G399">
        <f t="shared" si="67"/>
        <v>6.1020000000000003</v>
      </c>
      <c r="H399" s="13">
        <f t="shared" si="68"/>
        <v>-23.437107563834207</v>
      </c>
      <c r="K399" s="12"/>
      <c r="L399" s="12"/>
      <c r="M399">
        <f t="shared" si="69"/>
        <v>-88.47</v>
      </c>
      <c r="N399">
        <f t="shared" si="70"/>
        <v>-16.695931066338446</v>
      </c>
      <c r="O399">
        <f t="shared" si="71"/>
        <v>91.53</v>
      </c>
      <c r="P399">
        <f t="shared" si="72"/>
        <v>135.24932142709199</v>
      </c>
      <c r="Q399">
        <f t="shared" si="73"/>
        <v>-0.7101770376937443</v>
      </c>
      <c r="R399">
        <f t="shared" si="74"/>
        <v>0</v>
      </c>
      <c r="S399">
        <f t="shared" si="75"/>
        <v>0</v>
      </c>
    </row>
    <row r="400" spans="1:19">
      <c r="A400" s="17">
        <f t="shared" si="65"/>
        <v>0</v>
      </c>
      <c r="C400" s="15">
        <f t="shared" si="66"/>
        <v>0</v>
      </c>
      <c r="E400" s="8">
        <f t="shared" si="76"/>
        <v>374</v>
      </c>
      <c r="F400" s="12">
        <f t="shared" si="77"/>
        <v>41633.259027778622</v>
      </c>
      <c r="G400">
        <f t="shared" si="67"/>
        <v>6.1186666666666669</v>
      </c>
      <c r="H400" s="13">
        <f t="shared" si="68"/>
        <v>-23.437107563834207</v>
      </c>
      <c r="K400" s="12"/>
      <c r="L400" s="12"/>
      <c r="M400">
        <f t="shared" si="69"/>
        <v>-88.22</v>
      </c>
      <c r="N400">
        <f t="shared" si="70"/>
        <v>-16.541034285834545</v>
      </c>
      <c r="O400">
        <f t="shared" si="71"/>
        <v>91.78</v>
      </c>
      <c r="P400">
        <f t="shared" si="72"/>
        <v>134.97423622415579</v>
      </c>
      <c r="Q400">
        <f t="shared" si="73"/>
        <v>-0.70678875015409381</v>
      </c>
      <c r="R400">
        <f t="shared" si="74"/>
        <v>0</v>
      </c>
      <c r="S400">
        <f t="shared" si="75"/>
        <v>0</v>
      </c>
    </row>
    <row r="401" spans="1:19">
      <c r="A401" s="17">
        <f t="shared" si="65"/>
        <v>0</v>
      </c>
      <c r="C401" s="15">
        <f t="shared" si="66"/>
        <v>0</v>
      </c>
      <c r="E401" s="8">
        <f t="shared" si="76"/>
        <v>375</v>
      </c>
      <c r="F401" s="12">
        <f t="shared" si="77"/>
        <v>41633.259722223069</v>
      </c>
      <c r="G401">
        <f t="shared" si="67"/>
        <v>6.1353333333333335</v>
      </c>
      <c r="H401" s="13">
        <f t="shared" si="68"/>
        <v>-23.437107563834207</v>
      </c>
      <c r="K401" s="12"/>
      <c r="L401" s="12"/>
      <c r="M401">
        <f t="shared" si="69"/>
        <v>-87.97</v>
      </c>
      <c r="N401">
        <f t="shared" si="70"/>
        <v>-16.386282750911093</v>
      </c>
      <c r="O401">
        <f t="shared" si="71"/>
        <v>92.03</v>
      </c>
      <c r="P401">
        <f t="shared" si="72"/>
        <v>134.69912544168099</v>
      </c>
      <c r="Q401">
        <f t="shared" si="73"/>
        <v>-0.7033838531407175</v>
      </c>
      <c r="R401">
        <f t="shared" si="74"/>
        <v>0</v>
      </c>
      <c r="S401">
        <f t="shared" si="75"/>
        <v>0</v>
      </c>
    </row>
    <row r="402" spans="1:19">
      <c r="A402" s="17">
        <f t="shared" si="65"/>
        <v>0</v>
      </c>
      <c r="C402" s="15">
        <f t="shared" si="66"/>
        <v>0</v>
      </c>
      <c r="E402" s="8">
        <f t="shared" si="76"/>
        <v>376</v>
      </c>
      <c r="F402" s="12">
        <f t="shared" si="77"/>
        <v>41633.260416667516</v>
      </c>
      <c r="G402">
        <f t="shared" si="67"/>
        <v>6.1520000000000001</v>
      </c>
      <c r="H402" s="13">
        <f t="shared" si="68"/>
        <v>-23.437107563834207</v>
      </c>
      <c r="K402" s="12"/>
      <c r="L402" s="12"/>
      <c r="M402">
        <f t="shared" si="69"/>
        <v>-87.72</v>
      </c>
      <c r="N402">
        <f t="shared" si="70"/>
        <v>-16.23167792935941</v>
      </c>
      <c r="O402">
        <f t="shared" si="71"/>
        <v>92.28</v>
      </c>
      <c r="P402">
        <f t="shared" si="72"/>
        <v>134.42399123701338</v>
      </c>
      <c r="Q402">
        <f t="shared" si="73"/>
        <v>-0.69996244751073311</v>
      </c>
      <c r="R402">
        <f t="shared" si="74"/>
        <v>0</v>
      </c>
      <c r="S402">
        <f t="shared" si="75"/>
        <v>0</v>
      </c>
    </row>
    <row r="403" spans="1:19">
      <c r="A403" s="17">
        <f t="shared" si="65"/>
        <v>0</v>
      </c>
      <c r="C403" s="15">
        <f t="shared" si="66"/>
        <v>0</v>
      </c>
      <c r="E403" s="8">
        <f t="shared" si="76"/>
        <v>377</v>
      </c>
      <c r="F403" s="12">
        <f t="shared" si="77"/>
        <v>41633.261111111962</v>
      </c>
      <c r="G403">
        <f t="shared" si="67"/>
        <v>6.1686666666666667</v>
      </c>
      <c r="H403" s="13">
        <f t="shared" si="68"/>
        <v>-23.437107563834207</v>
      </c>
      <c r="K403" s="12"/>
      <c r="L403" s="12"/>
      <c r="M403">
        <f t="shared" si="69"/>
        <v>-87.47</v>
      </c>
      <c r="N403">
        <f t="shared" si="70"/>
        <v>-16.077221289705417</v>
      </c>
      <c r="O403">
        <f t="shared" si="71"/>
        <v>92.53</v>
      </c>
      <c r="P403">
        <f t="shared" si="72"/>
        <v>134.14883576347509</v>
      </c>
      <c r="Q403">
        <f t="shared" si="73"/>
        <v>-0.69652463499333939</v>
      </c>
      <c r="R403">
        <f t="shared" si="74"/>
        <v>0</v>
      </c>
      <c r="S403">
        <f t="shared" si="75"/>
        <v>0</v>
      </c>
    </row>
    <row r="404" spans="1:19">
      <c r="A404" s="17">
        <f t="shared" si="65"/>
        <v>0</v>
      </c>
      <c r="C404" s="15">
        <f t="shared" si="66"/>
        <v>0</v>
      </c>
      <c r="E404" s="8">
        <f t="shared" si="76"/>
        <v>378</v>
      </c>
      <c r="F404" s="12">
        <f t="shared" si="77"/>
        <v>41633.261805556409</v>
      </c>
      <c r="G404">
        <f t="shared" si="67"/>
        <v>6.1853333333333333</v>
      </c>
      <c r="H404" s="13">
        <f t="shared" si="68"/>
        <v>-23.437107563834207</v>
      </c>
      <c r="K404" s="12"/>
      <c r="L404" s="12"/>
      <c r="M404">
        <f t="shared" si="69"/>
        <v>-87.22</v>
      </c>
      <c r="N404">
        <f t="shared" si="70"/>
        <v>-15.922914301269827</v>
      </c>
      <c r="O404">
        <f t="shared" si="71"/>
        <v>92.78</v>
      </c>
      <c r="P404">
        <f t="shared" si="72"/>
        <v>133.87366117041032</v>
      </c>
      <c r="Q404">
        <f t="shared" si="73"/>
        <v>-0.69307051818162468</v>
      </c>
      <c r="R404">
        <f t="shared" si="74"/>
        <v>0</v>
      </c>
      <c r="S404">
        <f t="shared" si="75"/>
        <v>0</v>
      </c>
    </row>
    <row r="405" spans="1:19">
      <c r="A405" s="17">
        <f t="shared" si="65"/>
        <v>0</v>
      </c>
      <c r="C405" s="15">
        <f t="shared" si="66"/>
        <v>0</v>
      </c>
      <c r="E405" s="8">
        <f t="shared" si="76"/>
        <v>379</v>
      </c>
      <c r="F405" s="12">
        <f t="shared" si="77"/>
        <v>41633.262500000856</v>
      </c>
      <c r="G405">
        <f t="shared" si="67"/>
        <v>6.202</v>
      </c>
      <c r="H405" s="13">
        <f t="shared" si="68"/>
        <v>-23.437107563834207</v>
      </c>
      <c r="K405" s="12"/>
      <c r="L405" s="12"/>
      <c r="M405">
        <f t="shared" si="69"/>
        <v>-86.97</v>
      </c>
      <c r="N405">
        <f t="shared" si="70"/>
        <v>-15.768758434227822</v>
      </c>
      <c r="O405">
        <f t="shared" si="71"/>
        <v>93.03</v>
      </c>
      <c r="P405">
        <f t="shared" si="72"/>
        <v>133.59846960322972</v>
      </c>
      <c r="Q405">
        <f t="shared" si="73"/>
        <v>-0.68960020052431692</v>
      </c>
      <c r="R405">
        <f t="shared" si="74"/>
        <v>0</v>
      </c>
      <c r="S405">
        <f t="shared" si="75"/>
        <v>0</v>
      </c>
    </row>
    <row r="406" spans="1:19">
      <c r="A406" s="17">
        <f t="shared" si="65"/>
        <v>0</v>
      </c>
      <c r="C406" s="15">
        <f t="shared" si="66"/>
        <v>0</v>
      </c>
      <c r="E406" s="8">
        <f t="shared" si="76"/>
        <v>380</v>
      </c>
      <c r="F406" s="12">
        <f t="shared" si="77"/>
        <v>41633.263194445302</v>
      </c>
      <c r="G406">
        <f t="shared" si="67"/>
        <v>6.2186666666666666</v>
      </c>
      <c r="H406" s="13">
        <f t="shared" si="68"/>
        <v>-23.437107563834207</v>
      </c>
      <c r="K406" s="12"/>
      <c r="L406" s="12"/>
      <c r="M406">
        <f t="shared" si="69"/>
        <v>-86.72</v>
      </c>
      <c r="N406">
        <f t="shared" si="70"/>
        <v>-15.614755159667897</v>
      </c>
      <c r="O406">
        <f t="shared" si="71"/>
        <v>93.28</v>
      </c>
      <c r="P406">
        <f t="shared" si="72"/>
        <v>133.32326320345385</v>
      </c>
      <c r="Q406">
        <f t="shared" si="73"/>
        <v>-0.68611378631746878</v>
      </c>
      <c r="R406">
        <f t="shared" si="74"/>
        <v>0</v>
      </c>
      <c r="S406">
        <f t="shared" si="75"/>
        <v>0</v>
      </c>
    </row>
    <row r="407" spans="1:19">
      <c r="A407" s="17">
        <f t="shared" si="65"/>
        <v>0</v>
      </c>
      <c r="C407" s="15">
        <f t="shared" si="66"/>
        <v>0</v>
      </c>
      <c r="E407" s="8">
        <f t="shared" si="76"/>
        <v>381</v>
      </c>
      <c r="F407" s="12">
        <f t="shared" si="77"/>
        <v>41633.263888889749</v>
      </c>
      <c r="G407">
        <f t="shared" si="67"/>
        <v>6.2353333333333332</v>
      </c>
      <c r="H407" s="13">
        <f t="shared" si="68"/>
        <v>-23.437107563834207</v>
      </c>
      <c r="K407" s="12"/>
      <c r="L407" s="12"/>
      <c r="M407">
        <f t="shared" si="69"/>
        <v>-86.47</v>
      </c>
      <c r="N407">
        <f t="shared" si="70"/>
        <v>-15.460905949650241</v>
      </c>
      <c r="O407">
        <f t="shared" si="71"/>
        <v>93.53</v>
      </c>
      <c r="P407">
        <f t="shared" si="72"/>
        <v>133.04804410875596</v>
      </c>
      <c r="Q407">
        <f t="shared" si="73"/>
        <v>-0.68261138069608696</v>
      </c>
      <c r="R407">
        <f t="shared" si="74"/>
        <v>0</v>
      </c>
      <c r="S407">
        <f t="shared" si="75"/>
        <v>0</v>
      </c>
    </row>
    <row r="408" spans="1:19">
      <c r="A408" s="17">
        <f t="shared" si="65"/>
        <v>0</v>
      </c>
      <c r="C408" s="15">
        <f t="shared" si="66"/>
        <v>0</v>
      </c>
      <c r="E408" s="8">
        <f t="shared" si="76"/>
        <v>382</v>
      </c>
      <c r="F408" s="12">
        <f t="shared" si="77"/>
        <v>41633.264583334196</v>
      </c>
      <c r="G408">
        <f t="shared" si="67"/>
        <v>6.2519999999999998</v>
      </c>
      <c r="H408" s="13">
        <f t="shared" si="68"/>
        <v>-23.437107563834207</v>
      </c>
      <c r="K408" s="12"/>
      <c r="L408" s="12"/>
      <c r="M408">
        <f t="shared" si="69"/>
        <v>-86.22</v>
      </c>
      <c r="N408">
        <f t="shared" si="70"/>
        <v>-15.307212277264398</v>
      </c>
      <c r="O408">
        <f t="shared" si="71"/>
        <v>93.78</v>
      </c>
      <c r="P408">
        <f t="shared" si="72"/>
        <v>132.77281445300343</v>
      </c>
      <c r="Q408">
        <f t="shared" si="73"/>
        <v>-0.6790930896257007</v>
      </c>
      <c r="R408">
        <f t="shared" si="74"/>
        <v>0</v>
      </c>
      <c r="S408">
        <f t="shared" si="75"/>
        <v>0</v>
      </c>
    </row>
    <row r="409" spans="1:19">
      <c r="A409" s="17">
        <f t="shared" si="65"/>
        <v>0</v>
      </c>
      <c r="C409" s="15">
        <f t="shared" si="66"/>
        <v>0</v>
      </c>
      <c r="E409" s="8">
        <f t="shared" si="76"/>
        <v>383</v>
      </c>
      <c r="F409" s="12">
        <f t="shared" si="77"/>
        <v>41633.265277778642</v>
      </c>
      <c r="G409">
        <f t="shared" si="67"/>
        <v>6.2686666666666664</v>
      </c>
      <c r="H409" s="13">
        <f t="shared" si="68"/>
        <v>-23.437107563834207</v>
      </c>
      <c r="K409" s="12"/>
      <c r="L409" s="12"/>
      <c r="M409">
        <f t="shared" si="69"/>
        <v>-85.97</v>
      </c>
      <c r="N409">
        <f t="shared" si="70"/>
        <v>-15.153675616686304</v>
      </c>
      <c r="O409">
        <f t="shared" si="71"/>
        <v>94.03</v>
      </c>
      <c r="P409">
        <f t="shared" si="72"/>
        <v>132.49757636629863</v>
      </c>
      <c r="Q409">
        <f t="shared" si="73"/>
        <v>-0.67555901989387046</v>
      </c>
      <c r="R409">
        <f t="shared" si="74"/>
        <v>0</v>
      </c>
      <c r="S409">
        <f t="shared" si="75"/>
        <v>0</v>
      </c>
    </row>
    <row r="410" spans="1:19">
      <c r="A410" s="17">
        <f t="shared" si="65"/>
        <v>0</v>
      </c>
      <c r="C410" s="15">
        <f t="shared" si="66"/>
        <v>0</v>
      </c>
      <c r="E410" s="8">
        <f t="shared" si="76"/>
        <v>384</v>
      </c>
      <c r="F410" s="12">
        <f t="shared" si="77"/>
        <v>41633.265972223089</v>
      </c>
      <c r="G410">
        <f t="shared" si="67"/>
        <v>6.2853333333333339</v>
      </c>
      <c r="H410" s="13">
        <f t="shared" si="68"/>
        <v>-23.437107563834207</v>
      </c>
      <c r="K410" s="12"/>
      <c r="L410" s="12"/>
      <c r="M410">
        <f t="shared" si="69"/>
        <v>-85.72</v>
      </c>
      <c r="N410">
        <f t="shared" si="70"/>
        <v>-15.000297443234746</v>
      </c>
      <c r="O410">
        <f t="shared" si="71"/>
        <v>94.28</v>
      </c>
      <c r="P410">
        <f t="shared" si="72"/>
        <v>132.22233197501868</v>
      </c>
      <c r="Q410">
        <f t="shared" si="73"/>
        <v>-0.67200927910164199</v>
      </c>
      <c r="R410">
        <f t="shared" si="74"/>
        <v>0</v>
      </c>
      <c r="S410">
        <f t="shared" si="75"/>
        <v>0</v>
      </c>
    </row>
    <row r="411" spans="1:19">
      <c r="A411" s="17">
        <f t="shared" si="65"/>
        <v>0</v>
      </c>
      <c r="C411" s="15">
        <f t="shared" si="66"/>
        <v>0</v>
      </c>
      <c r="E411" s="8">
        <f t="shared" si="76"/>
        <v>385</v>
      </c>
      <c r="F411" s="12">
        <f t="shared" si="77"/>
        <v>41633.266666667536</v>
      </c>
      <c r="G411">
        <f t="shared" si="67"/>
        <v>6.3020000000000005</v>
      </c>
      <c r="H411" s="13">
        <f t="shared" si="68"/>
        <v>-23.437107563834207</v>
      </c>
      <c r="K411" s="12"/>
      <c r="L411" s="12"/>
      <c r="M411">
        <f t="shared" si="69"/>
        <v>-85.47</v>
      </c>
      <c r="N411">
        <f t="shared" si="70"/>
        <v>-14.847079233427111</v>
      </c>
      <c r="O411">
        <f t="shared" si="71"/>
        <v>94.53</v>
      </c>
      <c r="P411">
        <f t="shared" si="72"/>
        <v>131.9470834018544</v>
      </c>
      <c r="Q411">
        <f t="shared" si="73"/>
        <v>-0.66844397565494051</v>
      </c>
      <c r="R411">
        <f t="shared" si="74"/>
        <v>0</v>
      </c>
      <c r="S411">
        <f t="shared" si="75"/>
        <v>0</v>
      </c>
    </row>
    <row r="412" spans="1:19">
      <c r="A412" s="17">
        <f t="shared" ref="A412:A475" si="78">IF(C412=0,0,B412/C412)</f>
        <v>0</v>
      </c>
      <c r="C412" s="15">
        <f t="shared" ref="C412:C475" si="79">S412</f>
        <v>0</v>
      </c>
      <c r="E412" s="8">
        <f t="shared" si="76"/>
        <v>386</v>
      </c>
      <c r="F412" s="12">
        <f t="shared" si="77"/>
        <v>41633.267361111983</v>
      </c>
      <c r="G412">
        <f t="shared" ref="G412:G475" si="80">HOUR(F412)+MINUTE(F412)/60+SECOND(F412)/3600+($G$4/($G$11*15)-1)</f>
        <v>6.3186666666666671</v>
      </c>
      <c r="H412" s="13">
        <f t="shared" ref="H412:H475" si="81">DEGREES(23.45/180*PI()*SIN(PI()*(0.98/180*DAY(F412)+29.7/180*MONTH(F412)-109/180)))</f>
        <v>-23.437107563834207</v>
      </c>
      <c r="K412" s="12"/>
      <c r="L412" s="12"/>
      <c r="M412">
        <f t="shared" ref="M412:M475" si="82">(G412-12)*15</f>
        <v>-85.22</v>
      </c>
      <c r="N412">
        <f t="shared" ref="N412:N475" si="83">DEGREES(ASIN(SIN(RADIANS(H412))*SIN($I$3)+COS(RADIANS(H412))*COS($I$3)*COS(RADIANS(M412))))</f>
        <v>-14.694022465034601</v>
      </c>
      <c r="O412">
        <f t="shared" ref="O412:O475" si="84">M412+180</f>
        <v>94.78</v>
      </c>
      <c r="P412">
        <f t="shared" ref="P412:P475" si="85">DEGREES(ACOS(SIN(RADIANS(N412))*COS($I$5)+COS(RADIANS(N412))*SIN($I$5)*COS(RADIANS(O412-$G$7))))</f>
        <v>131.67183276584854</v>
      </c>
      <c r="Q412">
        <f t="shared" ref="Q412:Q475" si="86">COS(RADIANS(P412))</f>
        <v>-0.66486321875591048</v>
      </c>
      <c r="R412">
        <f t="shared" ref="R412:R475" si="87">IF(Q412&lt;0,0,Q412*$G$9)</f>
        <v>0</v>
      </c>
      <c r="S412">
        <f t="shared" ref="S412:S475" si="88">IF(P412&gt;90,0,IF(N412&lt;0,0,R412*$G$10))</f>
        <v>0</v>
      </c>
    </row>
    <row r="413" spans="1:19">
      <c r="A413" s="17">
        <f t="shared" si="78"/>
        <v>0</v>
      </c>
      <c r="C413" s="15">
        <f t="shared" si="79"/>
        <v>0</v>
      </c>
      <c r="E413" s="8">
        <f t="shared" ref="E413:E476" si="89">E412+1</f>
        <v>387</v>
      </c>
      <c r="F413" s="12">
        <f t="shared" ref="F413:F476" si="90">F412+$G$25</f>
        <v>41633.268055556429</v>
      </c>
      <c r="G413">
        <f t="shared" si="80"/>
        <v>6.3353333333333337</v>
      </c>
      <c r="H413" s="13">
        <f t="shared" si="81"/>
        <v>-23.437107563834207</v>
      </c>
      <c r="K413" s="12"/>
      <c r="L413" s="12"/>
      <c r="M413">
        <f t="shared" si="82"/>
        <v>-84.97</v>
      </c>
      <c r="N413">
        <f t="shared" si="83"/>
        <v>-14.541128617136787</v>
      </c>
      <c r="O413">
        <f t="shared" si="84"/>
        <v>95.03</v>
      </c>
      <c r="P413">
        <f t="shared" si="85"/>
        <v>131.39658218243267</v>
      </c>
      <c r="Q413">
        <f t="shared" si="86"/>
        <v>-0.66126711839419705</v>
      </c>
      <c r="R413">
        <f t="shared" si="87"/>
        <v>0</v>
      </c>
      <c r="S413">
        <f t="shared" si="88"/>
        <v>0</v>
      </c>
    </row>
    <row r="414" spans="1:19">
      <c r="A414" s="17">
        <f t="shared" si="78"/>
        <v>0</v>
      </c>
      <c r="C414" s="15">
        <f t="shared" si="79"/>
        <v>0</v>
      </c>
      <c r="E414" s="8">
        <f t="shared" si="89"/>
        <v>388</v>
      </c>
      <c r="F414" s="12">
        <f t="shared" si="90"/>
        <v>41633.268750000876</v>
      </c>
      <c r="G414">
        <f t="shared" si="80"/>
        <v>6.3520000000000003</v>
      </c>
      <c r="H414" s="13">
        <f t="shared" si="81"/>
        <v>-23.437107563834207</v>
      </c>
      <c r="K414" s="12"/>
      <c r="L414" s="12"/>
      <c r="M414">
        <f t="shared" si="82"/>
        <v>-84.72</v>
      </c>
      <c r="N414">
        <f t="shared" si="83"/>
        <v>-14.388399170175608</v>
      </c>
      <c r="O414">
        <f t="shared" si="84"/>
        <v>95.28</v>
      </c>
      <c r="P414">
        <f t="shared" si="85"/>
        <v>131.12133376346395</v>
      </c>
      <c r="Q414">
        <f t="shared" si="86"/>
        <v>-0.65765578533817659</v>
      </c>
      <c r="R414">
        <f t="shared" si="87"/>
        <v>0</v>
      </c>
      <c r="S414">
        <f t="shared" si="88"/>
        <v>0</v>
      </c>
    </row>
    <row r="415" spans="1:19">
      <c r="A415" s="17">
        <f t="shared" si="78"/>
        <v>0</v>
      </c>
      <c r="C415" s="15">
        <f t="shared" si="79"/>
        <v>0</v>
      </c>
      <c r="E415" s="8">
        <f t="shared" si="89"/>
        <v>389</v>
      </c>
      <c r="F415" s="12">
        <f t="shared" si="90"/>
        <v>41633.269444445323</v>
      </c>
      <c r="G415">
        <f t="shared" si="80"/>
        <v>6.3686666666666669</v>
      </c>
      <c r="H415" s="13">
        <f t="shared" si="81"/>
        <v>-23.437107563834207</v>
      </c>
      <c r="K415" s="12"/>
      <c r="L415" s="12"/>
      <c r="M415">
        <f t="shared" si="82"/>
        <v>-84.47</v>
      </c>
      <c r="N415">
        <f t="shared" si="83"/>
        <v>-14.235835606008642</v>
      </c>
      <c r="O415">
        <f t="shared" si="84"/>
        <v>95.53</v>
      </c>
      <c r="P415">
        <f t="shared" si="85"/>
        <v>130.8460896172605</v>
      </c>
      <c r="Q415">
        <f t="shared" si="86"/>
        <v>-0.65402933112612993</v>
      </c>
      <c r="R415">
        <f t="shared" si="87"/>
        <v>0</v>
      </c>
      <c r="S415">
        <f t="shared" si="88"/>
        <v>0</v>
      </c>
    </row>
    <row r="416" spans="1:19">
      <c r="A416" s="17">
        <f t="shared" si="78"/>
        <v>0</v>
      </c>
      <c r="C416" s="15">
        <f t="shared" si="79"/>
        <v>0</v>
      </c>
      <c r="E416" s="8">
        <f t="shared" si="89"/>
        <v>390</v>
      </c>
      <c r="F416" s="12">
        <f t="shared" si="90"/>
        <v>41633.270138889769</v>
      </c>
      <c r="G416">
        <f t="shared" si="80"/>
        <v>6.3853333333333335</v>
      </c>
      <c r="H416" s="13">
        <f t="shared" si="81"/>
        <v>-23.437107563834207</v>
      </c>
      <c r="K416" s="12"/>
      <c r="L416" s="12"/>
      <c r="M416">
        <f t="shared" si="82"/>
        <v>-84.22</v>
      </c>
      <c r="N416">
        <f t="shared" si="83"/>
        <v>-14.083439407961912</v>
      </c>
      <c r="O416">
        <f t="shared" si="84"/>
        <v>95.78</v>
      </c>
      <c r="P416">
        <f t="shared" si="85"/>
        <v>130.57085184863607</v>
      </c>
      <c r="Q416">
        <f t="shared" si="86"/>
        <v>-0.65038786805736071</v>
      </c>
      <c r="R416">
        <f t="shared" si="87"/>
        <v>0</v>
      </c>
      <c r="S416">
        <f t="shared" si="88"/>
        <v>0</v>
      </c>
    </row>
    <row r="417" spans="1:19">
      <c r="A417" s="17">
        <f t="shared" si="78"/>
        <v>0</v>
      </c>
      <c r="C417" s="15">
        <f t="shared" si="79"/>
        <v>0</v>
      </c>
      <c r="E417" s="8">
        <f t="shared" si="89"/>
        <v>391</v>
      </c>
      <c r="F417" s="12">
        <f t="shared" si="90"/>
        <v>41633.270833334216</v>
      </c>
      <c r="G417">
        <f t="shared" si="80"/>
        <v>6.4020000000000001</v>
      </c>
      <c r="H417" s="13">
        <f t="shared" si="81"/>
        <v>-23.437107563834207</v>
      </c>
      <c r="K417" s="12"/>
      <c r="L417" s="12"/>
      <c r="M417">
        <f t="shared" si="82"/>
        <v>-83.97</v>
      </c>
      <c r="N417">
        <f t="shared" si="83"/>
        <v>-13.931212060882</v>
      </c>
      <c r="O417">
        <f t="shared" si="84"/>
        <v>96.03</v>
      </c>
      <c r="P417">
        <f t="shared" si="85"/>
        <v>130.29562255893404</v>
      </c>
      <c r="Q417">
        <f t="shared" si="86"/>
        <v>-0.64673150918326661</v>
      </c>
      <c r="R417">
        <f t="shared" si="87"/>
        <v>0</v>
      </c>
      <c r="S417">
        <f t="shared" si="88"/>
        <v>0</v>
      </c>
    </row>
    <row r="418" spans="1:19">
      <c r="A418" s="17">
        <f t="shared" si="78"/>
        <v>0</v>
      </c>
      <c r="C418" s="15">
        <f t="shared" si="79"/>
        <v>0</v>
      </c>
      <c r="E418" s="8">
        <f t="shared" si="89"/>
        <v>392</v>
      </c>
      <c r="F418" s="12">
        <f t="shared" si="90"/>
        <v>41633.271527778663</v>
      </c>
      <c r="G418">
        <f t="shared" si="80"/>
        <v>6.4186666666666667</v>
      </c>
      <c r="H418" s="13">
        <f t="shared" si="81"/>
        <v>-23.437107563834207</v>
      </c>
      <c r="K418" s="12"/>
      <c r="L418" s="12"/>
      <c r="M418">
        <f t="shared" si="82"/>
        <v>-83.72</v>
      </c>
      <c r="N418">
        <f t="shared" si="83"/>
        <v>-13.779155051187596</v>
      </c>
      <c r="O418">
        <f t="shared" si="84"/>
        <v>96.28</v>
      </c>
      <c r="P418">
        <f t="shared" si="85"/>
        <v>130.02040384606062</v>
      </c>
      <c r="Q418">
        <f t="shared" si="86"/>
        <v>-0.64306036829835223</v>
      </c>
      <c r="R418">
        <f t="shared" si="87"/>
        <v>0</v>
      </c>
      <c r="S418">
        <f t="shared" si="88"/>
        <v>0</v>
      </c>
    </row>
    <row r="419" spans="1:19">
      <c r="A419" s="17">
        <f t="shared" si="78"/>
        <v>0</v>
      </c>
      <c r="C419" s="15">
        <f t="shared" si="79"/>
        <v>0</v>
      </c>
      <c r="E419" s="8">
        <f t="shared" si="89"/>
        <v>393</v>
      </c>
      <c r="F419" s="12">
        <f t="shared" si="90"/>
        <v>41633.27222222311</v>
      </c>
      <c r="G419">
        <f t="shared" si="80"/>
        <v>6.4353333333333333</v>
      </c>
      <c r="H419" s="13">
        <f t="shared" si="81"/>
        <v>-23.437107563834207</v>
      </c>
      <c r="K419" s="12"/>
      <c r="L419" s="12"/>
      <c r="M419">
        <f t="shared" si="82"/>
        <v>-83.47</v>
      </c>
      <c r="N419">
        <f t="shared" si="83"/>
        <v>-13.62726986692044</v>
      </c>
      <c r="O419">
        <f t="shared" si="84"/>
        <v>96.53</v>
      </c>
      <c r="P419">
        <f t="shared" si="85"/>
        <v>129.74519780451718</v>
      </c>
      <c r="Q419">
        <f t="shared" si="86"/>
        <v>-0.63937455993119596</v>
      </c>
      <c r="R419">
        <f t="shared" si="87"/>
        <v>0</v>
      </c>
      <c r="S419">
        <f t="shared" si="88"/>
        <v>0</v>
      </c>
    </row>
    <row r="420" spans="1:19">
      <c r="A420" s="17">
        <f t="shared" si="78"/>
        <v>0</v>
      </c>
      <c r="C420" s="15">
        <f t="shared" si="79"/>
        <v>0</v>
      </c>
      <c r="E420" s="8">
        <f t="shared" si="89"/>
        <v>394</v>
      </c>
      <c r="F420" s="12">
        <f t="shared" si="90"/>
        <v>41633.272916667556</v>
      </c>
      <c r="G420">
        <f t="shared" si="80"/>
        <v>6.452</v>
      </c>
      <c r="H420" s="13">
        <f t="shared" si="81"/>
        <v>-23.437107563834207</v>
      </c>
      <c r="K420" s="12"/>
      <c r="L420" s="12"/>
      <c r="M420">
        <f t="shared" si="82"/>
        <v>-83.22</v>
      </c>
      <c r="N420">
        <f t="shared" si="83"/>
        <v>-13.475557997795665</v>
      </c>
      <c r="O420">
        <f t="shared" si="84"/>
        <v>96.78</v>
      </c>
      <c r="P420">
        <f t="shared" si="85"/>
        <v>129.47000652543173</v>
      </c>
      <c r="Q420">
        <f t="shared" si="86"/>
        <v>-0.63567419933536184</v>
      </c>
      <c r="R420">
        <f t="shared" si="87"/>
        <v>0</v>
      </c>
      <c r="S420">
        <f t="shared" si="88"/>
        <v>0</v>
      </c>
    </row>
    <row r="421" spans="1:19">
      <c r="A421" s="17">
        <f t="shared" si="78"/>
        <v>0</v>
      </c>
      <c r="C421" s="15">
        <f t="shared" si="79"/>
        <v>0</v>
      </c>
      <c r="E421" s="8">
        <f t="shared" si="89"/>
        <v>395</v>
      </c>
      <c r="F421" s="12">
        <f t="shared" si="90"/>
        <v>41633.273611112003</v>
      </c>
      <c r="G421">
        <f t="shared" si="80"/>
        <v>6.4686666666666666</v>
      </c>
      <c r="H421" s="13">
        <f t="shared" si="81"/>
        <v>-23.437107563834207</v>
      </c>
      <c r="K421" s="12"/>
      <c r="L421" s="12"/>
      <c r="M421">
        <f t="shared" si="82"/>
        <v>-82.97</v>
      </c>
      <c r="N421">
        <f t="shared" si="83"/>
        <v>-13.324020935251546</v>
      </c>
      <c r="O421">
        <f t="shared" si="84"/>
        <v>97.03</v>
      </c>
      <c r="P421">
        <f t="shared" si="85"/>
        <v>129.19483209658975</v>
      </c>
      <c r="Q421">
        <f t="shared" si="86"/>
        <v>-0.6319594024802625</v>
      </c>
      <c r="R421">
        <f t="shared" si="87"/>
        <v>0</v>
      </c>
      <c r="S421">
        <f t="shared" si="88"/>
        <v>0</v>
      </c>
    </row>
    <row r="422" spans="1:19">
      <c r="A422" s="17">
        <f t="shared" si="78"/>
        <v>0</v>
      </c>
      <c r="C422" s="15">
        <f t="shared" si="79"/>
        <v>0</v>
      </c>
      <c r="E422" s="8">
        <f t="shared" si="89"/>
        <v>396</v>
      </c>
      <c r="F422" s="12">
        <f t="shared" si="90"/>
        <v>41633.27430555645</v>
      </c>
      <c r="G422">
        <f t="shared" si="80"/>
        <v>6.4853333333333332</v>
      </c>
      <c r="H422" s="13">
        <f t="shared" si="81"/>
        <v>-23.437107563834207</v>
      </c>
      <c r="K422" s="12"/>
      <c r="L422" s="12"/>
      <c r="M422">
        <f t="shared" si="82"/>
        <v>-82.72</v>
      </c>
      <c r="N422">
        <f t="shared" si="83"/>
        <v>-13.172660172498684</v>
      </c>
      <c r="O422">
        <f t="shared" si="84"/>
        <v>97.28</v>
      </c>
      <c r="P422">
        <f t="shared" si="85"/>
        <v>128.91967660246442</v>
      </c>
      <c r="Q422">
        <f t="shared" si="86"/>
        <v>-0.62823028604197884</v>
      </c>
      <c r="R422">
        <f t="shared" si="87"/>
        <v>0</v>
      </c>
      <c r="S422">
        <f t="shared" si="88"/>
        <v>0</v>
      </c>
    </row>
    <row r="423" spans="1:19">
      <c r="A423" s="17">
        <f t="shared" si="78"/>
        <v>0</v>
      </c>
      <c r="C423" s="15">
        <f t="shared" si="79"/>
        <v>0</v>
      </c>
      <c r="E423" s="8">
        <f t="shared" si="89"/>
        <v>397</v>
      </c>
      <c r="F423" s="12">
        <f t="shared" si="90"/>
        <v>41633.275000000896</v>
      </c>
      <c r="G423">
        <f t="shared" si="80"/>
        <v>6.5019999999999998</v>
      </c>
      <c r="H423" s="13">
        <f t="shared" si="81"/>
        <v>-23.437107563834207</v>
      </c>
      <c r="K423" s="12"/>
      <c r="L423" s="12"/>
      <c r="M423">
        <f t="shared" si="82"/>
        <v>-82.47</v>
      </c>
      <c r="N423">
        <f t="shared" si="83"/>
        <v>-13.02147720456858</v>
      </c>
      <c r="O423">
        <f t="shared" si="84"/>
        <v>97.53</v>
      </c>
      <c r="P423">
        <f t="shared" si="85"/>
        <v>128.64454212424573</v>
      </c>
      <c r="Q423">
        <f t="shared" si="86"/>
        <v>-0.62448696739402254</v>
      </c>
      <c r="R423">
        <f t="shared" si="87"/>
        <v>0</v>
      </c>
      <c r="S423">
        <f t="shared" si="88"/>
        <v>0</v>
      </c>
    </row>
    <row r="424" spans="1:19">
      <c r="A424" s="17">
        <f t="shared" si="78"/>
        <v>0</v>
      </c>
      <c r="C424" s="15">
        <f t="shared" si="79"/>
        <v>0</v>
      </c>
      <c r="E424" s="8">
        <f t="shared" si="89"/>
        <v>398</v>
      </c>
      <c r="F424" s="12">
        <f t="shared" si="90"/>
        <v>41633.275694445343</v>
      </c>
      <c r="G424">
        <f t="shared" si="80"/>
        <v>6.5186666666666673</v>
      </c>
      <c r="H424" s="13">
        <f t="shared" si="81"/>
        <v>-23.437107563834207</v>
      </c>
      <c r="K424" s="12"/>
      <c r="L424" s="12"/>
      <c r="M424">
        <f t="shared" si="82"/>
        <v>-82.219999999999985</v>
      </c>
      <c r="N424">
        <f t="shared" si="83"/>
        <v>-12.870473528361586</v>
      </c>
      <c r="O424">
        <f t="shared" si="84"/>
        <v>97.780000000000015</v>
      </c>
      <c r="P424">
        <f t="shared" si="85"/>
        <v>128.3694307398691</v>
      </c>
      <c r="Q424">
        <f t="shared" si="86"/>
        <v>-0.62072956459805662</v>
      </c>
      <c r="R424">
        <f t="shared" si="87"/>
        <v>0</v>
      </c>
      <c r="S424">
        <f t="shared" si="88"/>
        <v>0</v>
      </c>
    </row>
    <row r="425" spans="1:19">
      <c r="A425" s="17">
        <f t="shared" si="78"/>
        <v>0</v>
      </c>
      <c r="C425" s="15">
        <f t="shared" si="79"/>
        <v>0</v>
      </c>
      <c r="E425" s="8">
        <f t="shared" si="89"/>
        <v>399</v>
      </c>
      <c r="F425" s="12">
        <f t="shared" si="90"/>
        <v>41633.27638888979</v>
      </c>
      <c r="G425">
        <f t="shared" si="80"/>
        <v>6.535333333333333</v>
      </c>
      <c r="H425" s="13">
        <f t="shared" si="81"/>
        <v>-23.437107563834207</v>
      </c>
      <c r="K425" s="12"/>
      <c r="L425" s="12"/>
      <c r="M425">
        <f t="shared" si="82"/>
        <v>-81.97</v>
      </c>
      <c r="N425">
        <f t="shared" si="83"/>
        <v>-12.719650642694381</v>
      </c>
      <c r="O425">
        <f t="shared" si="84"/>
        <v>98.03</v>
      </c>
      <c r="P425">
        <f t="shared" si="85"/>
        <v>128.09434452404335</v>
      </c>
      <c r="Q425">
        <f t="shared" si="86"/>
        <v>-0.61695819639457028</v>
      </c>
      <c r="R425">
        <f t="shared" si="87"/>
        <v>0</v>
      </c>
      <c r="S425">
        <f t="shared" si="88"/>
        <v>0</v>
      </c>
    </row>
    <row r="426" spans="1:19">
      <c r="A426" s="17">
        <f t="shared" si="78"/>
        <v>0</v>
      </c>
      <c r="C426" s="15">
        <f t="shared" si="79"/>
        <v>0</v>
      </c>
      <c r="E426" s="8">
        <f t="shared" si="89"/>
        <v>400</v>
      </c>
      <c r="F426" s="12">
        <f t="shared" si="90"/>
        <v>41633.277083334237</v>
      </c>
      <c r="G426">
        <f t="shared" si="80"/>
        <v>6.5520000000000005</v>
      </c>
      <c r="H426" s="13">
        <f t="shared" si="81"/>
        <v>-23.437107563834207</v>
      </c>
      <c r="K426" s="12"/>
      <c r="L426" s="12"/>
      <c r="M426">
        <f t="shared" si="82"/>
        <v>-81.72</v>
      </c>
      <c r="N426">
        <f t="shared" si="83"/>
        <v>-12.569010048346696</v>
      </c>
      <c r="O426">
        <f t="shared" si="84"/>
        <v>98.28</v>
      </c>
      <c r="P426">
        <f t="shared" si="85"/>
        <v>127.81928554827749</v>
      </c>
      <c r="Q426">
        <f t="shared" si="86"/>
        <v>-0.61317298219350014</v>
      </c>
      <c r="R426">
        <f t="shared" si="87"/>
        <v>0</v>
      </c>
      <c r="S426">
        <f t="shared" si="88"/>
        <v>0</v>
      </c>
    </row>
    <row r="427" spans="1:19">
      <c r="A427" s="17">
        <f t="shared" si="78"/>
        <v>0</v>
      </c>
      <c r="C427" s="15">
        <f t="shared" si="79"/>
        <v>0</v>
      </c>
      <c r="E427" s="8">
        <f t="shared" si="89"/>
        <v>401</v>
      </c>
      <c r="F427" s="12">
        <f t="shared" si="90"/>
        <v>41633.277777778683</v>
      </c>
      <c r="G427">
        <f t="shared" si="80"/>
        <v>6.5686666666666671</v>
      </c>
      <c r="H427" s="13">
        <f t="shared" si="81"/>
        <v>-23.437107563834207</v>
      </c>
      <c r="K427" s="12"/>
      <c r="L427" s="12"/>
      <c r="M427">
        <f t="shared" si="82"/>
        <v>-81.47</v>
      </c>
      <c r="N427">
        <f t="shared" si="83"/>
        <v>-12.418553248107623</v>
      </c>
      <c r="O427">
        <f t="shared" si="84"/>
        <v>98.53</v>
      </c>
      <c r="P427">
        <f t="shared" si="85"/>
        <v>127.54425588090756</v>
      </c>
      <c r="Q427">
        <f t="shared" si="86"/>
        <v>-0.6093740420648196</v>
      </c>
      <c r="R427">
        <f t="shared" si="87"/>
        <v>0</v>
      </c>
      <c r="S427">
        <f t="shared" si="88"/>
        <v>0</v>
      </c>
    </row>
    <row r="428" spans="1:19">
      <c r="A428" s="17">
        <f t="shared" si="78"/>
        <v>0</v>
      </c>
      <c r="C428" s="15">
        <f t="shared" si="79"/>
        <v>0</v>
      </c>
      <c r="E428" s="8">
        <f t="shared" si="89"/>
        <v>402</v>
      </c>
      <c r="F428" s="12">
        <f t="shared" si="90"/>
        <v>41633.27847222313</v>
      </c>
      <c r="G428">
        <f t="shared" si="80"/>
        <v>6.5853333333333337</v>
      </c>
      <c r="H428" s="13">
        <f t="shared" si="81"/>
        <v>-23.437107563834207</v>
      </c>
      <c r="K428" s="12"/>
      <c r="L428" s="12"/>
      <c r="M428">
        <f t="shared" si="82"/>
        <v>-81.22</v>
      </c>
      <c r="N428">
        <f t="shared" si="83"/>
        <v>-12.268281746821264</v>
      </c>
      <c r="O428">
        <f t="shared" si="84"/>
        <v>98.78</v>
      </c>
      <c r="P428">
        <f t="shared" si="85"/>
        <v>127.26925758712193</v>
      </c>
      <c r="Q428">
        <f t="shared" si="86"/>
        <v>-0.60556149672906989</v>
      </c>
      <c r="R428">
        <f t="shared" si="87"/>
        <v>0</v>
      </c>
      <c r="S428">
        <f t="shared" si="88"/>
        <v>0</v>
      </c>
    </row>
    <row r="429" spans="1:19">
      <c r="A429" s="17">
        <f t="shared" si="78"/>
        <v>0</v>
      </c>
      <c r="C429" s="15">
        <f t="shared" si="79"/>
        <v>0</v>
      </c>
      <c r="E429" s="8">
        <f t="shared" si="89"/>
        <v>403</v>
      </c>
      <c r="F429" s="12">
        <f t="shared" si="90"/>
        <v>41633.279166667577</v>
      </c>
      <c r="G429">
        <f t="shared" si="80"/>
        <v>6.6020000000000003</v>
      </c>
      <c r="H429" s="13">
        <f t="shared" si="81"/>
        <v>-23.437107563834207</v>
      </c>
      <c r="K429" s="12"/>
      <c r="L429" s="12"/>
      <c r="M429">
        <f t="shared" si="82"/>
        <v>-80.97</v>
      </c>
      <c r="N429">
        <f t="shared" si="83"/>
        <v>-12.118197051431764</v>
      </c>
      <c r="O429">
        <f t="shared" si="84"/>
        <v>99.03</v>
      </c>
      <c r="P429">
        <f t="shared" si="85"/>
        <v>126.99429272898648</v>
      </c>
      <c r="Q429">
        <f t="shared" si="86"/>
        <v>-0.60173546754785689</v>
      </c>
      <c r="R429">
        <f t="shared" si="87"/>
        <v>0</v>
      </c>
      <c r="S429">
        <f t="shared" si="88"/>
        <v>0</v>
      </c>
    </row>
    <row r="430" spans="1:19">
      <c r="A430" s="17">
        <f t="shared" si="78"/>
        <v>0</v>
      </c>
      <c r="C430" s="15">
        <f t="shared" si="79"/>
        <v>0</v>
      </c>
      <c r="E430" s="8">
        <f t="shared" si="89"/>
        <v>404</v>
      </c>
      <c r="F430" s="12">
        <f t="shared" si="90"/>
        <v>41633.279861112023</v>
      </c>
      <c r="G430">
        <f t="shared" si="80"/>
        <v>6.6186666666666669</v>
      </c>
      <c r="H430" s="13">
        <f t="shared" si="81"/>
        <v>-23.437107563834207</v>
      </c>
      <c r="K430" s="12"/>
      <c r="L430" s="12"/>
      <c r="M430">
        <f t="shared" si="82"/>
        <v>-80.72</v>
      </c>
      <c r="N430">
        <f t="shared" si="83"/>
        <v>-11.968300671027839</v>
      </c>
      <c r="O430">
        <f t="shared" si="84"/>
        <v>99.28</v>
      </c>
      <c r="P430">
        <f t="shared" si="85"/>
        <v>126.71936336546884</v>
      </c>
      <c r="Q430">
        <f t="shared" si="86"/>
        <v>-0.59789607651430243</v>
      </c>
      <c r="R430">
        <f t="shared" si="87"/>
        <v>0</v>
      </c>
      <c r="S430">
        <f t="shared" si="88"/>
        <v>0</v>
      </c>
    </row>
    <row r="431" spans="1:19">
      <c r="A431" s="17">
        <f t="shared" si="78"/>
        <v>0</v>
      </c>
      <c r="C431" s="15">
        <f t="shared" si="79"/>
        <v>0</v>
      </c>
      <c r="E431" s="8">
        <f t="shared" si="89"/>
        <v>405</v>
      </c>
      <c r="F431" s="12">
        <f t="shared" si="90"/>
        <v>41633.28055555647</v>
      </c>
      <c r="G431">
        <f t="shared" si="80"/>
        <v>6.6353333333333335</v>
      </c>
      <c r="H431" s="13">
        <f t="shared" si="81"/>
        <v>-23.437107563834207</v>
      </c>
      <c r="K431" s="12"/>
      <c r="L431" s="12"/>
      <c r="M431">
        <f t="shared" si="82"/>
        <v>-80.47</v>
      </c>
      <c r="N431">
        <f t="shared" si="83"/>
        <v>-11.818594116886674</v>
      </c>
      <c r="O431">
        <f t="shared" si="84"/>
        <v>99.53</v>
      </c>
      <c r="P431">
        <f t="shared" si="85"/>
        <v>126.44447155246191</v>
      </c>
      <c r="Q431">
        <f t="shared" si="86"/>
        <v>-0.59404344624345196</v>
      </c>
      <c r="R431">
        <f t="shared" si="87"/>
        <v>0</v>
      </c>
      <c r="S431">
        <f t="shared" si="88"/>
        <v>0</v>
      </c>
    </row>
    <row r="432" spans="1:19">
      <c r="A432" s="17">
        <f t="shared" si="78"/>
        <v>0</v>
      </c>
      <c r="C432" s="15">
        <f t="shared" si="79"/>
        <v>0</v>
      </c>
      <c r="E432" s="8">
        <f t="shared" si="89"/>
        <v>406</v>
      </c>
      <c r="F432" s="12">
        <f t="shared" si="90"/>
        <v>41633.281250000917</v>
      </c>
      <c r="G432">
        <f t="shared" si="80"/>
        <v>6.6520000000000001</v>
      </c>
      <c r="H432" s="13">
        <f t="shared" si="81"/>
        <v>-23.437107563834207</v>
      </c>
      <c r="K432" s="12"/>
      <c r="L432" s="12"/>
      <c r="M432">
        <f t="shared" si="82"/>
        <v>-80.22</v>
      </c>
      <c r="N432">
        <f t="shared" si="83"/>
        <v>-11.669078902517297</v>
      </c>
      <c r="O432">
        <f t="shared" si="84"/>
        <v>99.78</v>
      </c>
      <c r="P432">
        <f t="shared" si="85"/>
        <v>126.16961934280691</v>
      </c>
      <c r="Q432">
        <f t="shared" si="86"/>
        <v>-0.5901776999626458</v>
      </c>
      <c r="R432">
        <f t="shared" si="87"/>
        <v>0</v>
      </c>
      <c r="S432">
        <f t="shared" si="88"/>
        <v>0</v>
      </c>
    </row>
    <row r="433" spans="1:19">
      <c r="A433" s="17">
        <f t="shared" si="78"/>
        <v>0</v>
      </c>
      <c r="C433" s="15">
        <f t="shared" si="79"/>
        <v>0</v>
      </c>
      <c r="E433" s="8">
        <f t="shared" si="89"/>
        <v>407</v>
      </c>
      <c r="F433" s="12">
        <f t="shared" si="90"/>
        <v>41633.281944445363</v>
      </c>
      <c r="G433">
        <f t="shared" si="80"/>
        <v>6.6686666666666667</v>
      </c>
      <c r="H433" s="13">
        <f t="shared" si="81"/>
        <v>-23.437107563834207</v>
      </c>
      <c r="K433" s="12"/>
      <c r="L433" s="12"/>
      <c r="M433">
        <f t="shared" si="82"/>
        <v>-79.97</v>
      </c>
      <c r="N433">
        <f t="shared" si="83"/>
        <v>-11.519756543703283</v>
      </c>
      <c r="O433">
        <f t="shared" si="84"/>
        <v>100.03</v>
      </c>
      <c r="P433">
        <f t="shared" si="85"/>
        <v>125.89480878631552</v>
      </c>
      <c r="Q433">
        <f t="shared" si="86"/>
        <v>-0.58629896150184546</v>
      </c>
      <c r="R433">
        <f t="shared" si="87"/>
        <v>0</v>
      </c>
      <c r="S433">
        <f t="shared" si="88"/>
        <v>0</v>
      </c>
    </row>
    <row r="434" spans="1:19">
      <c r="A434" s="17">
        <f t="shared" si="78"/>
        <v>0</v>
      </c>
      <c r="C434" s="15">
        <f t="shared" si="79"/>
        <v>0</v>
      </c>
      <c r="E434" s="8">
        <f t="shared" si="89"/>
        <v>408</v>
      </c>
      <c r="F434" s="12">
        <f t="shared" si="90"/>
        <v>41633.28263888981</v>
      </c>
      <c r="G434">
        <f t="shared" si="80"/>
        <v>6.6853333333333333</v>
      </c>
      <c r="H434" s="13">
        <f t="shared" si="81"/>
        <v>-23.437107563834207</v>
      </c>
      <c r="K434" s="12"/>
      <c r="L434" s="12"/>
      <c r="M434">
        <f t="shared" si="82"/>
        <v>-79.72</v>
      </c>
      <c r="N434">
        <f t="shared" si="83"/>
        <v>-11.37062855854497</v>
      </c>
      <c r="O434">
        <f t="shared" si="84"/>
        <v>100.28</v>
      </c>
      <c r="P434">
        <f t="shared" si="85"/>
        <v>125.62004192979133</v>
      </c>
      <c r="Q434">
        <f t="shared" si="86"/>
        <v>-0.58240735528392196</v>
      </c>
      <c r="R434">
        <f t="shared" si="87"/>
        <v>0</v>
      </c>
      <c r="S434">
        <f t="shared" si="88"/>
        <v>0</v>
      </c>
    </row>
    <row r="435" spans="1:19">
      <c r="A435" s="17">
        <f t="shared" si="78"/>
        <v>0</v>
      </c>
      <c r="C435" s="15">
        <f t="shared" si="79"/>
        <v>0</v>
      </c>
      <c r="E435" s="8">
        <f t="shared" si="89"/>
        <v>409</v>
      </c>
      <c r="F435" s="12">
        <f t="shared" si="90"/>
        <v>41633.283333334257</v>
      </c>
      <c r="G435">
        <f t="shared" si="80"/>
        <v>6.702</v>
      </c>
      <c r="H435" s="13">
        <f t="shared" si="81"/>
        <v>-23.437107563834207</v>
      </c>
      <c r="K435" s="12"/>
      <c r="L435" s="12"/>
      <c r="M435">
        <f t="shared" si="82"/>
        <v>-79.47</v>
      </c>
      <c r="N435">
        <f t="shared" si="83"/>
        <v>-11.221696467501067</v>
      </c>
      <c r="O435">
        <f t="shared" si="84"/>
        <v>100.53</v>
      </c>
      <c r="P435">
        <f t="shared" si="85"/>
        <v>125.34532081705089</v>
      </c>
      <c r="Q435">
        <f t="shared" si="86"/>
        <v>-0.57850300631490836</v>
      </c>
      <c r="R435">
        <f t="shared" si="87"/>
        <v>0</v>
      </c>
      <c r="S435">
        <f t="shared" si="88"/>
        <v>0</v>
      </c>
    </row>
    <row r="436" spans="1:19">
      <c r="A436" s="17">
        <f t="shared" si="78"/>
        <v>0</v>
      </c>
      <c r="C436" s="15">
        <f t="shared" si="79"/>
        <v>0</v>
      </c>
      <c r="E436" s="8">
        <f t="shared" si="89"/>
        <v>410</v>
      </c>
      <c r="F436" s="12">
        <f t="shared" si="90"/>
        <v>41633.284027778704</v>
      </c>
      <c r="G436">
        <f t="shared" si="80"/>
        <v>6.7186666666666666</v>
      </c>
      <c r="H436" s="13">
        <f t="shared" si="81"/>
        <v>-23.437107563834207</v>
      </c>
      <c r="K436" s="12"/>
      <c r="L436" s="12"/>
      <c r="M436">
        <f t="shared" si="82"/>
        <v>-79.22</v>
      </c>
      <c r="N436">
        <f t="shared" si="83"/>
        <v>-11.072961793429659</v>
      </c>
      <c r="O436">
        <f t="shared" si="84"/>
        <v>100.78</v>
      </c>
      <c r="P436">
        <f t="shared" si="85"/>
        <v>125.07064748894376</v>
      </c>
      <c r="Q436">
        <f t="shared" si="86"/>
        <v>-0.57458604017421022</v>
      </c>
      <c r="R436">
        <f t="shared" si="87"/>
        <v>0</v>
      </c>
      <c r="S436">
        <f t="shared" si="88"/>
        <v>0</v>
      </c>
    </row>
    <row r="437" spans="1:19">
      <c r="A437" s="17">
        <f t="shared" si="78"/>
        <v>0</v>
      </c>
      <c r="C437" s="15">
        <f t="shared" si="79"/>
        <v>0</v>
      </c>
      <c r="E437" s="8">
        <f t="shared" si="89"/>
        <v>411</v>
      </c>
      <c r="F437" s="12">
        <f t="shared" si="90"/>
        <v>41633.28472222315</v>
      </c>
      <c r="G437">
        <f t="shared" si="80"/>
        <v>6.7353333333333332</v>
      </c>
      <c r="H437" s="13">
        <f t="shared" si="81"/>
        <v>-23.437107563834207</v>
      </c>
      <c r="K437" s="12"/>
      <c r="L437" s="12"/>
      <c r="M437">
        <f t="shared" si="82"/>
        <v>-78.97</v>
      </c>
      <c r="N437">
        <f t="shared" si="83"/>
        <v>-10.924426061628694</v>
      </c>
      <c r="O437">
        <f t="shared" si="84"/>
        <v>101.03</v>
      </c>
      <c r="P437">
        <f t="shared" si="85"/>
        <v>124.79602398337229</v>
      </c>
      <c r="Q437">
        <f t="shared" si="86"/>
        <v>-0.57065658300478495</v>
      </c>
      <c r="R437">
        <f t="shared" si="87"/>
        <v>0</v>
      </c>
      <c r="S437">
        <f t="shared" si="88"/>
        <v>0</v>
      </c>
    </row>
    <row r="438" spans="1:19">
      <c r="A438" s="17">
        <f t="shared" si="78"/>
        <v>0</v>
      </c>
      <c r="C438" s="15">
        <f t="shared" si="79"/>
        <v>0</v>
      </c>
      <c r="E438" s="8">
        <f t="shared" si="89"/>
        <v>412</v>
      </c>
      <c r="F438" s="12">
        <f t="shared" si="90"/>
        <v>41633.285416667597</v>
      </c>
      <c r="G438">
        <f t="shared" si="80"/>
        <v>6.7519999999999998</v>
      </c>
      <c r="H438" s="13">
        <f t="shared" si="81"/>
        <v>-23.437107563834207</v>
      </c>
      <c r="K438" s="12"/>
      <c r="L438" s="12"/>
      <c r="M438">
        <f t="shared" si="82"/>
        <v>-78.72</v>
      </c>
      <c r="N438">
        <f t="shared" si="83"/>
        <v>-10.776090799875806</v>
      </c>
      <c r="O438">
        <f t="shared" si="84"/>
        <v>101.28</v>
      </c>
      <c r="P438">
        <f t="shared" si="85"/>
        <v>124.52145233531016</v>
      </c>
      <c r="Q438">
        <f t="shared" si="86"/>
        <v>-0.5667147615032776</v>
      </c>
      <c r="R438">
        <f t="shared" si="87"/>
        <v>0</v>
      </c>
      <c r="S438">
        <f t="shared" si="88"/>
        <v>0</v>
      </c>
    </row>
    <row r="439" spans="1:19">
      <c r="A439" s="17">
        <f t="shared" si="78"/>
        <v>0</v>
      </c>
      <c r="C439" s="15">
        <f t="shared" si="79"/>
        <v>0</v>
      </c>
      <c r="E439" s="8">
        <f t="shared" si="89"/>
        <v>413</v>
      </c>
      <c r="F439" s="12">
        <f t="shared" si="90"/>
        <v>41633.286111112044</v>
      </c>
      <c r="G439">
        <f t="shared" si="80"/>
        <v>6.7686666666666673</v>
      </c>
      <c r="H439" s="13">
        <f t="shared" si="81"/>
        <v>-23.437107563834207</v>
      </c>
      <c r="K439" s="12"/>
      <c r="L439" s="12"/>
      <c r="M439">
        <f t="shared" si="82"/>
        <v>-78.469999999999985</v>
      </c>
      <c r="N439">
        <f t="shared" si="83"/>
        <v>-10.627957538467644</v>
      </c>
      <c r="O439">
        <f t="shared" si="84"/>
        <v>101.53000000000002</v>
      </c>
      <c r="P439">
        <f t="shared" si="85"/>
        <v>124.24693457682092</v>
      </c>
      <c r="Q439">
        <f t="shared" si="86"/>
        <v>-0.56276070291012925</v>
      </c>
      <c r="R439">
        <f t="shared" si="87"/>
        <v>0</v>
      </c>
      <c r="S439">
        <f t="shared" si="88"/>
        <v>0</v>
      </c>
    </row>
    <row r="440" spans="1:19">
      <c r="A440" s="17">
        <f t="shared" si="78"/>
        <v>0</v>
      </c>
      <c r="C440" s="15">
        <f t="shared" si="79"/>
        <v>0</v>
      </c>
      <c r="E440" s="8">
        <f t="shared" si="89"/>
        <v>414</v>
      </c>
      <c r="F440" s="12">
        <f t="shared" si="90"/>
        <v>41633.28680555649</v>
      </c>
      <c r="G440">
        <f t="shared" si="80"/>
        <v>6.785333333333333</v>
      </c>
      <c r="H440" s="13">
        <f t="shared" si="81"/>
        <v>-23.437107563834207</v>
      </c>
      <c r="K440" s="12"/>
      <c r="L440" s="12"/>
      <c r="M440">
        <f t="shared" si="82"/>
        <v>-78.22</v>
      </c>
      <c r="N440">
        <f t="shared" si="83"/>
        <v>-10.480027810258596</v>
      </c>
      <c r="O440">
        <f t="shared" si="84"/>
        <v>101.78</v>
      </c>
      <c r="P440">
        <f t="shared" si="85"/>
        <v>123.97247273707541</v>
      </c>
      <c r="Q440">
        <f t="shared" si="86"/>
        <v>-0.55879453499964649</v>
      </c>
      <c r="R440">
        <f t="shared" si="87"/>
        <v>0</v>
      </c>
      <c r="S440">
        <f t="shared" si="88"/>
        <v>0</v>
      </c>
    </row>
    <row r="441" spans="1:19">
      <c r="A441" s="17">
        <f t="shared" si="78"/>
        <v>0</v>
      </c>
      <c r="C441" s="15">
        <f t="shared" si="79"/>
        <v>0</v>
      </c>
      <c r="E441" s="8">
        <f t="shared" si="89"/>
        <v>415</v>
      </c>
      <c r="F441" s="12">
        <f t="shared" si="90"/>
        <v>41633.287500000937</v>
      </c>
      <c r="G441">
        <f t="shared" si="80"/>
        <v>6.8020000000000005</v>
      </c>
      <c r="H441" s="13">
        <f t="shared" si="81"/>
        <v>-23.437107563834207</v>
      </c>
      <c r="K441" s="12"/>
      <c r="L441" s="12"/>
      <c r="M441">
        <f t="shared" si="82"/>
        <v>-77.97</v>
      </c>
      <c r="N441">
        <f t="shared" si="83"/>
        <v>-10.332303150698882</v>
      </c>
      <c r="O441">
        <f t="shared" si="84"/>
        <v>102.03</v>
      </c>
      <c r="P441">
        <f t="shared" si="85"/>
        <v>123.69806884236883</v>
      </c>
      <c r="Q441">
        <f t="shared" si="86"/>
        <v>-0.55481638607004014</v>
      </c>
      <c r="R441">
        <f t="shared" si="87"/>
        <v>0</v>
      </c>
      <c r="S441">
        <f t="shared" si="88"/>
        <v>0</v>
      </c>
    </row>
    <row r="442" spans="1:19">
      <c r="A442" s="17">
        <f t="shared" si="78"/>
        <v>0</v>
      </c>
      <c r="C442" s="15">
        <f t="shared" si="79"/>
        <v>0</v>
      </c>
      <c r="E442" s="8">
        <f t="shared" si="89"/>
        <v>416</v>
      </c>
      <c r="F442" s="12">
        <f t="shared" si="90"/>
        <v>41633.288194445384</v>
      </c>
      <c r="G442">
        <f t="shared" si="80"/>
        <v>6.8186666666666671</v>
      </c>
      <c r="H442" s="13">
        <f t="shared" si="81"/>
        <v>-23.437107563834207</v>
      </c>
      <c r="K442" s="12"/>
      <c r="L442" s="12"/>
      <c r="M442">
        <f t="shared" si="82"/>
        <v>-77.72</v>
      </c>
      <c r="N442">
        <f t="shared" si="83"/>
        <v>-10.184785097872153</v>
      </c>
      <c r="O442">
        <f t="shared" si="84"/>
        <v>102.28</v>
      </c>
      <c r="P442">
        <f t="shared" si="85"/>
        <v>123.42372491613682</v>
      </c>
      <c r="Q442">
        <f t="shared" si="86"/>
        <v>-0.55082638493342773</v>
      </c>
      <c r="R442">
        <f t="shared" si="87"/>
        <v>0</v>
      </c>
      <c r="S442">
        <f t="shared" si="88"/>
        <v>0</v>
      </c>
    </row>
    <row r="443" spans="1:19">
      <c r="A443" s="17">
        <f t="shared" si="78"/>
        <v>0</v>
      </c>
      <c r="C443" s="15">
        <f t="shared" si="79"/>
        <v>0</v>
      </c>
      <c r="E443" s="8">
        <f t="shared" si="89"/>
        <v>417</v>
      </c>
      <c r="F443" s="12">
        <f t="shared" si="90"/>
        <v>41633.288888889831</v>
      </c>
      <c r="G443">
        <f t="shared" si="80"/>
        <v>6.8353333333333337</v>
      </c>
      <c r="H443" s="13">
        <f t="shared" si="81"/>
        <v>-23.437107563834207</v>
      </c>
      <c r="K443" s="12"/>
      <c r="L443" s="12"/>
      <c r="M443">
        <f t="shared" si="82"/>
        <v>-77.47</v>
      </c>
      <c r="N443">
        <f t="shared" si="83"/>
        <v>-10.037475192532444</v>
      </c>
      <c r="O443">
        <f t="shared" si="84"/>
        <v>102.53</v>
      </c>
      <c r="P443">
        <f t="shared" si="85"/>
        <v>123.14944297897138</v>
      </c>
      <c r="Q443">
        <f t="shared" si="86"/>
        <v>-0.54682466090581106</v>
      </c>
      <c r="R443">
        <f t="shared" si="87"/>
        <v>0</v>
      </c>
      <c r="S443">
        <f t="shared" si="88"/>
        <v>0</v>
      </c>
    </row>
    <row r="444" spans="1:19">
      <c r="A444" s="17">
        <f t="shared" si="78"/>
        <v>0</v>
      </c>
      <c r="C444" s="15">
        <f t="shared" si="79"/>
        <v>0</v>
      </c>
      <c r="E444" s="8">
        <f t="shared" si="89"/>
        <v>418</v>
      </c>
      <c r="F444" s="12">
        <f t="shared" si="90"/>
        <v>41633.289583334277</v>
      </c>
      <c r="G444">
        <f t="shared" si="80"/>
        <v>6.8520000000000003</v>
      </c>
      <c r="H444" s="13">
        <f t="shared" si="81"/>
        <v>-23.437107563834207</v>
      </c>
      <c r="K444" s="12"/>
      <c r="L444" s="12"/>
      <c r="M444">
        <f t="shared" si="82"/>
        <v>-77.22</v>
      </c>
      <c r="N444">
        <f t="shared" si="83"/>
        <v>-9.8903749781405725</v>
      </c>
      <c r="O444">
        <f t="shared" si="84"/>
        <v>102.78</v>
      </c>
      <c r="P444">
        <f t="shared" si="85"/>
        <v>122.87522504863568</v>
      </c>
      <c r="Q444">
        <f t="shared" si="86"/>
        <v>-0.54281134379701568</v>
      </c>
      <c r="R444">
        <f t="shared" si="87"/>
        <v>0</v>
      </c>
      <c r="S444">
        <f t="shared" si="88"/>
        <v>0</v>
      </c>
    </row>
    <row r="445" spans="1:19">
      <c r="A445" s="17">
        <f t="shared" si="78"/>
        <v>0</v>
      </c>
      <c r="C445" s="15">
        <f t="shared" si="79"/>
        <v>0</v>
      </c>
      <c r="E445" s="8">
        <f t="shared" si="89"/>
        <v>419</v>
      </c>
      <c r="F445" s="12">
        <f t="shared" si="90"/>
        <v>41633.290277778724</v>
      </c>
      <c r="G445">
        <f t="shared" si="80"/>
        <v>6.8686666666666669</v>
      </c>
      <c r="H445" s="13">
        <f t="shared" si="81"/>
        <v>-23.437107563834207</v>
      </c>
      <c r="K445" s="12"/>
      <c r="L445" s="12"/>
      <c r="M445">
        <f t="shared" si="82"/>
        <v>-76.97</v>
      </c>
      <c r="N445">
        <f t="shared" si="83"/>
        <v>-9.7434860008999546</v>
      </c>
      <c r="O445">
        <f t="shared" si="84"/>
        <v>103.03</v>
      </c>
      <c r="P445">
        <f t="shared" si="85"/>
        <v>122.60107314007865</v>
      </c>
      <c r="Q445">
        <f t="shared" si="86"/>
        <v>-0.53878656390060775</v>
      </c>
      <c r="R445">
        <f t="shared" si="87"/>
        <v>0</v>
      </c>
      <c r="S445">
        <f t="shared" si="88"/>
        <v>0</v>
      </c>
    </row>
    <row r="446" spans="1:19">
      <c r="A446" s="17">
        <f t="shared" si="78"/>
        <v>0</v>
      </c>
      <c r="C446" s="15">
        <f t="shared" si="79"/>
        <v>0</v>
      </c>
      <c r="E446" s="8">
        <f t="shared" si="89"/>
        <v>420</v>
      </c>
      <c r="F446" s="12">
        <f t="shared" si="90"/>
        <v>41633.290972223171</v>
      </c>
      <c r="G446">
        <f t="shared" si="80"/>
        <v>6.8853333333333335</v>
      </c>
      <c r="H446" s="13">
        <f t="shared" si="81"/>
        <v>-23.437107563834207</v>
      </c>
      <c r="K446" s="12"/>
      <c r="L446" s="12"/>
      <c r="M446">
        <f t="shared" si="82"/>
        <v>-76.72</v>
      </c>
      <c r="N446">
        <f t="shared" si="83"/>
        <v>-9.5968098097918375</v>
      </c>
      <c r="O446">
        <f t="shared" si="84"/>
        <v>103.28</v>
      </c>
      <c r="P446">
        <f t="shared" si="85"/>
        <v>122.32698926544859</v>
      </c>
      <c r="Q446">
        <f t="shared" si="86"/>
        <v>-0.53475045198377591</v>
      </c>
      <c r="R446">
        <f t="shared" si="87"/>
        <v>0</v>
      </c>
      <c r="S446">
        <f t="shared" si="88"/>
        <v>0</v>
      </c>
    </row>
    <row r="447" spans="1:19">
      <c r="A447" s="17">
        <f t="shared" si="78"/>
        <v>0</v>
      </c>
      <c r="C447" s="15">
        <f t="shared" si="79"/>
        <v>0</v>
      </c>
      <c r="E447" s="8">
        <f t="shared" si="89"/>
        <v>421</v>
      </c>
      <c r="F447" s="12">
        <f t="shared" si="90"/>
        <v>41633.291666667617</v>
      </c>
      <c r="G447">
        <f t="shared" si="80"/>
        <v>6.9020000000000001</v>
      </c>
      <c r="H447" s="13">
        <f t="shared" si="81"/>
        <v>-23.437107563834207</v>
      </c>
      <c r="K447" s="12"/>
      <c r="L447" s="12"/>
      <c r="M447">
        <f t="shared" si="82"/>
        <v>-76.47</v>
      </c>
      <c r="N447">
        <f t="shared" si="83"/>
        <v>-9.4503479566099173</v>
      </c>
      <c r="O447">
        <f t="shared" si="84"/>
        <v>103.53</v>
      </c>
      <c r="P447">
        <f t="shared" si="85"/>
        <v>122.0529754341063</v>
      </c>
      <c r="Q447">
        <f t="shared" si="86"/>
        <v>-0.53070313927718848</v>
      </c>
      <c r="R447">
        <f t="shared" si="87"/>
        <v>0</v>
      </c>
      <c r="S447">
        <f t="shared" si="88"/>
        <v>0</v>
      </c>
    </row>
    <row r="448" spans="1:19">
      <c r="A448" s="17">
        <f t="shared" si="78"/>
        <v>0</v>
      </c>
      <c r="C448" s="15">
        <f t="shared" si="79"/>
        <v>0</v>
      </c>
      <c r="E448" s="8">
        <f t="shared" si="89"/>
        <v>422</v>
      </c>
      <c r="F448" s="12">
        <f t="shared" si="90"/>
        <v>41633.292361112064</v>
      </c>
      <c r="G448">
        <f t="shared" si="80"/>
        <v>6.9186666666666667</v>
      </c>
      <c r="H448" s="13">
        <f t="shared" si="81"/>
        <v>-23.437107563834207</v>
      </c>
      <c r="K448" s="12"/>
      <c r="L448" s="12"/>
      <c r="M448">
        <f t="shared" si="82"/>
        <v>-76.22</v>
      </c>
      <c r="N448">
        <f t="shared" si="83"/>
        <v>-9.3041019959944027</v>
      </c>
      <c r="O448">
        <f t="shared" si="84"/>
        <v>103.78</v>
      </c>
      <c r="P448">
        <f t="shared" si="85"/>
        <v>121.77903365263768</v>
      </c>
      <c r="Q448">
        <f t="shared" si="86"/>
        <v>-0.52664475746482386</v>
      </c>
      <c r="R448">
        <f t="shared" si="87"/>
        <v>0</v>
      </c>
      <c r="S448">
        <f t="shared" si="88"/>
        <v>0</v>
      </c>
    </row>
    <row r="449" spans="1:19">
      <c r="A449" s="17">
        <f t="shared" si="78"/>
        <v>0</v>
      </c>
      <c r="C449" s="15">
        <f t="shared" si="79"/>
        <v>0</v>
      </c>
      <c r="E449" s="8">
        <f t="shared" si="89"/>
        <v>423</v>
      </c>
      <c r="F449" s="12">
        <f t="shared" si="90"/>
        <v>41633.293055556511</v>
      </c>
      <c r="G449">
        <f t="shared" si="80"/>
        <v>6.9353333333333333</v>
      </c>
      <c r="H449" s="13">
        <f t="shared" si="81"/>
        <v>-23.437107563834207</v>
      </c>
      <c r="K449" s="12"/>
      <c r="L449" s="12"/>
      <c r="M449">
        <f t="shared" si="82"/>
        <v>-75.97</v>
      </c>
      <c r="N449">
        <f t="shared" si="83"/>
        <v>-9.1580734854654811</v>
      </c>
      <c r="O449">
        <f t="shared" si="84"/>
        <v>104.03</v>
      </c>
      <c r="P449">
        <f t="shared" si="85"/>
        <v>121.50516592486565</v>
      </c>
      <c r="Q449">
        <f t="shared" si="86"/>
        <v>-0.52257543867377443</v>
      </c>
      <c r="R449">
        <f t="shared" si="87"/>
        <v>0</v>
      </c>
      <c r="S449">
        <f t="shared" si="88"/>
        <v>0</v>
      </c>
    </row>
    <row r="450" spans="1:19">
      <c r="A450" s="17">
        <f t="shared" si="78"/>
        <v>0</v>
      </c>
      <c r="C450" s="15">
        <f t="shared" si="79"/>
        <v>0</v>
      </c>
      <c r="E450" s="8">
        <f t="shared" si="89"/>
        <v>424</v>
      </c>
      <c r="F450" s="12">
        <f t="shared" si="90"/>
        <v>41633.293750000958</v>
      </c>
      <c r="G450">
        <f t="shared" si="80"/>
        <v>6.952</v>
      </c>
      <c r="H450" s="13">
        <f t="shared" si="81"/>
        <v>-23.437107563834207</v>
      </c>
      <c r="K450" s="12"/>
      <c r="L450" s="12"/>
      <c r="M450">
        <f t="shared" si="82"/>
        <v>-75.72</v>
      </c>
      <c r="N450">
        <f t="shared" si="83"/>
        <v>-9.0122639854562099</v>
      </c>
      <c r="O450">
        <f t="shared" si="84"/>
        <v>104.28</v>
      </c>
      <c r="P450">
        <f t="shared" si="85"/>
        <v>121.23137425186134</v>
      </c>
      <c r="Q450">
        <f t="shared" si="86"/>
        <v>-0.51849531546402472</v>
      </c>
      <c r="R450">
        <f t="shared" si="87"/>
        <v>0</v>
      </c>
      <c r="S450">
        <f t="shared" si="88"/>
        <v>0</v>
      </c>
    </row>
    <row r="451" spans="1:19">
      <c r="A451" s="17">
        <f t="shared" si="78"/>
        <v>0</v>
      </c>
      <c r="C451" s="15">
        <f t="shared" si="79"/>
        <v>0</v>
      </c>
      <c r="E451" s="8">
        <f t="shared" si="89"/>
        <v>425</v>
      </c>
      <c r="F451" s="12">
        <f t="shared" si="90"/>
        <v>41633.294444445404</v>
      </c>
      <c r="G451">
        <f t="shared" si="80"/>
        <v>6.9686666666666666</v>
      </c>
      <c r="H451" s="13">
        <f t="shared" si="81"/>
        <v>-23.437107563834207</v>
      </c>
      <c r="K451" s="12"/>
      <c r="L451" s="12"/>
      <c r="M451">
        <f t="shared" si="82"/>
        <v>-75.47</v>
      </c>
      <c r="N451">
        <f t="shared" si="83"/>
        <v>-8.8666750593447539</v>
      </c>
      <c r="O451">
        <f t="shared" si="84"/>
        <v>104.53</v>
      </c>
      <c r="P451">
        <f t="shared" si="85"/>
        <v>120.95766063195484</v>
      </c>
      <c r="Q451">
        <f t="shared" si="86"/>
        <v>-0.51440452081820653</v>
      </c>
      <c r="R451">
        <f t="shared" si="87"/>
        <v>0</v>
      </c>
      <c r="S451">
        <f t="shared" si="88"/>
        <v>0</v>
      </c>
    </row>
    <row r="452" spans="1:19">
      <c r="A452" s="17">
        <f t="shared" si="78"/>
        <v>0</v>
      </c>
      <c r="C452" s="15">
        <f t="shared" si="79"/>
        <v>0</v>
      </c>
      <c r="E452" s="8">
        <f t="shared" si="89"/>
        <v>426</v>
      </c>
      <c r="F452" s="12">
        <f t="shared" si="90"/>
        <v>41633.295138889851</v>
      </c>
      <c r="G452">
        <f t="shared" si="80"/>
        <v>6.9853333333333332</v>
      </c>
      <c r="H452" s="13">
        <f t="shared" si="81"/>
        <v>-23.437107563834207</v>
      </c>
      <c r="K452" s="12"/>
      <c r="L452" s="12"/>
      <c r="M452">
        <f t="shared" si="82"/>
        <v>-75.22</v>
      </c>
      <c r="N452">
        <f t="shared" si="83"/>
        <v>-8.7213082734861018</v>
      </c>
      <c r="O452">
        <f t="shared" si="84"/>
        <v>104.78</v>
      </c>
      <c r="P452">
        <f t="shared" si="85"/>
        <v>120.68402706074512</v>
      </c>
      <c r="Q452">
        <f t="shared" si="86"/>
        <v>-0.51030318813132824</v>
      </c>
      <c r="R452">
        <f t="shared" si="87"/>
        <v>0</v>
      </c>
      <c r="S452">
        <f t="shared" si="88"/>
        <v>0</v>
      </c>
    </row>
    <row r="453" spans="1:19">
      <c r="A453" s="17">
        <f t="shared" si="78"/>
        <v>0</v>
      </c>
      <c r="C453" s="15">
        <f t="shared" si="79"/>
        <v>0</v>
      </c>
      <c r="E453" s="8">
        <f t="shared" si="89"/>
        <v>427</v>
      </c>
      <c r="F453" s="12">
        <f t="shared" si="90"/>
        <v>41633.295833334298</v>
      </c>
      <c r="G453">
        <f t="shared" si="80"/>
        <v>7.0019999999999998</v>
      </c>
      <c r="H453" s="13">
        <f t="shared" si="81"/>
        <v>-23.437107563834207</v>
      </c>
      <c r="K453" s="12"/>
      <c r="L453" s="12"/>
      <c r="M453">
        <f t="shared" si="82"/>
        <v>-74.97</v>
      </c>
      <c r="N453">
        <f t="shared" si="83"/>
        <v>-8.576165197243153</v>
      </c>
      <c r="O453">
        <f t="shared" si="84"/>
        <v>105.03</v>
      </c>
      <c r="P453">
        <f t="shared" si="85"/>
        <v>120.41047553110973</v>
      </c>
      <c r="Q453">
        <f t="shared" si="86"/>
        <v>-0.50619145120048681</v>
      </c>
      <c r="R453">
        <f t="shared" si="87"/>
        <v>0</v>
      </c>
      <c r="S453">
        <f t="shared" si="88"/>
        <v>0</v>
      </c>
    </row>
    <row r="454" spans="1:19">
      <c r="A454" s="17">
        <f t="shared" si="78"/>
        <v>0</v>
      </c>
      <c r="C454" s="15">
        <f t="shared" si="79"/>
        <v>0</v>
      </c>
      <c r="E454" s="8">
        <f t="shared" si="89"/>
        <v>428</v>
      </c>
      <c r="F454" s="12">
        <f t="shared" si="90"/>
        <v>41633.296527778744</v>
      </c>
      <c r="G454">
        <f t="shared" si="80"/>
        <v>7.0186666666666664</v>
      </c>
      <c r="H454" s="13">
        <f t="shared" si="81"/>
        <v>-23.437107563834207</v>
      </c>
      <c r="K454" s="12"/>
      <c r="L454" s="12"/>
      <c r="M454">
        <f t="shared" si="82"/>
        <v>-74.72</v>
      </c>
      <c r="N454">
        <f t="shared" si="83"/>
        <v>-8.4312474030171831</v>
      </c>
      <c r="O454">
        <f t="shared" si="84"/>
        <v>105.28</v>
      </c>
      <c r="P454">
        <f t="shared" si="85"/>
        <v>120.13700803321332</v>
      </c>
      <c r="Q454">
        <f t="shared" si="86"/>
        <v>-0.50206944421455302</v>
      </c>
      <c r="R454">
        <f t="shared" si="87"/>
        <v>0</v>
      </c>
      <c r="S454">
        <f t="shared" si="88"/>
        <v>0</v>
      </c>
    </row>
    <row r="455" spans="1:19">
      <c r="A455" s="17">
        <f t="shared" si="78"/>
        <v>0</v>
      </c>
      <c r="C455" s="15">
        <f t="shared" si="79"/>
        <v>0</v>
      </c>
      <c r="E455" s="8">
        <f t="shared" si="89"/>
        <v>429</v>
      </c>
      <c r="F455" s="12">
        <f t="shared" si="90"/>
        <v>41633.297222223191</v>
      </c>
      <c r="G455">
        <f t="shared" si="80"/>
        <v>7.0353333333333339</v>
      </c>
      <c r="H455" s="13">
        <f t="shared" si="81"/>
        <v>-23.437107563834207</v>
      </c>
      <c r="K455" s="12"/>
      <c r="L455" s="12"/>
      <c r="M455">
        <f t="shared" si="82"/>
        <v>-74.47</v>
      </c>
      <c r="N455">
        <f t="shared" si="83"/>
        <v>-8.2865564662777746</v>
      </c>
      <c r="O455">
        <f t="shared" si="84"/>
        <v>105.53</v>
      </c>
      <c r="P455">
        <f t="shared" si="85"/>
        <v>119.86362655451623</v>
      </c>
      <c r="Q455">
        <f t="shared" si="86"/>
        <v>-0.4979373017438406</v>
      </c>
      <c r="R455">
        <f t="shared" si="87"/>
        <v>0</v>
      </c>
      <c r="S455">
        <f t="shared" si="88"/>
        <v>0</v>
      </c>
    </row>
    <row r="456" spans="1:19">
      <c r="A456" s="17">
        <f t="shared" si="78"/>
        <v>0</v>
      </c>
      <c r="C456" s="15">
        <f t="shared" si="79"/>
        <v>0</v>
      </c>
      <c r="E456" s="8">
        <f t="shared" si="89"/>
        <v>430</v>
      </c>
      <c r="F456" s="12">
        <f t="shared" si="90"/>
        <v>41633.297916667638</v>
      </c>
      <c r="G456">
        <f t="shared" si="80"/>
        <v>7.0520000000000005</v>
      </c>
      <c r="H456" s="13">
        <f t="shared" si="81"/>
        <v>-23.437107563834207</v>
      </c>
      <c r="K456" s="12"/>
      <c r="L456" s="12"/>
      <c r="M456">
        <f t="shared" si="82"/>
        <v>-74.22</v>
      </c>
      <c r="N456">
        <f t="shared" si="83"/>
        <v>-8.1420939655920481</v>
      </c>
      <c r="O456">
        <f t="shared" si="84"/>
        <v>105.78</v>
      </c>
      <c r="P456">
        <f t="shared" si="85"/>
        <v>119.59033307978183</v>
      </c>
      <c r="Q456">
        <f t="shared" si="86"/>
        <v>-0.49379515872975238</v>
      </c>
      <c r="R456">
        <f t="shared" si="87"/>
        <v>0</v>
      </c>
      <c r="S456">
        <f t="shared" si="88"/>
        <v>0</v>
      </c>
    </row>
    <row r="457" spans="1:19">
      <c r="A457" s="17">
        <f t="shared" si="78"/>
        <v>0</v>
      </c>
      <c r="C457" s="15">
        <f t="shared" si="79"/>
        <v>0</v>
      </c>
      <c r="E457" s="8">
        <f t="shared" si="89"/>
        <v>431</v>
      </c>
      <c r="F457" s="12">
        <f t="shared" si="90"/>
        <v>41633.298611112084</v>
      </c>
      <c r="G457">
        <f t="shared" si="80"/>
        <v>7.0686666666666671</v>
      </c>
      <c r="H457" s="13">
        <f t="shared" si="81"/>
        <v>-23.437107563834207</v>
      </c>
      <c r="K457" s="12"/>
      <c r="L457" s="12"/>
      <c r="M457">
        <f t="shared" si="82"/>
        <v>-73.97</v>
      </c>
      <c r="N457">
        <f t="shared" si="83"/>
        <v>-7.9978614826533727</v>
      </c>
      <c r="O457">
        <f t="shared" si="84"/>
        <v>106.03</v>
      </c>
      <c r="P457">
        <f t="shared" si="85"/>
        <v>119.31712959108373</v>
      </c>
      <c r="Q457">
        <f t="shared" si="86"/>
        <v>-0.48964315047441104</v>
      </c>
      <c r="R457">
        <f t="shared" si="87"/>
        <v>0</v>
      </c>
      <c r="S457">
        <f t="shared" si="88"/>
        <v>0</v>
      </c>
    </row>
    <row r="458" spans="1:19">
      <c r="A458" s="17">
        <f t="shared" si="78"/>
        <v>0</v>
      </c>
      <c r="C458" s="15">
        <f t="shared" si="79"/>
        <v>0</v>
      </c>
      <c r="E458" s="8">
        <f t="shared" si="89"/>
        <v>432</v>
      </c>
      <c r="F458" s="12">
        <f t="shared" si="90"/>
        <v>41633.299305556531</v>
      </c>
      <c r="G458">
        <f t="shared" si="80"/>
        <v>7.0853333333333337</v>
      </c>
      <c r="H458" s="13">
        <f t="shared" si="81"/>
        <v>-23.437107563834207</v>
      </c>
      <c r="K458" s="12"/>
      <c r="L458" s="12"/>
      <c r="M458">
        <f t="shared" si="82"/>
        <v>-73.72</v>
      </c>
      <c r="N458">
        <f t="shared" si="83"/>
        <v>-7.8538606023094104</v>
      </c>
      <c r="O458">
        <f t="shared" si="84"/>
        <v>106.28</v>
      </c>
      <c r="P458">
        <f t="shared" si="85"/>
        <v>119.04401806781219</v>
      </c>
      <c r="Q458">
        <f t="shared" si="86"/>
        <v>-0.48548141263027111</v>
      </c>
      <c r="R458">
        <f t="shared" si="87"/>
        <v>0</v>
      </c>
      <c r="S458">
        <f t="shared" si="88"/>
        <v>0</v>
      </c>
    </row>
    <row r="459" spans="1:19">
      <c r="A459" s="17">
        <f t="shared" si="78"/>
        <v>0</v>
      </c>
      <c r="C459" s="15">
        <f t="shared" si="79"/>
        <v>0</v>
      </c>
      <c r="E459" s="8">
        <f t="shared" si="89"/>
        <v>433</v>
      </c>
      <c r="F459" s="12">
        <f t="shared" si="90"/>
        <v>41633.300000000978</v>
      </c>
      <c r="G459">
        <f t="shared" si="80"/>
        <v>7.1020000000000003</v>
      </c>
      <c r="H459" s="13">
        <f t="shared" si="81"/>
        <v>-23.437107563834207</v>
      </c>
      <c r="K459" s="12"/>
      <c r="L459" s="12"/>
      <c r="M459">
        <f t="shared" si="82"/>
        <v>-73.47</v>
      </c>
      <c r="N459">
        <f t="shared" si="83"/>
        <v>-7.7100929125895927</v>
      </c>
      <c r="O459">
        <f t="shared" si="84"/>
        <v>106.53</v>
      </c>
      <c r="P459">
        <f t="shared" si="85"/>
        <v>118.77100048668004</v>
      </c>
      <c r="Q459">
        <f t="shared" si="86"/>
        <v>-0.48131008118971502</v>
      </c>
      <c r="R459">
        <f t="shared" si="87"/>
        <v>0</v>
      </c>
      <c r="S459">
        <f t="shared" si="88"/>
        <v>0</v>
      </c>
    </row>
    <row r="460" spans="1:19">
      <c r="A460" s="17">
        <f t="shared" si="78"/>
        <v>0</v>
      </c>
      <c r="C460" s="15">
        <f t="shared" si="79"/>
        <v>0</v>
      </c>
      <c r="E460" s="8">
        <f t="shared" si="89"/>
        <v>434</v>
      </c>
      <c r="F460" s="12">
        <f t="shared" si="90"/>
        <v>41633.300694445425</v>
      </c>
      <c r="G460">
        <f t="shared" si="80"/>
        <v>7.1186666666666669</v>
      </c>
      <c r="H460" s="13">
        <f t="shared" si="81"/>
        <v>-23.437107563834207</v>
      </c>
      <c r="K460" s="12"/>
      <c r="L460" s="12"/>
      <c r="M460">
        <f t="shared" si="82"/>
        <v>-73.22</v>
      </c>
      <c r="N460">
        <f t="shared" si="83"/>
        <v>-7.5665600047319321</v>
      </c>
      <c r="O460">
        <f t="shared" si="84"/>
        <v>106.78</v>
      </c>
      <c r="P460">
        <f t="shared" si="85"/>
        <v>118.49807882172779</v>
      </c>
      <c r="Q460">
        <f t="shared" si="86"/>
        <v>-0.47712929247463148</v>
      </c>
      <c r="R460">
        <f t="shared" si="87"/>
        <v>0</v>
      </c>
      <c r="S460">
        <f t="shared" si="88"/>
        <v>0</v>
      </c>
    </row>
    <row r="461" spans="1:19">
      <c r="A461" s="17">
        <f t="shared" si="78"/>
        <v>0</v>
      </c>
      <c r="C461" s="15">
        <f t="shared" si="79"/>
        <v>0</v>
      </c>
      <c r="E461" s="8">
        <f t="shared" si="89"/>
        <v>435</v>
      </c>
      <c r="F461" s="12">
        <f t="shared" si="90"/>
        <v>41633.301388889871</v>
      </c>
      <c r="G461">
        <f t="shared" si="80"/>
        <v>7.1353333333333335</v>
      </c>
      <c r="H461" s="13">
        <f t="shared" si="81"/>
        <v>-23.437107563834207</v>
      </c>
      <c r="K461" s="12"/>
      <c r="L461" s="12"/>
      <c r="M461">
        <f t="shared" si="82"/>
        <v>-72.97</v>
      </c>
      <c r="N461">
        <f t="shared" si="83"/>
        <v>-7.4232634732092464</v>
      </c>
      <c r="O461">
        <f t="shared" si="84"/>
        <v>107.03</v>
      </c>
      <c r="P461">
        <f t="shared" si="85"/>
        <v>118.22525504432858</v>
      </c>
      <c r="Q461">
        <f t="shared" si="86"/>
        <v>-0.47293918312598393</v>
      </c>
      <c r="R461">
        <f t="shared" si="87"/>
        <v>0</v>
      </c>
      <c r="S461">
        <f t="shared" si="88"/>
        <v>0</v>
      </c>
    </row>
    <row r="462" spans="1:19">
      <c r="A462" s="17">
        <f t="shared" si="78"/>
        <v>0</v>
      </c>
      <c r="C462" s="15">
        <f t="shared" si="79"/>
        <v>0</v>
      </c>
      <c r="E462" s="8">
        <f t="shared" si="89"/>
        <v>436</v>
      </c>
      <c r="F462" s="12">
        <f t="shared" si="90"/>
        <v>41633.302083334318</v>
      </c>
      <c r="G462">
        <f t="shared" si="80"/>
        <v>7.1520000000000001</v>
      </c>
      <c r="H462" s="13">
        <f t="shared" si="81"/>
        <v>-23.437107563834207</v>
      </c>
      <c r="K462" s="12"/>
      <c r="L462" s="12"/>
      <c r="M462">
        <f t="shared" si="82"/>
        <v>-72.72</v>
      </c>
      <c r="N462">
        <f t="shared" si="83"/>
        <v>-7.2802049157547621</v>
      </c>
      <c r="O462">
        <f t="shared" si="84"/>
        <v>107.28</v>
      </c>
      <c r="P462">
        <f t="shared" si="85"/>
        <v>117.95253112319189</v>
      </c>
      <c r="Q462">
        <f t="shared" si="86"/>
        <v>-0.46873989009335859</v>
      </c>
      <c r="R462">
        <f t="shared" si="87"/>
        <v>0</v>
      </c>
      <c r="S462">
        <f t="shared" si="88"/>
        <v>0</v>
      </c>
    </row>
    <row r="463" spans="1:19">
      <c r="A463" s="17">
        <f t="shared" si="78"/>
        <v>0</v>
      </c>
      <c r="C463" s="15">
        <f t="shared" si="79"/>
        <v>0</v>
      </c>
      <c r="E463" s="8">
        <f t="shared" si="89"/>
        <v>437</v>
      </c>
      <c r="F463" s="12">
        <f t="shared" si="90"/>
        <v>41633.302777778765</v>
      </c>
      <c r="G463">
        <f t="shared" si="80"/>
        <v>7.1686666666666667</v>
      </c>
      <c r="H463" s="13">
        <f t="shared" si="81"/>
        <v>-23.437107563834207</v>
      </c>
      <c r="K463" s="12"/>
      <c r="L463" s="12"/>
      <c r="M463">
        <f t="shared" si="82"/>
        <v>-72.47</v>
      </c>
      <c r="N463">
        <f t="shared" si="83"/>
        <v>-7.1373859333870771</v>
      </c>
      <c r="O463">
        <f t="shared" si="84"/>
        <v>107.53</v>
      </c>
      <c r="P463">
        <f t="shared" si="85"/>
        <v>117.6799090243675</v>
      </c>
      <c r="Q463">
        <f t="shared" si="86"/>
        <v>-0.46453155062450935</v>
      </c>
      <c r="R463">
        <f t="shared" si="87"/>
        <v>0</v>
      </c>
      <c r="S463">
        <f t="shared" si="88"/>
        <v>0</v>
      </c>
    </row>
    <row r="464" spans="1:19">
      <c r="A464" s="17">
        <f t="shared" si="78"/>
        <v>0</v>
      </c>
      <c r="C464" s="15">
        <f t="shared" si="79"/>
        <v>0</v>
      </c>
      <c r="E464" s="8">
        <f t="shared" si="89"/>
        <v>438</v>
      </c>
      <c r="F464" s="12">
        <f t="shared" si="90"/>
        <v>41633.303472223211</v>
      </c>
      <c r="G464">
        <f t="shared" si="80"/>
        <v>7.1853333333333333</v>
      </c>
      <c r="H464" s="13">
        <f t="shared" si="81"/>
        <v>-23.437107563834207</v>
      </c>
      <c r="K464" s="12"/>
      <c r="L464" s="12"/>
      <c r="M464">
        <f t="shared" si="82"/>
        <v>-72.22</v>
      </c>
      <c r="N464">
        <f t="shared" si="83"/>
        <v>-6.9948081304345182</v>
      </c>
      <c r="O464">
        <f t="shared" si="84"/>
        <v>107.78</v>
      </c>
      <c r="P464">
        <f t="shared" si="85"/>
        <v>117.40739071124817</v>
      </c>
      <c r="Q464">
        <f t="shared" si="86"/>
        <v>-0.46031430225488235</v>
      </c>
      <c r="R464">
        <f t="shared" si="87"/>
        <v>0</v>
      </c>
      <c r="S464">
        <f t="shared" si="88"/>
        <v>0</v>
      </c>
    </row>
    <row r="465" spans="1:19">
      <c r="A465" s="17">
        <f t="shared" si="78"/>
        <v>0</v>
      </c>
      <c r="C465" s="15">
        <f t="shared" si="79"/>
        <v>0</v>
      </c>
      <c r="E465" s="8">
        <f t="shared" si="89"/>
        <v>439</v>
      </c>
      <c r="F465" s="12">
        <f t="shared" si="90"/>
        <v>41633.304166667658</v>
      </c>
      <c r="G465">
        <f t="shared" si="80"/>
        <v>7.202</v>
      </c>
      <c r="H465" s="13">
        <f t="shared" si="81"/>
        <v>-23.437107563834207</v>
      </c>
      <c r="K465" s="12"/>
      <c r="L465" s="12"/>
      <c r="M465">
        <f t="shared" si="82"/>
        <v>-71.97</v>
      </c>
      <c r="N465">
        <f t="shared" si="83"/>
        <v>-6.8524731145588103</v>
      </c>
      <c r="O465">
        <f t="shared" si="84"/>
        <v>108.03</v>
      </c>
      <c r="P465">
        <f t="shared" si="85"/>
        <v>117.13497814457199</v>
      </c>
      <c r="Q465">
        <f t="shared" si="86"/>
        <v>-0.45608828279713426</v>
      </c>
      <c r="R465">
        <f t="shared" si="87"/>
        <v>0</v>
      </c>
      <c r="S465">
        <f t="shared" si="88"/>
        <v>0</v>
      </c>
    </row>
    <row r="466" spans="1:19">
      <c r="A466" s="17">
        <f t="shared" si="78"/>
        <v>0</v>
      </c>
      <c r="C466" s="15">
        <f t="shared" si="79"/>
        <v>0</v>
      </c>
      <c r="E466" s="8">
        <f t="shared" si="89"/>
        <v>440</v>
      </c>
      <c r="F466" s="12">
        <f t="shared" si="90"/>
        <v>41633.304861112105</v>
      </c>
      <c r="G466">
        <f t="shared" si="80"/>
        <v>7.2186666666666666</v>
      </c>
      <c r="H466" s="13">
        <f t="shared" si="81"/>
        <v>-23.437107563834207</v>
      </c>
      <c r="K466" s="12"/>
      <c r="L466" s="12"/>
      <c r="M466">
        <f t="shared" si="82"/>
        <v>-71.72</v>
      </c>
      <c r="N466">
        <f t="shared" si="83"/>
        <v>-6.7103824967781813</v>
      </c>
      <c r="O466">
        <f t="shared" si="84"/>
        <v>108.28</v>
      </c>
      <c r="P466">
        <f t="shared" si="85"/>
        <v>116.86267328242431</v>
      </c>
      <c r="Q466">
        <f t="shared" si="86"/>
        <v>-0.45185363033064135</v>
      </c>
      <c r="R466">
        <f t="shared" si="87"/>
        <v>0</v>
      </c>
      <c r="S466">
        <f t="shared" si="88"/>
        <v>0</v>
      </c>
    </row>
    <row r="467" spans="1:19">
      <c r="A467" s="17">
        <f t="shared" si="78"/>
        <v>0</v>
      </c>
      <c r="C467" s="15">
        <f t="shared" si="79"/>
        <v>0</v>
      </c>
      <c r="E467" s="8">
        <f t="shared" si="89"/>
        <v>441</v>
      </c>
      <c r="F467" s="12">
        <f t="shared" si="90"/>
        <v>41633.305555556552</v>
      </c>
      <c r="G467">
        <f t="shared" si="80"/>
        <v>7.2353333333333332</v>
      </c>
      <c r="H467" s="13">
        <f t="shared" si="81"/>
        <v>-23.437107563834207</v>
      </c>
      <c r="K467" s="12"/>
      <c r="L467" s="12"/>
      <c r="M467">
        <f t="shared" si="82"/>
        <v>-71.47</v>
      </c>
      <c r="N467">
        <f t="shared" si="83"/>
        <v>-6.5685378914897754</v>
      </c>
      <c r="O467">
        <f t="shared" si="84"/>
        <v>108.53</v>
      </c>
      <c r="P467">
        <f t="shared" si="85"/>
        <v>116.59047808023884</v>
      </c>
      <c r="Q467">
        <f t="shared" si="86"/>
        <v>-0.44761048319099789</v>
      </c>
      <c r="R467">
        <f t="shared" si="87"/>
        <v>0</v>
      </c>
      <c r="S467">
        <f t="shared" si="88"/>
        <v>0</v>
      </c>
    </row>
    <row r="468" spans="1:19">
      <c r="A468" s="17">
        <f t="shared" si="78"/>
        <v>0</v>
      </c>
      <c r="C468" s="15">
        <f t="shared" si="79"/>
        <v>0</v>
      </c>
      <c r="E468" s="8">
        <f t="shared" si="89"/>
        <v>442</v>
      </c>
      <c r="F468" s="12">
        <f t="shared" si="90"/>
        <v>41633.306250000998</v>
      </c>
      <c r="G468">
        <f t="shared" si="80"/>
        <v>7.2519999999999998</v>
      </c>
      <c r="H468" s="13">
        <f t="shared" si="81"/>
        <v>-23.437107563834207</v>
      </c>
      <c r="K468" s="12"/>
      <c r="L468" s="12"/>
      <c r="M468">
        <f t="shared" si="82"/>
        <v>-71.22</v>
      </c>
      <c r="N468">
        <f t="shared" si="83"/>
        <v>-6.4269409164914606</v>
      </c>
      <c r="O468">
        <f t="shared" si="84"/>
        <v>108.78</v>
      </c>
      <c r="P468">
        <f t="shared" si="85"/>
        <v>116.3183944907984</v>
      </c>
      <c r="Q468">
        <f t="shared" si="86"/>
        <v>-0.44335897995951074</v>
      </c>
      <c r="R468">
        <f t="shared" si="87"/>
        <v>0</v>
      </c>
      <c r="S468">
        <f t="shared" si="88"/>
        <v>0</v>
      </c>
    </row>
    <row r="469" spans="1:19">
      <c r="A469" s="17">
        <f t="shared" si="78"/>
        <v>0</v>
      </c>
      <c r="C469" s="15">
        <f t="shared" si="79"/>
        <v>0</v>
      </c>
      <c r="E469" s="8">
        <f t="shared" si="89"/>
        <v>443</v>
      </c>
      <c r="F469" s="12">
        <f t="shared" si="90"/>
        <v>41633.306944445445</v>
      </c>
      <c r="G469">
        <f t="shared" si="80"/>
        <v>7.2686666666666664</v>
      </c>
      <c r="H469" s="13">
        <f t="shared" si="81"/>
        <v>-23.437107563834207</v>
      </c>
      <c r="K469" s="12"/>
      <c r="L469" s="12"/>
      <c r="M469">
        <f t="shared" si="82"/>
        <v>-70.97</v>
      </c>
      <c r="N469">
        <f t="shared" si="83"/>
        <v>-6.2855931930029394</v>
      </c>
      <c r="O469">
        <f t="shared" si="84"/>
        <v>109.03</v>
      </c>
      <c r="P469">
        <f t="shared" si="85"/>
        <v>116.04642446423502</v>
      </c>
      <c r="Q469">
        <f t="shared" si="86"/>
        <v>-0.43909925945268458</v>
      </c>
      <c r="R469">
        <f t="shared" si="87"/>
        <v>0</v>
      </c>
      <c r="S469">
        <f t="shared" si="88"/>
        <v>0</v>
      </c>
    </row>
    <row r="470" spans="1:19">
      <c r="A470" s="17">
        <f t="shared" si="78"/>
        <v>0</v>
      </c>
      <c r="C470" s="15">
        <f t="shared" si="79"/>
        <v>0</v>
      </c>
      <c r="E470" s="8">
        <f t="shared" si="89"/>
        <v>444</v>
      </c>
      <c r="F470" s="12">
        <f t="shared" si="90"/>
        <v>41633.307638889892</v>
      </c>
      <c r="G470">
        <f t="shared" si="80"/>
        <v>7.2853333333333339</v>
      </c>
      <c r="H470" s="13">
        <f t="shared" si="81"/>
        <v>-23.437107563834207</v>
      </c>
      <c r="K470" s="12"/>
      <c r="L470" s="12"/>
      <c r="M470">
        <f t="shared" si="82"/>
        <v>-70.72</v>
      </c>
      <c r="N470">
        <f t="shared" si="83"/>
        <v>-6.1444963456862451</v>
      </c>
      <c r="O470">
        <f t="shared" si="84"/>
        <v>109.28</v>
      </c>
      <c r="P470">
        <f t="shared" si="85"/>
        <v>115.77456994802931</v>
      </c>
      <c r="Q470">
        <f t="shared" si="86"/>
        <v>-0.43483146071169948</v>
      </c>
      <c r="R470">
        <f t="shared" si="87"/>
        <v>0</v>
      </c>
      <c r="S470">
        <f t="shared" si="88"/>
        <v>0</v>
      </c>
    </row>
    <row r="471" spans="1:19">
      <c r="A471" s="17">
        <f t="shared" si="78"/>
        <v>0</v>
      </c>
      <c r="C471" s="15">
        <f t="shared" si="79"/>
        <v>0</v>
      </c>
      <c r="E471" s="8">
        <f t="shared" si="89"/>
        <v>445</v>
      </c>
      <c r="F471" s="12">
        <f t="shared" si="90"/>
        <v>41633.308333334338</v>
      </c>
      <c r="G471">
        <f t="shared" si="80"/>
        <v>7.3020000000000005</v>
      </c>
      <c r="H471" s="13">
        <f t="shared" si="81"/>
        <v>-23.437107563834207</v>
      </c>
      <c r="K471" s="12"/>
      <c r="L471" s="12"/>
      <c r="M471">
        <f t="shared" si="82"/>
        <v>-70.47</v>
      </c>
      <c r="N471">
        <f t="shared" si="83"/>
        <v>-6.0036520026655751</v>
      </c>
      <c r="O471">
        <f t="shared" si="84"/>
        <v>109.53</v>
      </c>
      <c r="P471">
        <f t="shared" si="85"/>
        <v>115.50283288700967</v>
      </c>
      <c r="Q471">
        <f t="shared" si="86"/>
        <v>-0.4305557229918926</v>
      </c>
      <c r="R471">
        <f t="shared" si="87"/>
        <v>0</v>
      </c>
      <c r="S471">
        <f t="shared" si="88"/>
        <v>0</v>
      </c>
    </row>
    <row r="472" spans="1:19">
      <c r="A472" s="17">
        <f t="shared" si="78"/>
        <v>0</v>
      </c>
      <c r="C472" s="15">
        <f t="shared" si="79"/>
        <v>0</v>
      </c>
      <c r="E472" s="8">
        <f t="shared" si="89"/>
        <v>446</v>
      </c>
      <c r="F472" s="12">
        <f t="shared" si="90"/>
        <v>41633.309027778785</v>
      </c>
      <c r="G472">
        <f t="shared" si="80"/>
        <v>7.3186666666666671</v>
      </c>
      <c r="H472" s="13">
        <f t="shared" si="81"/>
        <v>-23.437107563834207</v>
      </c>
      <c r="K472" s="12"/>
      <c r="L472" s="12"/>
      <c r="M472">
        <f t="shared" si="82"/>
        <v>-70.22</v>
      </c>
      <c r="N472">
        <f t="shared" si="83"/>
        <v>-5.8630617955464466</v>
      </c>
      <c r="O472">
        <f t="shared" si="84"/>
        <v>109.78</v>
      </c>
      <c r="P472">
        <f t="shared" si="85"/>
        <v>115.23121522335046</v>
      </c>
      <c r="Q472">
        <f t="shared" si="86"/>
        <v>-0.42627218575222559</v>
      </c>
      <c r="R472">
        <f t="shared" si="87"/>
        <v>0</v>
      </c>
      <c r="S472">
        <f t="shared" si="88"/>
        <v>0</v>
      </c>
    </row>
    <row r="473" spans="1:19">
      <c r="A473" s="17">
        <f t="shared" si="78"/>
        <v>0</v>
      </c>
      <c r="C473" s="15">
        <f t="shared" si="79"/>
        <v>0</v>
      </c>
      <c r="E473" s="8">
        <f t="shared" si="89"/>
        <v>447</v>
      </c>
      <c r="F473" s="12">
        <f t="shared" si="90"/>
        <v>41633.309722223232</v>
      </c>
      <c r="G473">
        <f t="shared" si="80"/>
        <v>7.3353333333333337</v>
      </c>
      <c r="H473" s="13">
        <f t="shared" si="81"/>
        <v>-23.437107563834207</v>
      </c>
      <c r="K473" s="12"/>
      <c r="L473" s="12"/>
      <c r="M473">
        <f t="shared" si="82"/>
        <v>-69.97</v>
      </c>
      <c r="N473">
        <f t="shared" si="83"/>
        <v>-5.7227273594342254</v>
      </c>
      <c r="O473">
        <f t="shared" si="84"/>
        <v>110.03</v>
      </c>
      <c r="P473">
        <f t="shared" si="85"/>
        <v>114.95971889657018</v>
      </c>
      <c r="Q473">
        <f t="shared" si="86"/>
        <v>-0.4219809886447613</v>
      </c>
      <c r="R473">
        <f t="shared" si="87"/>
        <v>0</v>
      </c>
      <c r="S473">
        <f t="shared" si="88"/>
        <v>0</v>
      </c>
    </row>
    <row r="474" spans="1:19">
      <c r="A474" s="17">
        <f t="shared" si="78"/>
        <v>0</v>
      </c>
      <c r="C474" s="15">
        <f t="shared" si="79"/>
        <v>0</v>
      </c>
      <c r="E474" s="8">
        <f t="shared" si="89"/>
        <v>448</v>
      </c>
      <c r="F474" s="12">
        <f t="shared" si="90"/>
        <v>41633.310416667679</v>
      </c>
      <c r="G474">
        <f t="shared" si="80"/>
        <v>7.3520000000000003</v>
      </c>
      <c r="H474" s="13">
        <f t="shared" si="81"/>
        <v>-23.437107563834207</v>
      </c>
      <c r="K474" s="12"/>
      <c r="L474" s="12"/>
      <c r="M474">
        <f t="shared" si="82"/>
        <v>-69.72</v>
      </c>
      <c r="N474">
        <f t="shared" si="83"/>
        <v>-5.5826503329519106</v>
      </c>
      <c r="O474">
        <f t="shared" si="84"/>
        <v>110.28</v>
      </c>
      <c r="P474">
        <f t="shared" si="85"/>
        <v>114.68834584352842</v>
      </c>
      <c r="Q474">
        <f t="shared" si="86"/>
        <v>-0.41768227150412757</v>
      </c>
      <c r="R474">
        <f t="shared" si="87"/>
        <v>0</v>
      </c>
      <c r="S474">
        <f t="shared" si="88"/>
        <v>0</v>
      </c>
    </row>
    <row r="475" spans="1:19">
      <c r="A475" s="17">
        <f t="shared" si="78"/>
        <v>0</v>
      </c>
      <c r="C475" s="15">
        <f t="shared" si="79"/>
        <v>0</v>
      </c>
      <c r="E475" s="8">
        <f t="shared" si="89"/>
        <v>449</v>
      </c>
      <c r="F475" s="12">
        <f t="shared" si="90"/>
        <v>41633.311111112125</v>
      </c>
      <c r="G475">
        <f t="shared" si="80"/>
        <v>7.3686666666666669</v>
      </c>
      <c r="H475" s="13">
        <f t="shared" si="81"/>
        <v>-23.437107563834207</v>
      </c>
      <c r="K475" s="12"/>
      <c r="L475" s="12"/>
      <c r="M475">
        <f t="shared" si="82"/>
        <v>-69.47</v>
      </c>
      <c r="N475">
        <f t="shared" si="83"/>
        <v>-5.4428323582573332</v>
      </c>
      <c r="O475">
        <f t="shared" si="84"/>
        <v>110.53</v>
      </c>
      <c r="P475">
        <f t="shared" si="85"/>
        <v>114.41709799842295</v>
      </c>
      <c r="Q475">
        <f t="shared" si="86"/>
        <v>-0.41337617433699025</v>
      </c>
      <c r="R475">
        <f t="shared" si="87"/>
        <v>0</v>
      </c>
      <c r="S475">
        <f t="shared" si="88"/>
        <v>0</v>
      </c>
    </row>
    <row r="476" spans="1:19">
      <c r="A476" s="17">
        <f t="shared" ref="A476:A539" si="91">IF(C476=0,0,B476/C476)</f>
        <v>0</v>
      </c>
      <c r="C476" s="15">
        <f t="shared" ref="C476:C539" si="92">S476</f>
        <v>0</v>
      </c>
      <c r="E476" s="8">
        <f t="shared" si="89"/>
        <v>450</v>
      </c>
      <c r="F476" s="12">
        <f t="shared" si="90"/>
        <v>41633.311805556572</v>
      </c>
      <c r="G476">
        <f t="shared" ref="G476:G539" si="93">HOUR(F476)+MINUTE(F476)/60+SECOND(F476)/3600+($G$4/($G$11*15)-1)</f>
        <v>7.3853333333333335</v>
      </c>
      <c r="H476" s="13">
        <f t="shared" ref="H476:H539" si="94">DEGREES(23.45/180*PI()*SIN(PI()*(0.98/180*DAY(F476)+29.7/180*MONTH(F476)-109/180)))</f>
        <v>-23.437107563834207</v>
      </c>
      <c r="K476" s="12"/>
      <c r="L476" s="12"/>
      <c r="M476">
        <f t="shared" ref="M476:M539" si="95">(G476-12)*15</f>
        <v>-69.22</v>
      </c>
      <c r="N476">
        <f t="shared" ref="N476:N539" si="96">DEGREES(ASIN(SIN(RADIANS(H476))*SIN($I$3)+COS(RADIANS(H476))*COS($I$3)*COS(RADIANS(M476))))</f>
        <v>-5.3032750810596028</v>
      </c>
      <c r="O476">
        <f t="shared" ref="O476:O539" si="97">M476+180</f>
        <v>110.78</v>
      </c>
      <c r="P476">
        <f t="shared" ref="P476:P539" si="98">DEGREES(ACOS(SIN(RADIANS(N476))*COS($I$5)+COS(RADIANS(N476))*SIN($I$5)*COS(RADIANS(O476-$G$7))))</f>
        <v>114.14597729278576</v>
      </c>
      <c r="Q476">
        <f t="shared" ref="Q476:Q539" si="99">COS(RADIANS(P476))</f>
        <v>-0.40906283731152282</v>
      </c>
      <c r="R476">
        <f t="shared" ref="R476:R539" si="100">IF(Q476&lt;0,0,Q476*$G$9)</f>
        <v>0</v>
      </c>
      <c r="S476">
        <f t="shared" ref="S476:S539" si="101">IF(P476&gt;90,0,IF(N476&lt;0,0,R476*$G$10))</f>
        <v>0</v>
      </c>
    </row>
    <row r="477" spans="1:19">
      <c r="A477" s="17">
        <f t="shared" si="91"/>
        <v>0</v>
      </c>
      <c r="C477" s="15">
        <f t="shared" si="92"/>
        <v>0</v>
      </c>
      <c r="E477" s="8">
        <f t="shared" ref="E477:E540" si="102">E476+1</f>
        <v>451</v>
      </c>
      <c r="F477" s="12">
        <f t="shared" ref="F477:F540" si="103">F476+$G$25</f>
        <v>41633.312500001019</v>
      </c>
      <c r="G477">
        <f t="shared" si="93"/>
        <v>7.4020000000000001</v>
      </c>
      <c r="H477" s="13">
        <f t="shared" si="94"/>
        <v>-23.437107563834207</v>
      </c>
      <c r="K477" s="12"/>
      <c r="L477" s="12"/>
      <c r="M477">
        <f t="shared" si="95"/>
        <v>-68.97</v>
      </c>
      <c r="N477">
        <f t="shared" si="96"/>
        <v>-5.1639801506349308</v>
      </c>
      <c r="O477">
        <f t="shared" si="97"/>
        <v>111.03</v>
      </c>
      <c r="P477">
        <f t="shared" si="98"/>
        <v>113.87498565547885</v>
      </c>
      <c r="Q477">
        <f t="shared" si="99"/>
        <v>-0.40474240074687801</v>
      </c>
      <c r="R477">
        <f t="shared" si="100"/>
        <v>0</v>
      </c>
      <c r="S477">
        <f t="shared" si="101"/>
        <v>0</v>
      </c>
    </row>
    <row r="478" spans="1:19">
      <c r="A478" s="17">
        <f t="shared" si="91"/>
        <v>0</v>
      </c>
      <c r="C478" s="15">
        <f t="shared" si="92"/>
        <v>0</v>
      </c>
      <c r="E478" s="8">
        <f t="shared" si="102"/>
        <v>452</v>
      </c>
      <c r="F478" s="12">
        <f t="shared" si="103"/>
        <v>41633.313194445465</v>
      </c>
      <c r="G478">
        <f t="shared" si="93"/>
        <v>7.4186666666666667</v>
      </c>
      <c r="H478" s="13">
        <f t="shared" si="94"/>
        <v>-23.437107563834207</v>
      </c>
      <c r="K478" s="12"/>
      <c r="L478" s="12"/>
      <c r="M478">
        <f t="shared" si="95"/>
        <v>-68.72</v>
      </c>
      <c r="N478">
        <f t="shared" si="96"/>
        <v>-5.0249492198416954</v>
      </c>
      <c r="O478">
        <f t="shared" si="97"/>
        <v>111.28</v>
      </c>
      <c r="P478">
        <f t="shared" si="98"/>
        <v>113.60412501268938</v>
      </c>
      <c r="Q478">
        <f t="shared" si="99"/>
        <v>-0.40041500510266431</v>
      </c>
      <c r="R478">
        <f t="shared" si="100"/>
        <v>0</v>
      </c>
      <c r="S478">
        <f t="shared" si="101"/>
        <v>0</v>
      </c>
    </row>
    <row r="479" spans="1:19">
      <c r="A479" s="17">
        <f t="shared" si="91"/>
        <v>0</v>
      </c>
      <c r="C479" s="15">
        <f t="shared" si="92"/>
        <v>0</v>
      </c>
      <c r="E479" s="8">
        <f t="shared" si="102"/>
        <v>453</v>
      </c>
      <c r="F479" s="12">
        <f t="shared" si="103"/>
        <v>41633.313888889912</v>
      </c>
      <c r="G479">
        <f t="shared" si="93"/>
        <v>7.4353333333333333</v>
      </c>
      <c r="H479" s="13">
        <f t="shared" si="94"/>
        <v>-23.437107563834207</v>
      </c>
      <c r="K479" s="12"/>
      <c r="L479" s="12"/>
      <c r="M479">
        <f t="shared" si="95"/>
        <v>-68.47</v>
      </c>
      <c r="N479">
        <f t="shared" si="96"/>
        <v>-4.8861839451348725</v>
      </c>
      <c r="O479">
        <f t="shared" si="97"/>
        <v>111.53</v>
      </c>
      <c r="P479">
        <f t="shared" si="98"/>
        <v>113.33339728792429</v>
      </c>
      <c r="Q479">
        <f t="shared" si="99"/>
        <v>-0.3960807909684253</v>
      </c>
      <c r="R479">
        <f t="shared" si="100"/>
        <v>0</v>
      </c>
      <c r="S479">
        <f t="shared" si="101"/>
        <v>0</v>
      </c>
    </row>
    <row r="480" spans="1:19">
      <c r="A480" s="17">
        <f t="shared" si="91"/>
        <v>0</v>
      </c>
      <c r="C480" s="15">
        <f t="shared" si="92"/>
        <v>0</v>
      </c>
      <c r="E480" s="8">
        <f t="shared" si="102"/>
        <v>454</v>
      </c>
      <c r="F480" s="12">
        <f t="shared" si="103"/>
        <v>41633.314583334359</v>
      </c>
      <c r="G480">
        <f t="shared" si="93"/>
        <v>7.452</v>
      </c>
      <c r="H480" s="13">
        <f t="shared" si="94"/>
        <v>-23.437107563834207</v>
      </c>
      <c r="K480" s="12"/>
      <c r="L480" s="12"/>
      <c r="M480">
        <f t="shared" si="95"/>
        <v>-68.22</v>
      </c>
      <c r="N480">
        <f t="shared" si="96"/>
        <v>-4.7476859865797287</v>
      </c>
      <c r="O480">
        <f t="shared" si="97"/>
        <v>111.78</v>
      </c>
      <c r="P480">
        <f t="shared" si="98"/>
        <v>113.06280440200436</v>
      </c>
      <c r="Q480">
        <f t="shared" si="99"/>
        <v>-0.39173989905312284</v>
      </c>
      <c r="R480">
        <f t="shared" si="100"/>
        <v>0</v>
      </c>
      <c r="S480">
        <f t="shared" si="101"/>
        <v>0</v>
      </c>
    </row>
    <row r="481" spans="1:19">
      <c r="A481" s="17">
        <f t="shared" si="91"/>
        <v>0</v>
      </c>
      <c r="C481" s="15">
        <f t="shared" si="92"/>
        <v>0</v>
      </c>
      <c r="E481" s="8">
        <f t="shared" si="102"/>
        <v>455</v>
      </c>
      <c r="F481" s="12">
        <f t="shared" si="103"/>
        <v>41633.315277778805</v>
      </c>
      <c r="G481">
        <f t="shared" si="93"/>
        <v>7.4686666666666666</v>
      </c>
      <c r="H481" s="13">
        <f t="shared" si="94"/>
        <v>-23.437107563834207</v>
      </c>
      <c r="K481" s="12"/>
      <c r="L481" s="12"/>
      <c r="M481">
        <f t="shared" si="95"/>
        <v>-67.97</v>
      </c>
      <c r="N481">
        <f t="shared" si="96"/>
        <v>-4.6094570078648314</v>
      </c>
      <c r="O481">
        <f t="shared" si="97"/>
        <v>112.03</v>
      </c>
      <c r="P481">
        <f t="shared" si="98"/>
        <v>112.7923482730579</v>
      </c>
      <c r="Q481">
        <f t="shared" si="99"/>
        <v>-0.3873924701746303</v>
      </c>
      <c r="R481">
        <f t="shared" si="100"/>
        <v>0</v>
      </c>
      <c r="S481">
        <f t="shared" si="101"/>
        <v>0</v>
      </c>
    </row>
    <row r="482" spans="1:19">
      <c r="A482" s="17">
        <f t="shared" si="91"/>
        <v>0</v>
      </c>
      <c r="C482" s="15">
        <f t="shared" si="92"/>
        <v>0</v>
      </c>
      <c r="E482" s="8">
        <f t="shared" si="102"/>
        <v>456</v>
      </c>
      <c r="F482" s="12">
        <f t="shared" si="103"/>
        <v>41633.315972223252</v>
      </c>
      <c r="G482">
        <f t="shared" si="93"/>
        <v>7.4853333333333332</v>
      </c>
      <c r="H482" s="13">
        <f t="shared" si="94"/>
        <v>-23.437107563834207</v>
      </c>
      <c r="K482" s="12"/>
      <c r="L482" s="12"/>
      <c r="M482">
        <f t="shared" si="95"/>
        <v>-67.72</v>
      </c>
      <c r="N482">
        <f t="shared" si="96"/>
        <v>-4.4714986763143463</v>
      </c>
      <c r="O482">
        <f t="shared" si="97"/>
        <v>112.28</v>
      </c>
      <c r="P482">
        <f t="shared" si="98"/>
        <v>112.52203081651378</v>
      </c>
      <c r="Q482">
        <f t="shared" si="99"/>
        <v>-0.38303864524923043</v>
      </c>
      <c r="R482">
        <f t="shared" si="100"/>
        <v>0</v>
      </c>
      <c r="S482">
        <f t="shared" si="101"/>
        <v>0</v>
      </c>
    </row>
    <row r="483" spans="1:19">
      <c r="A483" s="17">
        <f t="shared" si="91"/>
        <v>0</v>
      </c>
      <c r="C483" s="15">
        <f t="shared" si="92"/>
        <v>0</v>
      </c>
      <c r="E483" s="8">
        <f t="shared" si="102"/>
        <v>457</v>
      </c>
      <c r="F483" s="12">
        <f t="shared" si="103"/>
        <v>41633.316666667699</v>
      </c>
      <c r="G483">
        <f t="shared" si="93"/>
        <v>7.5019999999999998</v>
      </c>
      <c r="H483" s="13">
        <f t="shared" si="94"/>
        <v>-23.437107563834207</v>
      </c>
      <c r="K483" s="12"/>
      <c r="L483" s="12"/>
      <c r="M483">
        <f t="shared" si="95"/>
        <v>-67.47</v>
      </c>
      <c r="N483">
        <f t="shared" si="96"/>
        <v>-4.3338126628995948</v>
      </c>
      <c r="O483">
        <f t="shared" si="97"/>
        <v>112.53</v>
      </c>
      <c r="P483">
        <f t="shared" si="98"/>
        <v>112.2518539450939</v>
      </c>
      <c r="Q483">
        <f t="shared" si="99"/>
        <v>-0.37867856528112065</v>
      </c>
      <c r="R483">
        <f t="shared" si="100"/>
        <v>0</v>
      </c>
      <c r="S483">
        <f t="shared" si="101"/>
        <v>0</v>
      </c>
    </row>
    <row r="484" spans="1:19">
      <c r="A484" s="17">
        <f t="shared" si="91"/>
        <v>0</v>
      </c>
      <c r="C484" s="15">
        <f t="shared" si="92"/>
        <v>0</v>
      </c>
      <c r="E484" s="8">
        <f t="shared" si="102"/>
        <v>458</v>
      </c>
      <c r="F484" s="12">
        <f t="shared" si="103"/>
        <v>41633.317361112146</v>
      </c>
      <c r="G484">
        <f t="shared" si="93"/>
        <v>7.5186666666666673</v>
      </c>
      <c r="H484" s="13">
        <f t="shared" si="94"/>
        <v>-23.437107563834207</v>
      </c>
      <c r="K484" s="12"/>
      <c r="L484" s="12"/>
      <c r="M484">
        <f t="shared" si="95"/>
        <v>-67.219999999999985</v>
      </c>
      <c r="N484">
        <f t="shared" si="96"/>
        <v>-4.1964006422499045</v>
      </c>
      <c r="O484">
        <f t="shared" si="97"/>
        <v>112.78000000000002</v>
      </c>
      <c r="P484">
        <f t="shared" si="98"/>
        <v>111.98181956880535</v>
      </c>
      <c r="Q484">
        <f t="shared" si="99"/>
        <v>-0.37431237135193107</v>
      </c>
      <c r="R484">
        <f t="shared" si="100"/>
        <v>0</v>
      </c>
      <c r="S484">
        <f t="shared" si="101"/>
        <v>0</v>
      </c>
    </row>
    <row r="485" spans="1:19">
      <c r="A485" s="17">
        <f t="shared" si="91"/>
        <v>0</v>
      </c>
      <c r="C485" s="15">
        <f t="shared" si="92"/>
        <v>0</v>
      </c>
      <c r="E485" s="8">
        <f t="shared" si="102"/>
        <v>459</v>
      </c>
      <c r="F485" s="12">
        <f t="shared" si="103"/>
        <v>41633.318055556592</v>
      </c>
      <c r="G485">
        <f t="shared" si="93"/>
        <v>7.535333333333333</v>
      </c>
      <c r="H485" s="13">
        <f t="shared" si="94"/>
        <v>-23.437107563834207</v>
      </c>
      <c r="K485" s="12"/>
      <c r="L485" s="12"/>
      <c r="M485">
        <f t="shared" si="95"/>
        <v>-66.97</v>
      </c>
      <c r="N485">
        <f t="shared" si="96"/>
        <v>-4.059264292662764</v>
      </c>
      <c r="O485">
        <f t="shared" si="97"/>
        <v>113.03</v>
      </c>
      <c r="P485">
        <f t="shared" si="98"/>
        <v>111.71192959493196</v>
      </c>
      <c r="Q485">
        <f t="shared" si="99"/>
        <v>-0.36994020461025195</v>
      </c>
      <c r="R485">
        <f t="shared" si="100"/>
        <v>0</v>
      </c>
      <c r="S485">
        <f t="shared" si="101"/>
        <v>0</v>
      </c>
    </row>
    <row r="486" spans="1:19">
      <c r="A486" s="17">
        <f t="shared" si="91"/>
        <v>0</v>
      </c>
      <c r="C486" s="15">
        <f t="shared" si="92"/>
        <v>0</v>
      </c>
      <c r="E486" s="8">
        <f t="shared" si="102"/>
        <v>460</v>
      </c>
      <c r="F486" s="12">
        <f t="shared" si="103"/>
        <v>41633.318750001039</v>
      </c>
      <c r="G486">
        <f t="shared" si="93"/>
        <v>7.5520000000000005</v>
      </c>
      <c r="H486" s="13">
        <f t="shared" si="94"/>
        <v>-23.437107563834207</v>
      </c>
      <c r="K486" s="12"/>
      <c r="L486" s="12"/>
      <c r="M486">
        <f t="shared" si="95"/>
        <v>-66.72</v>
      </c>
      <c r="N486">
        <f t="shared" si="96"/>
        <v>-3.9224052961131743</v>
      </c>
      <c r="O486">
        <f t="shared" si="97"/>
        <v>113.28</v>
      </c>
      <c r="P486">
        <f t="shared" si="98"/>
        <v>111.44218592802517</v>
      </c>
      <c r="Q486">
        <f t="shared" si="99"/>
        <v>-0.36556220626116959</v>
      </c>
      <c r="R486">
        <f t="shared" si="100"/>
        <v>0</v>
      </c>
      <c r="S486">
        <f t="shared" si="101"/>
        <v>0</v>
      </c>
    </row>
    <row r="487" spans="1:19">
      <c r="A487" s="17">
        <f t="shared" si="91"/>
        <v>0</v>
      </c>
      <c r="C487" s="15">
        <f t="shared" si="92"/>
        <v>0</v>
      </c>
      <c r="E487" s="8">
        <f t="shared" si="102"/>
        <v>461</v>
      </c>
      <c r="F487" s="12">
        <f t="shared" si="103"/>
        <v>41633.319444445486</v>
      </c>
      <c r="G487">
        <f t="shared" si="93"/>
        <v>7.5686666666666671</v>
      </c>
      <c r="H487" s="13">
        <f t="shared" si="94"/>
        <v>-23.437107563834207</v>
      </c>
      <c r="K487" s="12"/>
      <c r="L487" s="12"/>
      <c r="M487">
        <f t="shared" si="95"/>
        <v>-66.47</v>
      </c>
      <c r="N487">
        <f t="shared" si="96"/>
        <v>-3.7858253382623297</v>
      </c>
      <c r="O487">
        <f t="shared" si="97"/>
        <v>113.53</v>
      </c>
      <c r="P487">
        <f t="shared" si="98"/>
        <v>111.17259046989487</v>
      </c>
      <c r="Q487">
        <f t="shared" si="99"/>
        <v>-0.36117851755582198</v>
      </c>
      <c r="R487">
        <f t="shared" si="100"/>
        <v>0</v>
      </c>
      <c r="S487">
        <f t="shared" si="101"/>
        <v>0</v>
      </c>
    </row>
    <row r="488" spans="1:19">
      <c r="A488" s="17">
        <f t="shared" si="91"/>
        <v>0</v>
      </c>
      <c r="C488" s="15">
        <f t="shared" si="92"/>
        <v>0</v>
      </c>
      <c r="E488" s="8">
        <f t="shared" si="102"/>
        <v>462</v>
      </c>
      <c r="F488" s="12">
        <f t="shared" si="103"/>
        <v>41633.320138889932</v>
      </c>
      <c r="G488">
        <f t="shared" si="93"/>
        <v>7.5853333333333337</v>
      </c>
      <c r="H488" s="13">
        <f t="shared" si="94"/>
        <v>-23.437107563834207</v>
      </c>
      <c r="K488" s="12"/>
      <c r="L488" s="12"/>
      <c r="M488">
        <f t="shared" si="95"/>
        <v>-66.22</v>
      </c>
      <c r="N488">
        <f t="shared" si="96"/>
        <v>-3.6495261084655128</v>
      </c>
      <c r="O488">
        <f t="shared" si="97"/>
        <v>113.78</v>
      </c>
      <c r="P488">
        <f t="shared" si="98"/>
        <v>110.90314511959915</v>
      </c>
      <c r="Q488">
        <f t="shared" si="99"/>
        <v>-0.35678927978096003</v>
      </c>
      <c r="R488">
        <f t="shared" si="100"/>
        <v>0</v>
      </c>
      <c r="S488">
        <f t="shared" si="101"/>
        <v>0</v>
      </c>
    </row>
    <row r="489" spans="1:19">
      <c r="A489" s="17">
        <f t="shared" si="91"/>
        <v>0</v>
      </c>
      <c r="C489" s="15">
        <f t="shared" si="92"/>
        <v>0</v>
      </c>
      <c r="E489" s="8">
        <f t="shared" si="102"/>
        <v>463</v>
      </c>
      <c r="F489" s="12">
        <f t="shared" si="103"/>
        <v>41633.320833334379</v>
      </c>
      <c r="G489">
        <f t="shared" si="93"/>
        <v>7.6020000000000003</v>
      </c>
      <c r="H489" s="13">
        <f t="shared" si="94"/>
        <v>-23.437107563834207</v>
      </c>
      <c r="K489" s="12"/>
      <c r="L489" s="12"/>
      <c r="M489">
        <f t="shared" si="95"/>
        <v>-65.97</v>
      </c>
      <c r="N489">
        <f t="shared" si="96"/>
        <v>-3.5135092997792525</v>
      </c>
      <c r="O489">
        <f t="shared" si="97"/>
        <v>114.03</v>
      </c>
      <c r="P489">
        <f t="shared" si="98"/>
        <v>110.63385177343416</v>
      </c>
      <c r="Q489">
        <f t="shared" si="99"/>
        <v>-0.35239463424853246</v>
      </c>
      <c r="R489">
        <f t="shared" si="100"/>
        <v>0</v>
      </c>
      <c r="S489">
        <f t="shared" si="101"/>
        <v>0</v>
      </c>
    </row>
    <row r="490" spans="1:19">
      <c r="A490" s="17">
        <f t="shared" si="91"/>
        <v>0</v>
      </c>
      <c r="C490" s="15">
        <f t="shared" si="92"/>
        <v>0</v>
      </c>
      <c r="E490" s="8">
        <f t="shared" si="102"/>
        <v>464</v>
      </c>
      <c r="F490" s="12">
        <f t="shared" si="103"/>
        <v>41633.321527778826</v>
      </c>
      <c r="G490">
        <f t="shared" si="93"/>
        <v>7.6186666666666669</v>
      </c>
      <c r="H490" s="13">
        <f t="shared" si="94"/>
        <v>-23.437107563834207</v>
      </c>
      <c r="K490" s="12"/>
      <c r="L490" s="12"/>
      <c r="M490">
        <f t="shared" si="95"/>
        <v>-65.72</v>
      </c>
      <c r="N490">
        <f t="shared" si="96"/>
        <v>-3.3777766089677268</v>
      </c>
      <c r="O490">
        <f t="shared" si="97"/>
        <v>114.28</v>
      </c>
      <c r="P490">
        <f t="shared" si="98"/>
        <v>110.36471232492298</v>
      </c>
      <c r="Q490">
        <f t="shared" si="99"/>
        <v>-0.34799472228527867</v>
      </c>
      <c r="R490">
        <f t="shared" si="100"/>
        <v>0</v>
      </c>
      <c r="S490">
        <f t="shared" si="101"/>
        <v>0</v>
      </c>
    </row>
    <row r="491" spans="1:19">
      <c r="A491" s="17">
        <f t="shared" si="91"/>
        <v>0</v>
      </c>
      <c r="C491" s="15">
        <f t="shared" si="92"/>
        <v>0</v>
      </c>
      <c r="E491" s="8">
        <f t="shared" si="102"/>
        <v>465</v>
      </c>
      <c r="F491" s="12">
        <f t="shared" si="103"/>
        <v>41633.322222223273</v>
      </c>
      <c r="G491">
        <f t="shared" si="93"/>
        <v>7.6353333333333335</v>
      </c>
      <c r="H491" s="13">
        <f t="shared" si="94"/>
        <v>-23.437107563834207</v>
      </c>
      <c r="K491" s="12"/>
      <c r="L491" s="12"/>
      <c r="M491">
        <f t="shared" si="95"/>
        <v>-65.47</v>
      </c>
      <c r="N491">
        <f t="shared" si="96"/>
        <v>-3.2423297365084043</v>
      </c>
      <c r="O491">
        <f t="shared" si="97"/>
        <v>114.53</v>
      </c>
      <c r="P491">
        <f t="shared" si="98"/>
        <v>110.0957286648044</v>
      </c>
      <c r="Q491">
        <f t="shared" si="99"/>
        <v>-0.34358968522234462</v>
      </c>
      <c r="R491">
        <f t="shared" si="100"/>
        <v>0</v>
      </c>
      <c r="S491">
        <f t="shared" si="101"/>
        <v>0</v>
      </c>
    </row>
    <row r="492" spans="1:19">
      <c r="A492" s="17">
        <f t="shared" si="91"/>
        <v>0</v>
      </c>
      <c r="C492" s="15">
        <f t="shared" si="92"/>
        <v>0</v>
      </c>
      <c r="E492" s="8">
        <f t="shared" si="102"/>
        <v>466</v>
      </c>
      <c r="F492" s="12">
        <f t="shared" si="103"/>
        <v>41633.322916667719</v>
      </c>
      <c r="G492">
        <f t="shared" si="93"/>
        <v>7.6520000000000001</v>
      </c>
      <c r="H492" s="13">
        <f t="shared" si="94"/>
        <v>-23.437107563834207</v>
      </c>
      <c r="K492" s="12"/>
      <c r="L492" s="12"/>
      <c r="M492">
        <f t="shared" si="95"/>
        <v>-65.22</v>
      </c>
      <c r="N492">
        <f t="shared" si="96"/>
        <v>-3.10717038659689</v>
      </c>
      <c r="O492">
        <f t="shared" si="97"/>
        <v>114.78</v>
      </c>
      <c r="P492">
        <f t="shared" si="98"/>
        <v>109.82690268102107</v>
      </c>
      <c r="Q492">
        <f t="shared" si="99"/>
        <v>-0.33917966438491609</v>
      </c>
      <c r="R492">
        <f t="shared" si="100"/>
        <v>0</v>
      </c>
      <c r="S492">
        <f t="shared" si="101"/>
        <v>0</v>
      </c>
    </row>
    <row r="493" spans="1:19">
      <c r="A493" s="17">
        <f t="shared" si="91"/>
        <v>0</v>
      </c>
      <c r="C493" s="15">
        <f t="shared" si="92"/>
        <v>0</v>
      </c>
      <c r="E493" s="8">
        <f t="shared" si="102"/>
        <v>467</v>
      </c>
      <c r="F493" s="12">
        <f t="shared" si="103"/>
        <v>41633.323611112166</v>
      </c>
      <c r="G493">
        <f t="shared" si="93"/>
        <v>7.6686666666666667</v>
      </c>
      <c r="H493" s="13">
        <f t="shared" si="94"/>
        <v>-23.437107563834207</v>
      </c>
      <c r="K493" s="12"/>
      <c r="L493" s="12"/>
      <c r="M493">
        <f t="shared" si="95"/>
        <v>-64.97</v>
      </c>
      <c r="N493">
        <f t="shared" si="96"/>
        <v>-2.9723002671510361</v>
      </c>
      <c r="O493">
        <f t="shared" si="97"/>
        <v>115.03</v>
      </c>
      <c r="P493">
        <f t="shared" si="98"/>
        <v>109.55823625870711</v>
      </c>
      <c r="Q493">
        <f t="shared" si="99"/>
        <v>-0.33476480108186801</v>
      </c>
      <c r="R493">
        <f t="shared" si="100"/>
        <v>0</v>
      </c>
      <c r="S493">
        <f t="shared" si="101"/>
        <v>0</v>
      </c>
    </row>
    <row r="494" spans="1:19">
      <c r="A494" s="17">
        <f t="shared" si="91"/>
        <v>0</v>
      </c>
      <c r="C494" s="15">
        <f t="shared" si="92"/>
        <v>0</v>
      </c>
      <c r="E494" s="8">
        <f t="shared" si="102"/>
        <v>468</v>
      </c>
      <c r="F494" s="12">
        <f t="shared" si="103"/>
        <v>41633.324305556613</v>
      </c>
      <c r="G494">
        <f t="shared" si="93"/>
        <v>7.6853333333333333</v>
      </c>
      <c r="H494" s="13">
        <f t="shared" si="94"/>
        <v>-23.437107563834207</v>
      </c>
      <c r="K494" s="12"/>
      <c r="L494" s="12"/>
      <c r="M494">
        <f t="shared" si="95"/>
        <v>-64.72</v>
      </c>
      <c r="N494">
        <f t="shared" si="96"/>
        <v>-2.8377210898142309</v>
      </c>
      <c r="O494">
        <f t="shared" si="97"/>
        <v>115.28</v>
      </c>
      <c r="P494">
        <f t="shared" si="98"/>
        <v>109.28973128017543</v>
      </c>
      <c r="Q494">
        <f t="shared" si="99"/>
        <v>-0.33034523659543874</v>
      </c>
      <c r="R494">
        <f t="shared" si="100"/>
        <v>0</v>
      </c>
      <c r="S494">
        <f t="shared" si="101"/>
        <v>0</v>
      </c>
    </row>
    <row r="495" spans="1:19">
      <c r="A495" s="17">
        <f t="shared" si="91"/>
        <v>0</v>
      </c>
      <c r="C495" s="15">
        <f t="shared" si="92"/>
        <v>0</v>
      </c>
      <c r="E495" s="8">
        <f t="shared" si="102"/>
        <v>469</v>
      </c>
      <c r="F495" s="12">
        <f t="shared" si="103"/>
        <v>41633.325000001059</v>
      </c>
      <c r="G495">
        <f t="shared" si="93"/>
        <v>7.702</v>
      </c>
      <c r="H495" s="13">
        <f t="shared" si="94"/>
        <v>-23.437107563834207</v>
      </c>
      <c r="K495" s="12"/>
      <c r="L495" s="12"/>
      <c r="M495">
        <f t="shared" si="95"/>
        <v>-64.47</v>
      </c>
      <c r="N495">
        <f t="shared" si="96"/>
        <v>-2.7034345699579552</v>
      </c>
      <c r="O495">
        <f t="shared" si="97"/>
        <v>115.53</v>
      </c>
      <c r="P495">
        <f t="shared" si="98"/>
        <v>109.0213896249046</v>
      </c>
      <c r="Q495">
        <f t="shared" si="99"/>
        <v>-0.32592111217092479</v>
      </c>
      <c r="R495">
        <f t="shared" si="100"/>
        <v>0</v>
      </c>
      <c r="S495">
        <f t="shared" si="101"/>
        <v>0</v>
      </c>
    </row>
    <row r="496" spans="1:19">
      <c r="A496" s="17">
        <f t="shared" si="91"/>
        <v>0</v>
      </c>
      <c r="C496" s="15">
        <f t="shared" si="92"/>
        <v>0</v>
      </c>
      <c r="E496" s="8">
        <f t="shared" si="102"/>
        <v>470</v>
      </c>
      <c r="F496" s="12">
        <f t="shared" si="103"/>
        <v>41633.325694445506</v>
      </c>
      <c r="G496">
        <f t="shared" si="93"/>
        <v>7.7186666666666666</v>
      </c>
      <c r="H496" s="13">
        <f t="shared" si="94"/>
        <v>-23.437107563834207</v>
      </c>
      <c r="K496" s="12"/>
      <c r="L496" s="12"/>
      <c r="M496">
        <f t="shared" si="95"/>
        <v>-64.22</v>
      </c>
      <c r="N496">
        <f t="shared" si="96"/>
        <v>-2.5694424266834504</v>
      </c>
      <c r="O496">
        <f t="shared" si="97"/>
        <v>115.78</v>
      </c>
      <c r="P496">
        <f t="shared" si="98"/>
        <v>108.75321316952507</v>
      </c>
      <c r="Q496">
        <f t="shared" si="99"/>
        <v>-0.32149256900639589</v>
      </c>
      <c r="R496">
        <f t="shared" si="100"/>
        <v>0</v>
      </c>
      <c r="S496">
        <f t="shared" si="101"/>
        <v>0</v>
      </c>
    </row>
    <row r="497" spans="1:19">
      <c r="A497" s="17">
        <f t="shared" si="91"/>
        <v>0</v>
      </c>
      <c r="C497" s="15">
        <f t="shared" si="92"/>
        <v>0</v>
      </c>
      <c r="E497" s="8">
        <f t="shared" si="102"/>
        <v>471</v>
      </c>
      <c r="F497" s="12">
        <f t="shared" si="103"/>
        <v>41633.326388889953</v>
      </c>
      <c r="G497">
        <f t="shared" si="93"/>
        <v>7.7353333333333332</v>
      </c>
      <c r="H497" s="13">
        <f t="shared" si="94"/>
        <v>-23.437107563834207</v>
      </c>
      <c r="K497" s="12"/>
      <c r="L497" s="12"/>
      <c r="M497">
        <f t="shared" si="95"/>
        <v>-63.97</v>
      </c>
      <c r="N497">
        <f t="shared" si="96"/>
        <v>-2.4357463828226806</v>
      </c>
      <c r="O497">
        <f t="shared" si="97"/>
        <v>116.03</v>
      </c>
      <c r="P497">
        <f t="shared" si="98"/>
        <v>108.48520378780515</v>
      </c>
      <c r="Q497">
        <f t="shared" si="99"/>
        <v>-0.31705974824243749</v>
      </c>
      <c r="R497">
        <f t="shared" si="100"/>
        <v>0</v>
      </c>
      <c r="S497">
        <f t="shared" si="101"/>
        <v>0</v>
      </c>
    </row>
    <row r="498" spans="1:19">
      <c r="A498" s="17">
        <f t="shared" si="91"/>
        <v>0</v>
      </c>
      <c r="C498" s="15">
        <f t="shared" si="92"/>
        <v>0</v>
      </c>
      <c r="E498" s="8">
        <f t="shared" si="102"/>
        <v>472</v>
      </c>
      <c r="F498" s="12">
        <f t="shared" si="103"/>
        <v>41633.3270833344</v>
      </c>
      <c r="G498">
        <f t="shared" si="93"/>
        <v>7.7519999999999998</v>
      </c>
      <c r="H498" s="13">
        <f t="shared" si="94"/>
        <v>-23.437107563834207</v>
      </c>
      <c r="K498" s="12"/>
      <c r="L498" s="12"/>
      <c r="M498">
        <f t="shared" si="95"/>
        <v>-63.720000000000006</v>
      </c>
      <c r="N498">
        <f t="shared" si="96"/>
        <v>-2.302348164938437</v>
      </c>
      <c r="O498">
        <f t="shared" si="97"/>
        <v>116.28</v>
      </c>
      <c r="P498">
        <f t="shared" si="98"/>
        <v>108.21736335063662</v>
      </c>
      <c r="Q498">
        <f t="shared" si="99"/>
        <v>-0.31262279095191758</v>
      </c>
      <c r="R498">
        <f t="shared" si="100"/>
        <v>0</v>
      </c>
      <c r="S498">
        <f t="shared" si="101"/>
        <v>0</v>
      </c>
    </row>
    <row r="499" spans="1:19">
      <c r="A499" s="17">
        <f t="shared" si="91"/>
        <v>0</v>
      </c>
      <c r="C499" s="15">
        <f t="shared" si="92"/>
        <v>0</v>
      </c>
      <c r="E499" s="8">
        <f t="shared" si="102"/>
        <v>473</v>
      </c>
      <c r="F499" s="12">
        <f t="shared" si="103"/>
        <v>41633.327777778846</v>
      </c>
      <c r="G499">
        <f t="shared" si="93"/>
        <v>7.7686666666666673</v>
      </c>
      <c r="H499" s="13">
        <f t="shared" si="94"/>
        <v>-23.437107563834207</v>
      </c>
      <c r="K499" s="12"/>
      <c r="L499" s="12"/>
      <c r="M499">
        <f t="shared" si="95"/>
        <v>-63.469999999999992</v>
      </c>
      <c r="N499">
        <f t="shared" si="96"/>
        <v>-2.1692495033236283</v>
      </c>
      <c r="O499">
        <f t="shared" si="97"/>
        <v>116.53</v>
      </c>
      <c r="P499">
        <f t="shared" si="98"/>
        <v>107.94969372601966</v>
      </c>
      <c r="Q499">
        <f t="shared" si="99"/>
        <v>-0.30818183812977779</v>
      </c>
      <c r="R499">
        <f t="shared" si="100"/>
        <v>0</v>
      </c>
      <c r="S499">
        <f t="shared" si="101"/>
        <v>0</v>
      </c>
    </row>
    <row r="500" spans="1:19">
      <c r="A500" s="17">
        <f t="shared" si="91"/>
        <v>0</v>
      </c>
      <c r="C500" s="15">
        <f t="shared" si="92"/>
        <v>0</v>
      </c>
      <c r="E500" s="8">
        <f t="shared" si="102"/>
        <v>474</v>
      </c>
      <c r="F500" s="12">
        <f t="shared" si="103"/>
        <v>41633.328472223293</v>
      </c>
      <c r="G500">
        <f t="shared" si="93"/>
        <v>7.785333333333333</v>
      </c>
      <c r="H500" s="13">
        <f t="shared" si="94"/>
        <v>-23.437107563834207</v>
      </c>
      <c r="K500" s="12"/>
      <c r="L500" s="12"/>
      <c r="M500">
        <f t="shared" si="95"/>
        <v>-63.220000000000006</v>
      </c>
      <c r="N500">
        <f t="shared" si="96"/>
        <v>-2.0364521319997744</v>
      </c>
      <c r="O500">
        <f t="shared" si="97"/>
        <v>116.78</v>
      </c>
      <c r="P500">
        <f t="shared" si="98"/>
        <v>107.68219677904763</v>
      </c>
      <c r="Q500">
        <f t="shared" si="99"/>
        <v>-0.30373703068285401</v>
      </c>
      <c r="R500">
        <f t="shared" si="100"/>
        <v>0</v>
      </c>
      <c r="S500">
        <f t="shared" si="101"/>
        <v>0</v>
      </c>
    </row>
    <row r="501" spans="1:19">
      <c r="A501" s="17">
        <f t="shared" si="91"/>
        <v>0</v>
      </c>
      <c r="C501" s="15">
        <f t="shared" si="92"/>
        <v>0</v>
      </c>
      <c r="E501" s="8">
        <f t="shared" si="102"/>
        <v>475</v>
      </c>
      <c r="F501" s="12">
        <f t="shared" si="103"/>
        <v>41633.32916666774</v>
      </c>
      <c r="G501">
        <f t="shared" si="93"/>
        <v>7.8020000000000005</v>
      </c>
      <c r="H501" s="13">
        <f t="shared" si="94"/>
        <v>-23.437107563834207</v>
      </c>
      <c r="K501" s="12"/>
      <c r="L501" s="12"/>
      <c r="M501">
        <f t="shared" si="95"/>
        <v>-62.969999999999992</v>
      </c>
      <c r="N501">
        <f t="shared" si="96"/>
        <v>-1.9039577887145971</v>
      </c>
      <c r="O501">
        <f t="shared" si="97"/>
        <v>117.03</v>
      </c>
      <c r="P501">
        <f t="shared" si="98"/>
        <v>107.41487437189133</v>
      </c>
      <c r="Q501">
        <f t="shared" si="99"/>
        <v>-0.29928850941972573</v>
      </c>
      <c r="R501">
        <f t="shared" si="100"/>
        <v>0</v>
      </c>
      <c r="S501">
        <f t="shared" si="101"/>
        <v>0</v>
      </c>
    </row>
    <row r="502" spans="1:19">
      <c r="A502" s="17">
        <f t="shared" si="91"/>
        <v>0</v>
      </c>
      <c r="C502" s="15">
        <f t="shared" si="92"/>
        <v>0</v>
      </c>
      <c r="E502" s="8">
        <f t="shared" si="102"/>
        <v>476</v>
      </c>
      <c r="F502" s="12">
        <f t="shared" si="103"/>
        <v>41633.329861112186</v>
      </c>
      <c r="G502">
        <f t="shared" si="93"/>
        <v>7.8186666666666671</v>
      </c>
      <c r="H502" s="13">
        <f t="shared" si="94"/>
        <v>-23.437107563834207</v>
      </c>
      <c r="K502" s="12"/>
      <c r="L502" s="12"/>
      <c r="M502">
        <f t="shared" si="95"/>
        <v>-62.719999999999992</v>
      </c>
      <c r="N502">
        <f t="shared" si="96"/>
        <v>-1.7717682149389242</v>
      </c>
      <c r="O502">
        <f t="shared" si="97"/>
        <v>117.28</v>
      </c>
      <c r="P502">
        <f t="shared" si="98"/>
        <v>107.14772836378282</v>
      </c>
      <c r="Q502">
        <f t="shared" si="99"/>
        <v>-0.29483641504059332</v>
      </c>
      <c r="R502">
        <f t="shared" si="100"/>
        <v>0</v>
      </c>
      <c r="S502">
        <f t="shared" si="101"/>
        <v>0</v>
      </c>
    </row>
    <row r="503" spans="1:19">
      <c r="A503" s="17">
        <f t="shared" si="91"/>
        <v>0</v>
      </c>
      <c r="C503" s="15">
        <f t="shared" si="92"/>
        <v>0</v>
      </c>
      <c r="E503" s="8">
        <f t="shared" si="102"/>
        <v>477</v>
      </c>
      <c r="F503" s="12">
        <f t="shared" si="103"/>
        <v>41633.330555556633</v>
      </c>
      <c r="G503">
        <f t="shared" si="93"/>
        <v>7.8353333333333337</v>
      </c>
      <c r="H503" s="13">
        <f t="shared" si="94"/>
        <v>-23.437107563834207</v>
      </c>
      <c r="K503" s="12"/>
      <c r="L503" s="12"/>
      <c r="M503">
        <f t="shared" si="95"/>
        <v>-62.469999999999992</v>
      </c>
      <c r="N503">
        <f t="shared" si="96"/>
        <v>-1.6398851558625629</v>
      </c>
      <c r="O503">
        <f t="shared" si="97"/>
        <v>117.53</v>
      </c>
      <c r="P503">
        <f t="shared" si="98"/>
        <v>106.88076061099895</v>
      </c>
      <c r="Q503">
        <f t="shared" si="99"/>
        <v>-0.29038088812718632</v>
      </c>
      <c r="R503">
        <f t="shared" si="100"/>
        <v>0</v>
      </c>
      <c r="S503">
        <f t="shared" si="101"/>
        <v>0</v>
      </c>
    </row>
    <row r="504" spans="1:19">
      <c r="A504" s="17">
        <f t="shared" si="91"/>
        <v>0</v>
      </c>
      <c r="C504" s="15">
        <f t="shared" si="92"/>
        <v>0</v>
      </c>
      <c r="E504" s="8">
        <f t="shared" si="102"/>
        <v>478</v>
      </c>
      <c r="F504" s="12">
        <f t="shared" si="103"/>
        <v>41633.33125000108</v>
      </c>
      <c r="G504">
        <f t="shared" si="93"/>
        <v>7.8520000000000003</v>
      </c>
      <c r="H504" s="13">
        <f t="shared" si="94"/>
        <v>-23.437107563834207</v>
      </c>
      <c r="K504" s="12"/>
      <c r="L504" s="12"/>
      <c r="M504">
        <f t="shared" si="95"/>
        <v>-62.22</v>
      </c>
      <c r="N504">
        <f t="shared" si="96"/>
        <v>-1.5083103603894623</v>
      </c>
      <c r="O504">
        <f t="shared" si="97"/>
        <v>117.78</v>
      </c>
      <c r="P504">
        <f t="shared" si="98"/>
        <v>106.61397296684453</v>
      </c>
      <c r="Q504">
        <f t="shared" si="99"/>
        <v>-0.28592206913270712</v>
      </c>
      <c r="R504">
        <f t="shared" si="100"/>
        <v>0</v>
      </c>
      <c r="S504">
        <f t="shared" si="101"/>
        <v>0</v>
      </c>
    </row>
    <row r="505" spans="1:19">
      <c r="A505" s="17">
        <f t="shared" si="91"/>
        <v>0</v>
      </c>
      <c r="C505" s="15">
        <f t="shared" si="92"/>
        <v>0</v>
      </c>
      <c r="E505" s="8">
        <f t="shared" si="102"/>
        <v>479</v>
      </c>
      <c r="F505" s="12">
        <f t="shared" si="103"/>
        <v>41633.331944445526</v>
      </c>
      <c r="G505">
        <f t="shared" si="93"/>
        <v>7.8686666666666669</v>
      </c>
      <c r="H505" s="13">
        <f t="shared" si="94"/>
        <v>-23.437107563834207</v>
      </c>
      <c r="K505" s="12"/>
      <c r="L505" s="12"/>
      <c r="M505">
        <f t="shared" si="95"/>
        <v>-61.97</v>
      </c>
      <c r="N505">
        <f t="shared" si="96"/>
        <v>-1.37704558113197</v>
      </c>
      <c r="O505">
        <f t="shared" si="97"/>
        <v>118.03</v>
      </c>
      <c r="P505">
        <f t="shared" si="98"/>
        <v>106.34736728163497</v>
      </c>
      <c r="Q505">
        <f t="shared" si="99"/>
        <v>-0.28146009837180258</v>
      </c>
      <c r="R505">
        <f t="shared" si="100"/>
        <v>0</v>
      </c>
      <c r="S505">
        <f t="shared" si="101"/>
        <v>0</v>
      </c>
    </row>
    <row r="506" spans="1:19">
      <c r="A506" s="17">
        <f t="shared" si="91"/>
        <v>0</v>
      </c>
      <c r="C506" s="15">
        <f t="shared" si="92"/>
        <v>0</v>
      </c>
      <c r="E506" s="8">
        <f t="shared" si="102"/>
        <v>480</v>
      </c>
      <c r="F506" s="12">
        <f t="shared" si="103"/>
        <v>41633.332638889973</v>
      </c>
      <c r="G506">
        <f t="shared" si="93"/>
        <v>7.8853333333333335</v>
      </c>
      <c r="H506" s="13">
        <f t="shared" si="94"/>
        <v>-23.437107563834207</v>
      </c>
      <c r="K506" s="12"/>
      <c r="L506" s="12"/>
      <c r="M506">
        <f t="shared" si="95"/>
        <v>-61.72</v>
      </c>
      <c r="N506">
        <f t="shared" si="96"/>
        <v>-1.2460925744042048</v>
      </c>
      <c r="O506">
        <f t="shared" si="97"/>
        <v>118.28</v>
      </c>
      <c r="P506">
        <f t="shared" si="98"/>
        <v>106.08094540267875</v>
      </c>
      <c r="Q506">
        <f t="shared" si="99"/>
        <v>-0.27699511601057408</v>
      </c>
      <c r="R506">
        <f t="shared" si="100"/>
        <v>0</v>
      </c>
      <c r="S506">
        <f t="shared" si="101"/>
        <v>0</v>
      </c>
    </row>
    <row r="507" spans="1:19">
      <c r="A507" s="17">
        <f t="shared" si="91"/>
        <v>0</v>
      </c>
      <c r="C507" s="15">
        <f t="shared" si="92"/>
        <v>0</v>
      </c>
      <c r="E507" s="8">
        <f t="shared" si="102"/>
        <v>481</v>
      </c>
      <c r="F507" s="12">
        <f t="shared" si="103"/>
        <v>41633.33333333442</v>
      </c>
      <c r="G507">
        <f t="shared" si="93"/>
        <v>7.9020000000000001</v>
      </c>
      <c r="H507" s="13">
        <f t="shared" si="94"/>
        <v>-23.437107563834207</v>
      </c>
      <c r="K507" s="12"/>
      <c r="L507" s="12"/>
      <c r="M507">
        <f t="shared" si="95"/>
        <v>-61.47</v>
      </c>
      <c r="N507">
        <f t="shared" si="96"/>
        <v>-1.1154531002146091</v>
      </c>
      <c r="O507">
        <f t="shared" si="97"/>
        <v>118.53</v>
      </c>
      <c r="P507">
        <f t="shared" si="98"/>
        <v>105.81470917425943</v>
      </c>
      <c r="Q507">
        <f t="shared" si="99"/>
        <v>-0.27252726205662064</v>
      </c>
      <c r="R507">
        <f t="shared" si="100"/>
        <v>0</v>
      </c>
      <c r="S507">
        <f t="shared" si="101"/>
        <v>0</v>
      </c>
    </row>
    <row r="508" spans="1:19">
      <c r="A508" s="17">
        <f t="shared" si="91"/>
        <v>0</v>
      </c>
      <c r="C508" s="15">
        <f t="shared" si="92"/>
        <v>0</v>
      </c>
      <c r="E508" s="8">
        <f t="shared" si="102"/>
        <v>482</v>
      </c>
      <c r="F508" s="12">
        <f t="shared" si="103"/>
        <v>41633.334027778867</v>
      </c>
      <c r="G508">
        <f t="shared" si="93"/>
        <v>7.9186666666666676</v>
      </c>
      <c r="H508" s="13">
        <f t="shared" si="94"/>
        <v>-23.437107563834207</v>
      </c>
      <c r="K508" s="12"/>
      <c r="L508" s="12"/>
      <c r="M508">
        <f t="shared" si="95"/>
        <v>-61.219999999999985</v>
      </c>
      <c r="N508">
        <f t="shared" si="96"/>
        <v>-0.985128922257546</v>
      </c>
      <c r="O508">
        <f t="shared" si="97"/>
        <v>118.78000000000002</v>
      </c>
      <c r="P508">
        <f t="shared" si="98"/>
        <v>105.54866043761733</v>
      </c>
      <c r="Q508">
        <f t="shared" si="99"/>
        <v>-0.26805667634911984</v>
      </c>
      <c r="R508">
        <f t="shared" si="100"/>
        <v>0</v>
      </c>
      <c r="S508">
        <f t="shared" si="101"/>
        <v>0</v>
      </c>
    </row>
    <row r="509" spans="1:19">
      <c r="A509" s="17">
        <f t="shared" si="91"/>
        <v>0</v>
      </c>
      <c r="C509" s="15">
        <f t="shared" si="92"/>
        <v>0</v>
      </c>
      <c r="E509" s="8">
        <f t="shared" si="102"/>
        <v>483</v>
      </c>
      <c r="F509" s="12">
        <f t="shared" si="103"/>
        <v>41633.334722223313</v>
      </c>
      <c r="G509">
        <f t="shared" si="93"/>
        <v>7.9353333333333333</v>
      </c>
      <c r="H509" s="13">
        <f t="shared" si="94"/>
        <v>-23.437107563834207</v>
      </c>
      <c r="K509" s="12"/>
      <c r="L509" s="12"/>
      <c r="M509">
        <f t="shared" si="95"/>
        <v>-60.97</v>
      </c>
      <c r="N509">
        <f t="shared" si="96"/>
        <v>-0.85512180790414227</v>
      </c>
      <c r="O509">
        <f t="shared" si="97"/>
        <v>119.03</v>
      </c>
      <c r="P509">
        <f t="shared" si="98"/>
        <v>105.28280103093098</v>
      </c>
      <c r="Q509">
        <f t="shared" si="99"/>
        <v>-0.26358349854894708</v>
      </c>
      <c r="R509">
        <f t="shared" si="100"/>
        <v>0</v>
      </c>
      <c r="S509">
        <f t="shared" si="101"/>
        <v>0</v>
      </c>
    </row>
    <row r="510" spans="1:19">
      <c r="A510" s="17">
        <f t="shared" si="91"/>
        <v>0</v>
      </c>
      <c r="C510" s="15">
        <f t="shared" si="92"/>
        <v>0</v>
      </c>
      <c r="E510" s="8">
        <f t="shared" si="102"/>
        <v>484</v>
      </c>
      <c r="F510" s="12">
        <f t="shared" si="103"/>
        <v>41633.33541666776</v>
      </c>
      <c r="G510">
        <f t="shared" si="93"/>
        <v>7.9520000000000008</v>
      </c>
      <c r="H510" s="13">
        <f t="shared" si="94"/>
        <v>-23.437107563834207</v>
      </c>
      <c r="K510" s="12"/>
      <c r="L510" s="12"/>
      <c r="M510">
        <f t="shared" si="95"/>
        <v>-60.719999999999985</v>
      </c>
      <c r="N510">
        <f t="shared" si="96"/>
        <v>-0.72543352819202134</v>
      </c>
      <c r="O510">
        <f t="shared" si="97"/>
        <v>119.28000000000002</v>
      </c>
      <c r="P510">
        <f t="shared" si="98"/>
        <v>105.01713278929802</v>
      </c>
      <c r="Q510">
        <f t="shared" si="99"/>
        <v>-0.25910786812883035</v>
      </c>
      <c r="R510">
        <f t="shared" si="100"/>
        <v>0</v>
      </c>
      <c r="S510">
        <f t="shared" si="101"/>
        <v>0</v>
      </c>
    </row>
    <row r="511" spans="1:19">
      <c r="A511" s="17">
        <f t="shared" si="91"/>
        <v>0</v>
      </c>
      <c r="C511" s="15">
        <f t="shared" si="92"/>
        <v>0</v>
      </c>
      <c r="E511" s="8">
        <f t="shared" si="102"/>
        <v>485</v>
      </c>
      <c r="F511" s="12">
        <f t="shared" si="103"/>
        <v>41633.336111112207</v>
      </c>
      <c r="G511">
        <f t="shared" si="93"/>
        <v>7.9686666666666666</v>
      </c>
      <c r="H511" s="13">
        <f t="shared" si="94"/>
        <v>-23.437107563834207</v>
      </c>
      <c r="K511" s="12"/>
      <c r="L511" s="12"/>
      <c r="M511">
        <f t="shared" si="95"/>
        <v>-60.47</v>
      </c>
      <c r="N511">
        <f t="shared" si="96"/>
        <v>-0.59606585781439203</v>
      </c>
      <c r="O511">
        <f t="shared" si="97"/>
        <v>119.53</v>
      </c>
      <c r="P511">
        <f t="shared" si="98"/>
        <v>104.75165754471611</v>
      </c>
      <c r="Q511">
        <f t="shared" si="99"/>
        <v>-0.25462992436355064</v>
      </c>
      <c r="R511">
        <f t="shared" si="100"/>
        <v>0</v>
      </c>
      <c r="S511">
        <f t="shared" si="101"/>
        <v>0</v>
      </c>
    </row>
    <row r="512" spans="1:19">
      <c r="A512" s="17">
        <f t="shared" si="91"/>
        <v>0</v>
      </c>
      <c r="C512" s="15">
        <f t="shared" si="92"/>
        <v>0</v>
      </c>
      <c r="E512" s="8">
        <f t="shared" si="102"/>
        <v>486</v>
      </c>
      <c r="F512" s="12">
        <f t="shared" si="103"/>
        <v>41633.336805556653</v>
      </c>
      <c r="G512">
        <f t="shared" si="93"/>
        <v>7.9853333333333341</v>
      </c>
      <c r="H512" s="13">
        <f t="shared" si="94"/>
        <v>-23.437107563834207</v>
      </c>
      <c r="K512" s="12"/>
      <c r="L512" s="12"/>
      <c r="M512">
        <f t="shared" si="95"/>
        <v>-60.219999999999992</v>
      </c>
      <c r="N512">
        <f t="shared" si="96"/>
        <v>-0.46702057510799394</v>
      </c>
      <c r="O512">
        <f t="shared" si="97"/>
        <v>119.78</v>
      </c>
      <c r="P512">
        <f t="shared" si="98"/>
        <v>104.48637712606329</v>
      </c>
      <c r="Q512">
        <f t="shared" si="99"/>
        <v>-0.25014980632017786</v>
      </c>
      <c r="R512">
        <f t="shared" si="100"/>
        <v>0</v>
      </c>
      <c r="S512">
        <f t="shared" si="101"/>
        <v>0</v>
      </c>
    </row>
    <row r="513" spans="1:19">
      <c r="A513" s="17">
        <f t="shared" si="91"/>
        <v>0</v>
      </c>
      <c r="C513" s="15">
        <f t="shared" si="92"/>
        <v>0</v>
      </c>
      <c r="E513" s="8">
        <f t="shared" si="102"/>
        <v>487</v>
      </c>
      <c r="F513" s="12">
        <f t="shared" si="103"/>
        <v>41633.3375000011</v>
      </c>
      <c r="G513">
        <f t="shared" si="93"/>
        <v>8.0019999999999989</v>
      </c>
      <c r="H513" s="13">
        <f t="shared" si="94"/>
        <v>-23.437107563834207</v>
      </c>
      <c r="K513" s="12"/>
      <c r="L513" s="12"/>
      <c r="M513">
        <f t="shared" si="95"/>
        <v>-59.970000000000013</v>
      </c>
      <c r="N513">
        <f t="shared" si="96"/>
        <v>-0.33829946204033901</v>
      </c>
      <c r="O513">
        <f t="shared" si="97"/>
        <v>120.02999999999999</v>
      </c>
      <c r="P513">
        <f t="shared" si="98"/>
        <v>104.22129335907813</v>
      </c>
      <c r="Q513">
        <f t="shared" si="99"/>
        <v>-0.24566765284835324</v>
      </c>
      <c r="R513">
        <f t="shared" si="100"/>
        <v>0</v>
      </c>
      <c r="S513">
        <f t="shared" si="101"/>
        <v>0</v>
      </c>
    </row>
    <row r="514" spans="1:19">
      <c r="A514" s="17">
        <f t="shared" si="91"/>
        <v>0</v>
      </c>
      <c r="C514" s="15">
        <f t="shared" si="92"/>
        <v>0</v>
      </c>
      <c r="E514" s="8">
        <f t="shared" si="102"/>
        <v>488</v>
      </c>
      <c r="F514" s="12">
        <f t="shared" si="103"/>
        <v>41633.338194445547</v>
      </c>
      <c r="G514">
        <f t="shared" si="93"/>
        <v>8.0186666666666664</v>
      </c>
      <c r="H514" s="13">
        <f t="shared" si="94"/>
        <v>-23.437107563834207</v>
      </c>
      <c r="K514" s="12"/>
      <c r="L514" s="12"/>
      <c r="M514">
        <f t="shared" si="95"/>
        <v>-59.720000000000006</v>
      </c>
      <c r="N514">
        <f t="shared" si="96"/>
        <v>-0.20990430419582165</v>
      </c>
      <c r="O514">
        <f t="shared" si="97"/>
        <v>120.28</v>
      </c>
      <c r="P514">
        <f t="shared" si="98"/>
        <v>103.95640806633963</v>
      </c>
      <c r="Q514">
        <f t="shared" si="99"/>
        <v>-0.24118360257061278</v>
      </c>
      <c r="R514">
        <f t="shared" si="100"/>
        <v>0</v>
      </c>
      <c r="S514">
        <f t="shared" si="101"/>
        <v>0</v>
      </c>
    </row>
    <row r="515" spans="1:19">
      <c r="A515" s="17">
        <f t="shared" si="91"/>
        <v>0</v>
      </c>
      <c r="C515" s="15">
        <f t="shared" si="92"/>
        <v>0</v>
      </c>
      <c r="E515" s="8">
        <f t="shared" si="102"/>
        <v>489</v>
      </c>
      <c r="F515" s="12">
        <f t="shared" si="103"/>
        <v>41633.338888889994</v>
      </c>
      <c r="G515">
        <f t="shared" si="93"/>
        <v>8.0353333333333321</v>
      </c>
      <c r="H515" s="13">
        <f t="shared" si="94"/>
        <v>-23.437107563834207</v>
      </c>
      <c r="K515" s="12"/>
      <c r="L515" s="12"/>
      <c r="M515">
        <f t="shared" si="95"/>
        <v>-59.47000000000002</v>
      </c>
      <c r="N515">
        <f t="shared" si="96"/>
        <v>-8.1836890761063416E-2</v>
      </c>
      <c r="O515">
        <f t="shared" si="97"/>
        <v>120.52999999999997</v>
      </c>
      <c r="P515">
        <f t="shared" si="98"/>
        <v>103.69172306724694</v>
      </c>
      <c r="Q515">
        <f t="shared" si="99"/>
        <v>-0.23669779387275891</v>
      </c>
      <c r="R515">
        <f t="shared" si="100"/>
        <v>0</v>
      </c>
      <c r="S515">
        <f t="shared" si="101"/>
        <v>0</v>
      </c>
    </row>
    <row r="516" spans="1:19">
      <c r="A516" s="17">
        <f t="shared" si="91"/>
        <v>0</v>
      </c>
      <c r="C516" s="15">
        <f t="shared" si="92"/>
        <v>0</v>
      </c>
      <c r="E516" s="8">
        <f t="shared" si="102"/>
        <v>490</v>
      </c>
      <c r="F516" s="12">
        <f t="shared" si="103"/>
        <v>41633.33958333444</v>
      </c>
      <c r="G516">
        <f t="shared" si="93"/>
        <v>8.0519999999999996</v>
      </c>
      <c r="H516" s="13">
        <f t="shared" si="94"/>
        <v>-23.437107563834207</v>
      </c>
      <c r="K516" s="12"/>
      <c r="L516" s="12"/>
      <c r="M516">
        <f t="shared" si="95"/>
        <v>-59.220000000000006</v>
      </c>
      <c r="N516">
        <f t="shared" si="96"/>
        <v>4.5900985490759535E-2</v>
      </c>
      <c r="O516">
        <f t="shared" si="97"/>
        <v>120.78</v>
      </c>
      <c r="P516">
        <f t="shared" si="98"/>
        <v>103.42724017799853</v>
      </c>
      <c r="Q516">
        <f t="shared" si="99"/>
        <v>-0.23221036489427102</v>
      </c>
      <c r="R516">
        <f t="shared" si="100"/>
        <v>0</v>
      </c>
      <c r="S516">
        <f t="shared" si="101"/>
        <v>0</v>
      </c>
    </row>
    <row r="517" spans="1:19">
      <c r="A517" s="17">
        <f t="shared" si="91"/>
        <v>0</v>
      </c>
      <c r="C517" s="15">
        <f t="shared" si="92"/>
        <v>0</v>
      </c>
      <c r="E517" s="8">
        <f t="shared" si="102"/>
        <v>491</v>
      </c>
      <c r="F517" s="12">
        <f t="shared" si="103"/>
        <v>41633.340277778887</v>
      </c>
      <c r="G517">
        <f t="shared" si="93"/>
        <v>8.0686666666666653</v>
      </c>
      <c r="H517" s="13">
        <f t="shared" si="94"/>
        <v>-23.437107563834207</v>
      </c>
      <c r="K517" s="12"/>
      <c r="L517" s="12"/>
      <c r="M517">
        <f t="shared" si="95"/>
        <v>-58.97000000000002</v>
      </c>
      <c r="N517">
        <f t="shared" si="96"/>
        <v>0.17330752821650494</v>
      </c>
      <c r="O517">
        <f t="shared" si="97"/>
        <v>121.02999999999997</v>
      </c>
      <c r="P517">
        <f t="shared" si="98"/>
        <v>103.16296121157164</v>
      </c>
      <c r="Q517">
        <f t="shared" si="99"/>
        <v>-0.22772145351877404</v>
      </c>
      <c r="R517">
        <f t="shared" si="100"/>
        <v>0</v>
      </c>
      <c r="S517">
        <f t="shared" si="101"/>
        <v>0</v>
      </c>
    </row>
    <row r="518" spans="1:19">
      <c r="A518" s="17">
        <f t="shared" si="91"/>
        <v>0</v>
      </c>
      <c r="C518" s="15">
        <f t="shared" si="92"/>
        <v>0</v>
      </c>
      <c r="E518" s="8">
        <f t="shared" si="102"/>
        <v>492</v>
      </c>
      <c r="F518" s="12">
        <f t="shared" si="103"/>
        <v>41633.340972223334</v>
      </c>
      <c r="G518">
        <f t="shared" si="93"/>
        <v>8.0853333333333328</v>
      </c>
      <c r="H518" s="13">
        <f t="shared" si="94"/>
        <v>-23.437107563834207</v>
      </c>
      <c r="K518" s="12"/>
      <c r="L518" s="12"/>
      <c r="M518">
        <f t="shared" si="95"/>
        <v>-58.720000000000006</v>
      </c>
      <c r="N518">
        <f t="shared" si="96"/>
        <v>0.30038093752068468</v>
      </c>
      <c r="O518">
        <f t="shared" si="97"/>
        <v>121.28</v>
      </c>
      <c r="P518">
        <f t="shared" si="98"/>
        <v>102.89888797770081</v>
      </c>
      <c r="Q518">
        <f t="shared" si="99"/>
        <v>-0.22323119736454095</v>
      </c>
      <c r="R518">
        <f t="shared" si="100"/>
        <v>0</v>
      </c>
      <c r="S518">
        <f t="shared" si="101"/>
        <v>0</v>
      </c>
    </row>
    <row r="519" spans="1:19">
      <c r="A519" s="17">
        <f t="shared" si="91"/>
        <v>0</v>
      </c>
      <c r="C519" s="15">
        <f t="shared" si="92"/>
        <v>0</v>
      </c>
      <c r="E519" s="8">
        <f t="shared" si="102"/>
        <v>493</v>
      </c>
      <c r="F519" s="12">
        <f t="shared" si="103"/>
        <v>41633.34166666778</v>
      </c>
      <c r="G519">
        <f t="shared" si="93"/>
        <v>8.1019999999999985</v>
      </c>
      <c r="H519" s="13">
        <f t="shared" si="94"/>
        <v>-23.437107563834207</v>
      </c>
      <c r="K519" s="12"/>
      <c r="L519" s="12"/>
      <c r="M519">
        <f t="shared" si="95"/>
        <v>-58.47000000000002</v>
      </c>
      <c r="N519">
        <f t="shared" si="96"/>
        <v>0.42711940997388664</v>
      </c>
      <c r="O519">
        <f t="shared" si="97"/>
        <v>121.52999999999997</v>
      </c>
      <c r="P519">
        <f t="shared" si="98"/>
        <v>102.63502228285698</v>
      </c>
      <c r="Q519">
        <f t="shared" si="99"/>
        <v>-0.21873973377505965</v>
      </c>
      <c r="R519">
        <f t="shared" si="100"/>
        <v>0</v>
      </c>
      <c r="S519">
        <f t="shared" si="101"/>
        <v>0</v>
      </c>
    </row>
    <row r="520" spans="1:19">
      <c r="A520" s="17">
        <f t="shared" si="91"/>
        <v>0</v>
      </c>
      <c r="C520" s="15">
        <f t="shared" si="92"/>
        <v>0</v>
      </c>
      <c r="E520" s="8">
        <f t="shared" si="102"/>
        <v>494</v>
      </c>
      <c r="F520" s="12">
        <f t="shared" si="103"/>
        <v>41633.342361112227</v>
      </c>
      <c r="G520">
        <f t="shared" si="93"/>
        <v>8.118666666666666</v>
      </c>
      <c r="H520" s="13">
        <f t="shared" si="94"/>
        <v>-23.437107563834207</v>
      </c>
      <c r="K520" s="12"/>
      <c r="L520" s="12"/>
      <c r="M520">
        <f t="shared" si="95"/>
        <v>-58.220000000000013</v>
      </c>
      <c r="N520">
        <f t="shared" si="96"/>
        <v>0.55352113863236707</v>
      </c>
      <c r="O520">
        <f t="shared" si="97"/>
        <v>121.77999999999999</v>
      </c>
      <c r="P520">
        <f t="shared" si="98"/>
        <v>102.37136593022569</v>
      </c>
      <c r="Q520">
        <f t="shared" si="99"/>
        <v>-0.21424719980963816</v>
      </c>
      <c r="R520">
        <f t="shared" si="100"/>
        <v>0</v>
      </c>
      <c r="S520">
        <f t="shared" si="101"/>
        <v>0</v>
      </c>
    </row>
    <row r="521" spans="1:19">
      <c r="A521" s="17">
        <f t="shared" si="91"/>
        <v>0</v>
      </c>
      <c r="C521" s="15">
        <f t="shared" si="92"/>
        <v>0</v>
      </c>
      <c r="E521" s="8">
        <f t="shared" si="102"/>
        <v>495</v>
      </c>
      <c r="F521" s="12">
        <f t="shared" si="103"/>
        <v>41633.343055556674</v>
      </c>
      <c r="G521">
        <f t="shared" si="93"/>
        <v>8.1353333333333318</v>
      </c>
      <c r="H521" s="13">
        <f t="shared" si="94"/>
        <v>-23.437107563834207</v>
      </c>
      <c r="K521" s="12"/>
      <c r="L521" s="12"/>
      <c r="M521">
        <f t="shared" si="95"/>
        <v>-57.970000000000027</v>
      </c>
      <c r="N521">
        <f t="shared" si="96"/>
        <v>0.67958431305841382</v>
      </c>
      <c r="O521">
        <f t="shared" si="97"/>
        <v>122.02999999999997</v>
      </c>
      <c r="P521">
        <f t="shared" si="98"/>
        <v>102.10792071968567</v>
      </c>
      <c r="Q521">
        <f t="shared" si="99"/>
        <v>-0.20975373223407021</v>
      </c>
      <c r="R521">
        <f t="shared" si="100"/>
        <v>0</v>
      </c>
      <c r="S521">
        <f t="shared" si="101"/>
        <v>0</v>
      </c>
    </row>
    <row r="522" spans="1:19">
      <c r="A522" s="17">
        <f t="shared" si="91"/>
        <v>0</v>
      </c>
      <c r="C522" s="15">
        <f t="shared" si="92"/>
        <v>0</v>
      </c>
      <c r="E522" s="8">
        <f t="shared" si="102"/>
        <v>496</v>
      </c>
      <c r="F522" s="12">
        <f t="shared" si="103"/>
        <v>41633.34375000112</v>
      </c>
      <c r="G522">
        <f t="shared" si="93"/>
        <v>8.1519999999999992</v>
      </c>
      <c r="H522" s="13">
        <f t="shared" si="94"/>
        <v>-23.437107563834207</v>
      </c>
      <c r="K522" s="12"/>
      <c r="L522" s="12"/>
      <c r="M522">
        <f t="shared" si="95"/>
        <v>-57.720000000000013</v>
      </c>
      <c r="N522">
        <f t="shared" si="96"/>
        <v>0.80530711934190824</v>
      </c>
      <c r="O522">
        <f t="shared" si="97"/>
        <v>122.27999999999999</v>
      </c>
      <c r="P522">
        <f t="shared" si="98"/>
        <v>101.84468844778677</v>
      </c>
      <c r="Q522">
        <f t="shared" si="99"/>
        <v>-0.20525946751134674</v>
      </c>
      <c r="R522">
        <f t="shared" si="100"/>
        <v>0</v>
      </c>
      <c r="S522">
        <f t="shared" si="101"/>
        <v>0</v>
      </c>
    </row>
    <row r="523" spans="1:19">
      <c r="A523" s="17">
        <f t="shared" si="91"/>
        <v>0</v>
      </c>
      <c r="C523" s="15">
        <f t="shared" si="92"/>
        <v>0</v>
      </c>
      <c r="E523" s="8">
        <f t="shared" si="102"/>
        <v>497</v>
      </c>
      <c r="F523" s="12">
        <f t="shared" si="103"/>
        <v>41633.344444445567</v>
      </c>
      <c r="G523">
        <f t="shared" si="93"/>
        <v>8.1686666666666667</v>
      </c>
      <c r="H523" s="13">
        <f t="shared" si="94"/>
        <v>-23.437107563834207</v>
      </c>
      <c r="K523" s="12"/>
      <c r="L523" s="12"/>
      <c r="M523">
        <f t="shared" si="95"/>
        <v>-57.47</v>
      </c>
      <c r="N523">
        <f t="shared" si="96"/>
        <v>0.93068774012265187</v>
      </c>
      <c r="O523">
        <f t="shared" si="97"/>
        <v>122.53</v>
      </c>
      <c r="P523">
        <f t="shared" si="98"/>
        <v>101.58167090772818</v>
      </c>
      <c r="Q523">
        <f t="shared" si="99"/>
        <v>-0.20076454179242714</v>
      </c>
      <c r="R523">
        <f t="shared" si="100"/>
        <v>0</v>
      </c>
      <c r="S523">
        <f t="shared" si="101"/>
        <v>0</v>
      </c>
    </row>
    <row r="524" spans="1:19">
      <c r="A524" s="17">
        <f t="shared" si="91"/>
        <v>0</v>
      </c>
      <c r="C524" s="15">
        <f t="shared" si="92"/>
        <v>0</v>
      </c>
      <c r="E524" s="8">
        <f t="shared" si="102"/>
        <v>498</v>
      </c>
      <c r="F524" s="12">
        <f t="shared" si="103"/>
        <v>41633.345138890014</v>
      </c>
      <c r="G524">
        <f t="shared" si="93"/>
        <v>8.1853333333333325</v>
      </c>
      <c r="H524" s="13">
        <f t="shared" si="94"/>
        <v>-23.437107563834207</v>
      </c>
      <c r="K524" s="12"/>
      <c r="L524" s="12"/>
      <c r="M524">
        <f t="shared" si="95"/>
        <v>-57.220000000000013</v>
      </c>
      <c r="N524">
        <f t="shared" si="96"/>
        <v>1.055724354613873</v>
      </c>
      <c r="O524">
        <f t="shared" si="97"/>
        <v>122.77999999999999</v>
      </c>
      <c r="P524">
        <f t="shared" si="98"/>
        <v>101.31886988933626</v>
      </c>
      <c r="Q524">
        <f t="shared" si="99"/>
        <v>-0.19626909090706288</v>
      </c>
      <c r="R524">
        <f t="shared" si="100"/>
        <v>0</v>
      </c>
      <c r="S524">
        <f t="shared" si="101"/>
        <v>0</v>
      </c>
    </row>
    <row r="525" spans="1:19">
      <c r="A525" s="17">
        <f t="shared" si="91"/>
        <v>0</v>
      </c>
      <c r="C525" s="15">
        <f t="shared" si="92"/>
        <v>0</v>
      </c>
      <c r="E525" s="8">
        <f t="shared" si="102"/>
        <v>499</v>
      </c>
      <c r="F525" s="12">
        <f t="shared" si="103"/>
        <v>41633.345833334461</v>
      </c>
      <c r="G525">
        <f t="shared" si="93"/>
        <v>8.202</v>
      </c>
      <c r="H525" s="13">
        <f t="shared" si="94"/>
        <v>-23.437107563834207</v>
      </c>
      <c r="K525" s="12"/>
      <c r="L525" s="12"/>
      <c r="M525">
        <f t="shared" si="95"/>
        <v>-56.97</v>
      </c>
      <c r="N525">
        <f t="shared" si="96"/>
        <v>1.1804151386267214</v>
      </c>
      <c r="O525">
        <f t="shared" si="97"/>
        <v>123.03</v>
      </c>
      <c r="P525">
        <f t="shared" si="98"/>
        <v>101.05628717904213</v>
      </c>
      <c r="Q525">
        <f t="shared" si="99"/>
        <v>-0.19177325035467574</v>
      </c>
      <c r="R525">
        <f t="shared" si="100"/>
        <v>0</v>
      </c>
      <c r="S525">
        <f t="shared" si="101"/>
        <v>0</v>
      </c>
    </row>
    <row r="526" spans="1:19">
      <c r="A526" s="17">
        <f t="shared" si="91"/>
        <v>0</v>
      </c>
      <c r="C526" s="15">
        <f t="shared" si="92"/>
        <v>0</v>
      </c>
      <c r="E526" s="8">
        <f t="shared" si="102"/>
        <v>500</v>
      </c>
      <c r="F526" s="12">
        <f t="shared" si="103"/>
        <v>41633.346527778907</v>
      </c>
      <c r="G526">
        <f t="shared" si="93"/>
        <v>8.2186666666666657</v>
      </c>
      <c r="H526" s="13">
        <f t="shared" si="94"/>
        <v>-23.437107563834207</v>
      </c>
      <c r="K526" s="12"/>
      <c r="L526" s="12"/>
      <c r="M526">
        <f t="shared" si="95"/>
        <v>-56.720000000000013</v>
      </c>
      <c r="N526">
        <f t="shared" si="96"/>
        <v>1.3047582645956066</v>
      </c>
      <c r="O526">
        <f t="shared" si="97"/>
        <v>123.27999999999999</v>
      </c>
      <c r="P526">
        <f t="shared" si="98"/>
        <v>100.79392455985965</v>
      </c>
      <c r="Q526">
        <f t="shared" si="99"/>
        <v>-0.18727715529529917</v>
      </c>
      <c r="R526">
        <f t="shared" si="100"/>
        <v>0</v>
      </c>
      <c r="S526">
        <f t="shared" si="101"/>
        <v>0</v>
      </c>
    </row>
    <row r="527" spans="1:19">
      <c r="A527" s="17">
        <f t="shared" si="91"/>
        <v>0</v>
      </c>
      <c r="C527" s="15">
        <f t="shared" si="92"/>
        <v>0</v>
      </c>
      <c r="E527" s="8">
        <f t="shared" si="102"/>
        <v>501</v>
      </c>
      <c r="F527" s="12">
        <f t="shared" si="103"/>
        <v>41633.347222223354</v>
      </c>
      <c r="G527">
        <f t="shared" si="93"/>
        <v>8.2353333333333332</v>
      </c>
      <c r="H527" s="13">
        <f t="shared" si="94"/>
        <v>-23.437107563834207</v>
      </c>
      <c r="K527" s="12"/>
      <c r="L527" s="12"/>
      <c r="M527">
        <f t="shared" si="95"/>
        <v>-56.47</v>
      </c>
      <c r="N527">
        <f t="shared" si="96"/>
        <v>1.428751901604822</v>
      </c>
      <c r="O527">
        <f t="shared" si="97"/>
        <v>123.53</v>
      </c>
      <c r="P527">
        <f t="shared" si="98"/>
        <v>100.53178381136264</v>
      </c>
      <c r="Q527">
        <f t="shared" si="99"/>
        <v>-0.18278094054057081</v>
      </c>
      <c r="R527">
        <f t="shared" si="100"/>
        <v>0</v>
      </c>
      <c r="S527">
        <f t="shared" si="101"/>
        <v>0</v>
      </c>
    </row>
    <row r="528" spans="1:19">
      <c r="A528" s="17">
        <f t="shared" si="91"/>
        <v>0</v>
      </c>
      <c r="C528" s="15">
        <f t="shared" si="92"/>
        <v>0</v>
      </c>
      <c r="E528" s="8">
        <f t="shared" si="102"/>
        <v>502</v>
      </c>
      <c r="F528" s="12">
        <f t="shared" si="103"/>
        <v>41633.347916667801</v>
      </c>
      <c r="G528">
        <f t="shared" si="93"/>
        <v>8.2519999999999989</v>
      </c>
      <c r="H528" s="13">
        <f t="shared" si="94"/>
        <v>-23.437107563834207</v>
      </c>
      <c r="K528" s="12"/>
      <c r="L528" s="12"/>
      <c r="M528">
        <f t="shared" si="95"/>
        <v>-56.220000000000013</v>
      </c>
      <c r="N528">
        <f t="shared" si="96"/>
        <v>1.5523942154159509</v>
      </c>
      <c r="O528">
        <f t="shared" si="97"/>
        <v>123.77999999999999</v>
      </c>
      <c r="P528">
        <f t="shared" si="98"/>
        <v>100.26986670966274</v>
      </c>
      <c r="Q528">
        <f t="shared" si="99"/>
        <v>-0.17828474054479321</v>
      </c>
      <c r="R528">
        <f t="shared" si="100"/>
        <v>0</v>
      </c>
      <c r="S528">
        <f t="shared" si="101"/>
        <v>0</v>
      </c>
    </row>
    <row r="529" spans="1:19">
      <c r="A529" s="17">
        <f t="shared" si="91"/>
        <v>0</v>
      </c>
      <c r="C529" s="15">
        <f t="shared" si="92"/>
        <v>0</v>
      </c>
      <c r="E529" s="8">
        <f t="shared" si="102"/>
        <v>503</v>
      </c>
      <c r="F529" s="12">
        <f t="shared" si="103"/>
        <v>41633.348611112247</v>
      </c>
      <c r="G529">
        <f t="shared" si="93"/>
        <v>8.2686666666666664</v>
      </c>
      <c r="H529" s="13">
        <f t="shared" si="94"/>
        <v>-23.437107563834207</v>
      </c>
      <c r="K529" s="12"/>
      <c r="L529" s="12"/>
      <c r="M529">
        <f t="shared" si="95"/>
        <v>-55.970000000000006</v>
      </c>
      <c r="N529">
        <f t="shared" si="96"/>
        <v>1.6756833684965196</v>
      </c>
      <c r="O529">
        <f t="shared" si="97"/>
        <v>124.03</v>
      </c>
      <c r="P529">
        <f t="shared" si="98"/>
        <v>100.00817502738651</v>
      </c>
      <c r="Q529">
        <f t="shared" si="99"/>
        <v>-0.17378868939604689</v>
      </c>
      <c r="R529">
        <f t="shared" si="100"/>
        <v>0</v>
      </c>
      <c r="S529">
        <f t="shared" si="101"/>
        <v>0</v>
      </c>
    </row>
    <row r="530" spans="1:19">
      <c r="A530" s="17">
        <f t="shared" si="91"/>
        <v>0</v>
      </c>
      <c r="C530" s="15">
        <f t="shared" si="92"/>
        <v>0</v>
      </c>
      <c r="E530" s="8">
        <f t="shared" si="102"/>
        <v>504</v>
      </c>
      <c r="F530" s="12">
        <f t="shared" si="103"/>
        <v>41633.349305556694</v>
      </c>
      <c r="G530">
        <f t="shared" si="93"/>
        <v>8.2853333333333321</v>
      </c>
      <c r="H530" s="13">
        <f t="shared" si="94"/>
        <v>-23.437107563834207</v>
      </c>
      <c r="K530" s="12"/>
      <c r="L530" s="12"/>
      <c r="M530">
        <f t="shared" si="95"/>
        <v>-55.72000000000002</v>
      </c>
      <c r="N530">
        <f t="shared" si="96"/>
        <v>1.7986175200494932</v>
      </c>
      <c r="O530">
        <f t="shared" si="97"/>
        <v>124.27999999999997</v>
      </c>
      <c r="P530">
        <f t="shared" si="98"/>
        <v>99.746710533653257</v>
      </c>
      <c r="Q530">
        <f t="shared" si="99"/>
        <v>-0.16929292080737451</v>
      </c>
      <c r="R530">
        <f t="shared" si="100"/>
        <v>0</v>
      </c>
      <c r="S530">
        <f t="shared" si="101"/>
        <v>0</v>
      </c>
    </row>
    <row r="531" spans="1:19">
      <c r="A531" s="17">
        <f t="shared" si="91"/>
        <v>0</v>
      </c>
      <c r="C531" s="15">
        <f t="shared" si="92"/>
        <v>0</v>
      </c>
      <c r="E531" s="8">
        <f t="shared" si="102"/>
        <v>505</v>
      </c>
      <c r="F531" s="12">
        <f t="shared" si="103"/>
        <v>41633.350000001141</v>
      </c>
      <c r="G531">
        <f t="shared" si="93"/>
        <v>8.3019999999999996</v>
      </c>
      <c r="H531" s="13">
        <f t="shared" si="94"/>
        <v>-23.437107563834207</v>
      </c>
      <c r="K531" s="12"/>
      <c r="L531" s="12"/>
      <c r="M531">
        <f t="shared" si="95"/>
        <v>-55.470000000000006</v>
      </c>
      <c r="N531">
        <f t="shared" si="96"/>
        <v>1.9211948260440659</v>
      </c>
      <c r="O531">
        <f t="shared" si="97"/>
        <v>124.53</v>
      </c>
      <c r="P531">
        <f t="shared" si="98"/>
        <v>99.485474994051927</v>
      </c>
      <c r="Q531">
        <f t="shared" si="99"/>
        <v>-0.16479756810801743</v>
      </c>
      <c r="R531">
        <f t="shared" si="100"/>
        <v>0</v>
      </c>
      <c r="S531">
        <f t="shared" si="101"/>
        <v>0</v>
      </c>
    </row>
    <row r="532" spans="1:19">
      <c r="A532" s="17">
        <f t="shared" si="91"/>
        <v>0</v>
      </c>
      <c r="C532" s="15">
        <f t="shared" si="92"/>
        <v>0</v>
      </c>
      <c r="E532" s="8">
        <f t="shared" si="102"/>
        <v>506</v>
      </c>
      <c r="F532" s="12">
        <f t="shared" si="103"/>
        <v>41633.350694445588</v>
      </c>
      <c r="G532">
        <f t="shared" si="93"/>
        <v>8.3186666666666653</v>
      </c>
      <c r="H532" s="13">
        <f t="shared" si="94"/>
        <v>-23.437107563834207</v>
      </c>
      <c r="K532" s="12"/>
      <c r="L532" s="12"/>
      <c r="M532">
        <f t="shared" si="95"/>
        <v>-55.22000000000002</v>
      </c>
      <c r="N532">
        <f t="shared" si="96"/>
        <v>2.0434134392472254</v>
      </c>
      <c r="O532">
        <f t="shared" si="97"/>
        <v>124.77999999999997</v>
      </c>
      <c r="P532">
        <f t="shared" si="98"/>
        <v>99.224470170619057</v>
      </c>
      <c r="Q532">
        <f t="shared" si="99"/>
        <v>-0.16030276423473003</v>
      </c>
      <c r="R532">
        <f t="shared" si="100"/>
        <v>0</v>
      </c>
      <c r="S532">
        <f t="shared" si="101"/>
        <v>0</v>
      </c>
    </row>
    <row r="533" spans="1:19">
      <c r="A533" s="17">
        <f t="shared" si="91"/>
        <v>0</v>
      </c>
      <c r="C533" s="15">
        <f t="shared" si="92"/>
        <v>0</v>
      </c>
      <c r="E533" s="8">
        <f t="shared" si="102"/>
        <v>507</v>
      </c>
      <c r="F533" s="12">
        <f t="shared" si="103"/>
        <v>41633.351388890034</v>
      </c>
      <c r="G533">
        <f t="shared" si="93"/>
        <v>8.3353333333333328</v>
      </c>
      <c r="H533" s="13">
        <f t="shared" si="94"/>
        <v>-23.437107563834207</v>
      </c>
      <c r="K533" s="12"/>
      <c r="L533" s="12"/>
      <c r="M533">
        <f t="shared" si="95"/>
        <v>-54.970000000000006</v>
      </c>
      <c r="N533">
        <f t="shared" si="96"/>
        <v>2.1652715092566686</v>
      </c>
      <c r="O533">
        <f t="shared" si="97"/>
        <v>125.03</v>
      </c>
      <c r="P533">
        <f t="shared" si="98"/>
        <v>98.963697821815771</v>
      </c>
      <c r="Q533">
        <f t="shared" si="99"/>
        <v>-0.15580864172314629</v>
      </c>
      <c r="R533">
        <f t="shared" si="100"/>
        <v>0</v>
      </c>
      <c r="S533">
        <f t="shared" si="101"/>
        <v>0</v>
      </c>
    </row>
    <row r="534" spans="1:19">
      <c r="A534" s="17">
        <f t="shared" si="91"/>
        <v>0</v>
      </c>
      <c r="C534" s="15">
        <f t="shared" si="92"/>
        <v>0</v>
      </c>
      <c r="E534" s="8">
        <f t="shared" si="102"/>
        <v>508</v>
      </c>
      <c r="F534" s="12">
        <f t="shared" si="103"/>
        <v>41633.352083334481</v>
      </c>
      <c r="G534">
        <f t="shared" si="93"/>
        <v>8.3519999999999985</v>
      </c>
      <c r="H534" s="13">
        <f t="shared" si="94"/>
        <v>-23.437107563834207</v>
      </c>
      <c r="K534" s="12"/>
      <c r="L534" s="12"/>
      <c r="M534">
        <f t="shared" si="95"/>
        <v>-54.72000000000002</v>
      </c>
      <c r="N534">
        <f t="shared" si="96"/>
        <v>2.2867671825345655</v>
      </c>
      <c r="O534">
        <f t="shared" si="97"/>
        <v>125.27999999999997</v>
      </c>
      <c r="P534">
        <f t="shared" si="98"/>
        <v>98.703159702505616</v>
      </c>
      <c r="Q534">
        <f t="shared" si="99"/>
        <v>-0.15131533269922501</v>
      </c>
      <c r="R534">
        <f t="shared" si="100"/>
        <v>0</v>
      </c>
      <c r="S534">
        <f t="shared" si="101"/>
        <v>0</v>
      </c>
    </row>
    <row r="535" spans="1:19">
      <c r="A535" s="17">
        <f t="shared" si="91"/>
        <v>0</v>
      </c>
      <c r="C535" s="15">
        <f t="shared" si="92"/>
        <v>0</v>
      </c>
      <c r="E535" s="8">
        <f t="shared" si="102"/>
        <v>509</v>
      </c>
      <c r="F535" s="12">
        <f t="shared" si="103"/>
        <v>41633.352777778928</v>
      </c>
      <c r="G535">
        <f t="shared" si="93"/>
        <v>8.368666666666666</v>
      </c>
      <c r="H535" s="13">
        <f t="shared" si="94"/>
        <v>-23.437107563834207</v>
      </c>
      <c r="K535" s="12"/>
      <c r="L535" s="12"/>
      <c r="M535">
        <f t="shared" si="95"/>
        <v>-54.470000000000013</v>
      </c>
      <c r="N535">
        <f t="shared" si="96"/>
        <v>2.4078986024425628</v>
      </c>
      <c r="O535">
        <f t="shared" si="97"/>
        <v>125.52999999999999</v>
      </c>
      <c r="P535">
        <f t="shared" si="98"/>
        <v>98.442857563931796</v>
      </c>
      <c r="Q535">
        <f t="shared" si="99"/>
        <v>-0.14682296887075255</v>
      </c>
      <c r="R535">
        <f t="shared" si="100"/>
        <v>0</v>
      </c>
      <c r="S535">
        <f t="shared" si="101"/>
        <v>0</v>
      </c>
    </row>
    <row r="536" spans="1:19">
      <c r="A536" s="17">
        <f t="shared" si="91"/>
        <v>0</v>
      </c>
      <c r="C536" s="15">
        <f t="shared" si="92"/>
        <v>0</v>
      </c>
      <c r="E536" s="8">
        <f t="shared" si="102"/>
        <v>510</v>
      </c>
      <c r="F536" s="12">
        <f t="shared" si="103"/>
        <v>41633.353472223374</v>
      </c>
      <c r="G536">
        <f t="shared" si="93"/>
        <v>8.3853333333333318</v>
      </c>
      <c r="H536" s="13">
        <f t="shared" si="94"/>
        <v>-23.437107563834207</v>
      </c>
      <c r="K536" s="12"/>
      <c r="L536" s="12"/>
      <c r="M536">
        <f t="shared" si="95"/>
        <v>-54.220000000000027</v>
      </c>
      <c r="N536">
        <f t="shared" si="96"/>
        <v>2.5286639092777947</v>
      </c>
      <c r="O536">
        <f t="shared" si="97"/>
        <v>125.77999999999997</v>
      </c>
      <c r="P536">
        <f t="shared" si="98"/>
        <v>98.182793153695044</v>
      </c>
      <c r="Q536">
        <f t="shared" si="99"/>
        <v>-0.1423316815189232</v>
      </c>
      <c r="R536">
        <f t="shared" si="100"/>
        <v>0</v>
      </c>
      <c r="S536">
        <f t="shared" si="101"/>
        <v>0</v>
      </c>
    </row>
    <row r="537" spans="1:19">
      <c r="A537" s="17">
        <f t="shared" si="91"/>
        <v>0</v>
      </c>
      <c r="C537" s="15">
        <f t="shared" si="92"/>
        <v>0</v>
      </c>
      <c r="E537" s="8">
        <f t="shared" si="102"/>
        <v>511</v>
      </c>
      <c r="F537" s="12">
        <f t="shared" si="103"/>
        <v>41633.354166667821</v>
      </c>
      <c r="G537">
        <f t="shared" si="93"/>
        <v>8.4019999999999992</v>
      </c>
      <c r="H537" s="13">
        <f t="shared" si="94"/>
        <v>-23.437107563834207</v>
      </c>
      <c r="K537" s="12"/>
      <c r="L537" s="12"/>
      <c r="M537">
        <f t="shared" si="95"/>
        <v>-53.970000000000013</v>
      </c>
      <c r="N537">
        <f t="shared" si="96"/>
        <v>2.6490612403100235</v>
      </c>
      <c r="O537">
        <f t="shared" si="97"/>
        <v>126.02999999999999</v>
      </c>
      <c r="P537">
        <f t="shared" si="98"/>
        <v>97.922968215731146</v>
      </c>
      <c r="Q537">
        <f t="shared" si="99"/>
        <v>-0.13784160148998154</v>
      </c>
      <c r="R537">
        <f t="shared" si="100"/>
        <v>0</v>
      </c>
      <c r="S537">
        <f t="shared" si="101"/>
        <v>0</v>
      </c>
    </row>
    <row r="538" spans="1:19">
      <c r="A538" s="17">
        <f t="shared" si="91"/>
        <v>0</v>
      </c>
      <c r="C538" s="15">
        <f t="shared" si="92"/>
        <v>0</v>
      </c>
      <c r="E538" s="8">
        <f t="shared" si="102"/>
        <v>512</v>
      </c>
      <c r="F538" s="12">
        <f t="shared" si="103"/>
        <v>41633.354861112268</v>
      </c>
      <c r="G538">
        <f t="shared" si="93"/>
        <v>8.4186666666666667</v>
      </c>
      <c r="H538" s="13">
        <f t="shared" si="94"/>
        <v>-23.437107563834207</v>
      </c>
      <c r="K538" s="12"/>
      <c r="L538" s="12"/>
      <c r="M538">
        <f t="shared" si="95"/>
        <v>-53.72</v>
      </c>
      <c r="N538">
        <f t="shared" si="96"/>
        <v>2.7690887298198419</v>
      </c>
      <c r="O538">
        <f t="shared" si="97"/>
        <v>126.28</v>
      </c>
      <c r="P538">
        <f t="shared" si="98"/>
        <v>97.663384490289019</v>
      </c>
      <c r="Q538">
        <f t="shared" si="99"/>
        <v>-0.13335285918694628</v>
      </c>
      <c r="R538">
        <f t="shared" si="100"/>
        <v>0</v>
      </c>
      <c r="S538">
        <f t="shared" si="101"/>
        <v>0</v>
      </c>
    </row>
    <row r="539" spans="1:19">
      <c r="A539" s="17">
        <f t="shared" si="91"/>
        <v>0</v>
      </c>
      <c r="C539" s="15">
        <f t="shared" si="92"/>
        <v>0</v>
      </c>
      <c r="E539" s="8">
        <f t="shared" si="102"/>
        <v>513</v>
      </c>
      <c r="F539" s="12">
        <f t="shared" si="103"/>
        <v>41633.355555556715</v>
      </c>
      <c r="G539">
        <f t="shared" si="93"/>
        <v>8.4353333333333325</v>
      </c>
      <c r="H539" s="13">
        <f t="shared" si="94"/>
        <v>-23.437107563834207</v>
      </c>
      <c r="K539" s="12"/>
      <c r="L539" s="12"/>
      <c r="M539">
        <f t="shared" si="95"/>
        <v>-53.470000000000013</v>
      </c>
      <c r="N539">
        <f t="shared" si="96"/>
        <v>2.888744509138053</v>
      </c>
      <c r="O539">
        <f t="shared" si="97"/>
        <v>126.52999999999999</v>
      </c>
      <c r="P539">
        <f t="shared" si="98"/>
        <v>97.404043713908678</v>
      </c>
      <c r="Q539">
        <f t="shared" si="99"/>
        <v>-0.12886558456139771</v>
      </c>
      <c r="R539">
        <f t="shared" si="100"/>
        <v>0</v>
      </c>
      <c r="S539">
        <f t="shared" si="101"/>
        <v>0</v>
      </c>
    </row>
    <row r="540" spans="1:19">
      <c r="A540" s="17">
        <f t="shared" ref="A540:A603" si="104">IF(C540=0,0,B540/C540)</f>
        <v>0</v>
      </c>
      <c r="C540" s="15">
        <f t="shared" ref="C540:C603" si="105">S540</f>
        <v>0</v>
      </c>
      <c r="E540" s="8">
        <f t="shared" si="102"/>
        <v>514</v>
      </c>
      <c r="F540" s="12">
        <f t="shared" si="103"/>
        <v>41633.356250001161</v>
      </c>
      <c r="G540">
        <f t="shared" ref="G540:G603" si="106">HOUR(F540)+MINUTE(F540)/60+SECOND(F540)/3600+($G$4/($G$11*15)-1)</f>
        <v>8.452</v>
      </c>
      <c r="H540" s="13">
        <f t="shared" ref="H540:H603" si="107">DEGREES(23.45/180*PI()*SIN(PI()*(0.98/180*DAY(F540)+29.7/180*MONTH(F540)-109/180)))</f>
        <v>-23.437107563834207</v>
      </c>
      <c r="K540" s="12"/>
      <c r="L540" s="12"/>
      <c r="M540">
        <f t="shared" ref="M540:M603" si="108">(G540-12)*15</f>
        <v>-53.22</v>
      </c>
      <c r="N540">
        <f t="shared" ref="N540:N603" si="109">DEGREES(ASIN(SIN(RADIANS(H540))*SIN($I$3)+COS(RADIANS(H540))*COS($I$3)*COS(RADIANS(M540))))</f>
        <v>3.008026706686167</v>
      </c>
      <c r="O540">
        <f t="shared" ref="O540:O603" si="110">M540+180</f>
        <v>126.78</v>
      </c>
      <c r="P540">
        <f t="shared" ref="P540:P603" si="111">DEGREES(ACOS(SIN(RADIANS(N540))*COS($I$5)+COS(RADIANS(N540))*SIN($I$5)*COS(RADIANS(O540-$G$7))))</f>
        <v>97.144947619399218</v>
      </c>
      <c r="Q540">
        <f t="shared" ref="Q540:Q603" si="112">COS(RADIANS(P540))</f>
        <v>-0.12437990710533955</v>
      </c>
      <c r="R540">
        <f t="shared" ref="R540:R603" si="113">IF(Q540&lt;0,0,Q540*$G$9)</f>
        <v>0</v>
      </c>
      <c r="S540">
        <f t="shared" ref="S540:S603" si="114">IF(P540&gt;90,0,IF(N540&lt;0,0,R540*$G$10))</f>
        <v>0</v>
      </c>
    </row>
    <row r="541" spans="1:19">
      <c r="A541" s="17">
        <f t="shared" si="104"/>
        <v>0</v>
      </c>
      <c r="C541" s="15">
        <f t="shared" si="105"/>
        <v>0</v>
      </c>
      <c r="E541" s="8">
        <f t="shared" ref="E541:E604" si="115">E540+1</f>
        <v>515</v>
      </c>
      <c r="F541" s="12">
        <f t="shared" ref="F541:F604" si="116">F540+$G$25</f>
        <v>41633.356944445608</v>
      </c>
      <c r="G541">
        <f t="shared" si="106"/>
        <v>8.4686666666666657</v>
      </c>
      <c r="H541" s="13">
        <f t="shared" si="107"/>
        <v>-23.437107563834207</v>
      </c>
      <c r="K541" s="12"/>
      <c r="L541" s="12"/>
      <c r="M541">
        <f t="shared" si="108"/>
        <v>-52.970000000000013</v>
      </c>
      <c r="N541">
        <f t="shared" si="109"/>
        <v>3.126933448017907</v>
      </c>
      <c r="O541">
        <f t="shared" si="110"/>
        <v>127.02999999999999</v>
      </c>
      <c r="P541">
        <f t="shared" si="111"/>
        <v>96.886097935817517</v>
      </c>
      <c r="Q541">
        <f t="shared" si="112"/>
        <v>-0.11989595584314357</v>
      </c>
      <c r="R541">
        <f t="shared" si="113"/>
        <v>0</v>
      </c>
      <c r="S541">
        <f t="shared" si="114"/>
        <v>0</v>
      </c>
    </row>
    <row r="542" spans="1:19">
      <c r="A542" s="17">
        <f t="shared" si="104"/>
        <v>0</v>
      </c>
      <c r="C542" s="15">
        <f t="shared" si="105"/>
        <v>0</v>
      </c>
      <c r="E542" s="8">
        <f t="shared" si="115"/>
        <v>516</v>
      </c>
      <c r="F542" s="12">
        <f t="shared" si="116"/>
        <v>41633.357638890055</v>
      </c>
      <c r="G542">
        <f t="shared" si="106"/>
        <v>8.4853333333333332</v>
      </c>
      <c r="H542" s="13">
        <f t="shared" si="107"/>
        <v>-23.437107563834207</v>
      </c>
      <c r="K542" s="12"/>
      <c r="L542" s="12"/>
      <c r="M542">
        <f t="shared" si="108"/>
        <v>-52.72</v>
      </c>
      <c r="N542">
        <f t="shared" si="109"/>
        <v>3.2454628558620486</v>
      </c>
      <c r="O542">
        <f t="shared" si="110"/>
        <v>127.28</v>
      </c>
      <c r="P542">
        <f t="shared" si="111"/>
        <v>96.627496388446616</v>
      </c>
      <c r="Q542">
        <f t="shared" si="112"/>
        <v>-0.11541385932355908</v>
      </c>
      <c r="R542">
        <f t="shared" si="113"/>
        <v>0</v>
      </c>
      <c r="S542">
        <f t="shared" si="114"/>
        <v>0</v>
      </c>
    </row>
    <row r="543" spans="1:19">
      <c r="A543" s="17">
        <f t="shared" si="104"/>
        <v>0</v>
      </c>
      <c r="C543" s="15">
        <f t="shared" si="105"/>
        <v>0</v>
      </c>
      <c r="E543" s="8">
        <f t="shared" si="115"/>
        <v>517</v>
      </c>
      <c r="F543" s="12">
        <f t="shared" si="116"/>
        <v>41633.358333334501</v>
      </c>
      <c r="G543">
        <f t="shared" si="106"/>
        <v>8.5019999999999989</v>
      </c>
      <c r="H543" s="13">
        <f t="shared" si="107"/>
        <v>-23.437107563834207</v>
      </c>
      <c r="K543" s="12"/>
      <c r="L543" s="12"/>
      <c r="M543">
        <f t="shared" si="108"/>
        <v>-52.470000000000013</v>
      </c>
      <c r="N543">
        <f t="shared" si="109"/>
        <v>3.3636130501661752</v>
      </c>
      <c r="O543">
        <f t="shared" si="110"/>
        <v>127.52999999999999</v>
      </c>
      <c r="P543">
        <f t="shared" si="111"/>
        <v>96.369144698774747</v>
      </c>
      <c r="Q543">
        <f t="shared" si="112"/>
        <v>-0.11093374561180885</v>
      </c>
      <c r="R543">
        <f t="shared" si="113"/>
        <v>0</v>
      </c>
      <c r="S543">
        <f t="shared" si="114"/>
        <v>0</v>
      </c>
    </row>
    <row r="544" spans="1:19">
      <c r="A544" s="17">
        <f t="shared" si="104"/>
        <v>0</v>
      </c>
      <c r="C544" s="15">
        <f t="shared" si="105"/>
        <v>0</v>
      </c>
      <c r="E544" s="8">
        <f t="shared" si="115"/>
        <v>518</v>
      </c>
      <c r="F544" s="12">
        <f t="shared" si="116"/>
        <v>41633.359027778948</v>
      </c>
      <c r="G544">
        <f t="shared" si="106"/>
        <v>8.5186666666666664</v>
      </c>
      <c r="H544" s="13">
        <f t="shared" si="107"/>
        <v>-23.437107563834207</v>
      </c>
      <c r="K544" s="12"/>
      <c r="L544" s="12"/>
      <c r="M544">
        <f t="shared" si="108"/>
        <v>-52.220000000000006</v>
      </c>
      <c r="N544">
        <f t="shared" si="109"/>
        <v>3.4813821481417939</v>
      </c>
      <c r="O544">
        <f t="shared" si="110"/>
        <v>127.78</v>
      </c>
      <c r="P544">
        <f t="shared" si="111"/>
        <v>96.111044584474314</v>
      </c>
      <c r="Q544">
        <f t="shared" si="112"/>
        <v>-0.10645574228175639</v>
      </c>
      <c r="R544">
        <f t="shared" si="113"/>
        <v>0</v>
      </c>
      <c r="S544">
        <f t="shared" si="114"/>
        <v>0</v>
      </c>
    </row>
    <row r="545" spans="1:19">
      <c r="A545" s="17">
        <f t="shared" si="104"/>
        <v>0</v>
      </c>
      <c r="C545" s="15">
        <f t="shared" si="105"/>
        <v>0</v>
      </c>
      <c r="E545" s="8">
        <f t="shared" si="115"/>
        <v>519</v>
      </c>
      <c r="F545" s="12">
        <f t="shared" si="116"/>
        <v>41633.359722223395</v>
      </c>
      <c r="G545">
        <f t="shared" si="106"/>
        <v>8.5353333333333321</v>
      </c>
      <c r="H545" s="13">
        <f t="shared" si="107"/>
        <v>-23.437107563834207</v>
      </c>
      <c r="K545" s="12"/>
      <c r="L545" s="12"/>
      <c r="M545">
        <f t="shared" si="108"/>
        <v>-51.97000000000002</v>
      </c>
      <c r="N545">
        <f t="shared" si="109"/>
        <v>3.5987682643104391</v>
      </c>
      <c r="O545">
        <f t="shared" si="110"/>
        <v>128.02999999999997</v>
      </c>
      <c r="P545">
        <f t="shared" si="111"/>
        <v>95.853197759381459</v>
      </c>
      <c r="Q545">
        <f t="shared" si="112"/>
        <v>-0.1019799764081562</v>
      </c>
      <c r="R545">
        <f t="shared" si="113"/>
        <v>0</v>
      </c>
      <c r="S545">
        <f t="shared" si="114"/>
        <v>0</v>
      </c>
    </row>
    <row r="546" spans="1:19">
      <c r="A546" s="17">
        <f t="shared" si="104"/>
        <v>0</v>
      </c>
      <c r="C546" s="15">
        <f t="shared" si="105"/>
        <v>0</v>
      </c>
      <c r="E546" s="8">
        <f t="shared" si="115"/>
        <v>520</v>
      </c>
      <c r="F546" s="12">
        <f t="shared" si="116"/>
        <v>41633.360416667841</v>
      </c>
      <c r="G546">
        <f t="shared" si="106"/>
        <v>8.5519999999999996</v>
      </c>
      <c r="H546" s="13">
        <f t="shared" si="107"/>
        <v>-23.437107563834207</v>
      </c>
      <c r="K546" s="12"/>
      <c r="L546" s="12"/>
      <c r="M546">
        <f t="shared" si="108"/>
        <v>-51.720000000000006</v>
      </c>
      <c r="N546">
        <f t="shared" si="109"/>
        <v>3.7157695105510462</v>
      </c>
      <c r="O546">
        <f t="shared" si="110"/>
        <v>128.28</v>
      </c>
      <c r="P546">
        <f t="shared" si="111"/>
        <v>95.595605933475667</v>
      </c>
      <c r="Q546">
        <f t="shared" si="112"/>
        <v>-9.7506574558982456E-2</v>
      </c>
      <c r="R546">
        <f t="shared" si="113"/>
        <v>0</v>
      </c>
      <c r="S546">
        <f t="shared" si="114"/>
        <v>0</v>
      </c>
    </row>
    <row r="547" spans="1:19">
      <c r="A547" s="17">
        <f t="shared" si="104"/>
        <v>0</v>
      </c>
      <c r="C547" s="15">
        <f t="shared" si="105"/>
        <v>0</v>
      </c>
      <c r="E547" s="8">
        <f t="shared" si="115"/>
        <v>521</v>
      </c>
      <c r="F547" s="12">
        <f t="shared" si="116"/>
        <v>41633.361111112288</v>
      </c>
      <c r="G547">
        <f t="shared" si="106"/>
        <v>8.5686666666666653</v>
      </c>
      <c r="H547" s="13">
        <f t="shared" si="107"/>
        <v>-23.437107563834207</v>
      </c>
      <c r="K547" s="12"/>
      <c r="L547" s="12"/>
      <c r="M547">
        <f t="shared" si="108"/>
        <v>-51.47000000000002</v>
      </c>
      <c r="N547">
        <f t="shared" si="109"/>
        <v>3.8323839961483883</v>
      </c>
      <c r="O547">
        <f t="shared" si="110"/>
        <v>128.52999999999997</v>
      </c>
      <c r="P547">
        <f t="shared" si="111"/>
        <v>95.338270812860145</v>
      </c>
      <c r="Q547">
        <f t="shared" si="112"/>
        <v>-9.3035662787843545E-2</v>
      </c>
      <c r="R547">
        <f t="shared" si="113"/>
        <v>0</v>
      </c>
      <c r="S547">
        <f t="shared" si="114"/>
        <v>0</v>
      </c>
    </row>
    <row r="548" spans="1:19">
      <c r="A548" s="17">
        <f t="shared" si="104"/>
        <v>0</v>
      </c>
      <c r="C548" s="15">
        <f t="shared" si="105"/>
        <v>0</v>
      </c>
      <c r="E548" s="8">
        <f t="shared" si="115"/>
        <v>522</v>
      </c>
      <c r="F548" s="12">
        <f t="shared" si="116"/>
        <v>41633.361805556735</v>
      </c>
      <c r="G548">
        <f t="shared" si="106"/>
        <v>8.5853333333333328</v>
      </c>
      <c r="H548" s="13">
        <f t="shared" si="107"/>
        <v>-23.437107563834207</v>
      </c>
      <c r="K548" s="12"/>
      <c r="L548" s="12"/>
      <c r="M548">
        <f t="shared" si="108"/>
        <v>-51.220000000000006</v>
      </c>
      <c r="N548">
        <f t="shared" si="109"/>
        <v>3.9486098278428416</v>
      </c>
      <c r="O548">
        <f t="shared" si="110"/>
        <v>128.78</v>
      </c>
      <c r="P548">
        <f t="shared" si="111"/>
        <v>95.08119409974185</v>
      </c>
      <c r="Q548">
        <f t="shared" si="112"/>
        <v>-8.85673666264679E-2</v>
      </c>
      <c r="R548">
        <f t="shared" si="113"/>
        <v>0</v>
      </c>
      <c r="S548">
        <f t="shared" si="114"/>
        <v>0</v>
      </c>
    </row>
    <row r="549" spans="1:19">
      <c r="A549" s="17">
        <f t="shared" si="104"/>
        <v>0</v>
      </c>
      <c r="C549" s="15">
        <f t="shared" si="105"/>
        <v>0</v>
      </c>
      <c r="E549" s="8">
        <f t="shared" si="115"/>
        <v>523</v>
      </c>
      <c r="F549" s="12">
        <f t="shared" si="116"/>
        <v>41633.362500001182</v>
      </c>
      <c r="G549">
        <f t="shared" si="106"/>
        <v>8.6019999999999985</v>
      </c>
      <c r="H549" s="13">
        <f t="shared" si="107"/>
        <v>-23.437107563834207</v>
      </c>
      <c r="K549" s="12"/>
      <c r="L549" s="12"/>
      <c r="M549">
        <f t="shared" si="108"/>
        <v>-50.97000000000002</v>
      </c>
      <c r="N549">
        <f t="shared" si="109"/>
        <v>4.0644451098811372</v>
      </c>
      <c r="O549">
        <f t="shared" si="110"/>
        <v>129.02999999999997</v>
      </c>
      <c r="P549">
        <f t="shared" si="111"/>
        <v>94.824377492412964</v>
      </c>
      <c r="Q549">
        <f t="shared" si="112"/>
        <v>-8.4101811077291602E-2</v>
      </c>
      <c r="R549">
        <f t="shared" si="113"/>
        <v>0</v>
      </c>
      <c r="S549">
        <f t="shared" si="114"/>
        <v>0</v>
      </c>
    </row>
    <row r="550" spans="1:19">
      <c r="A550" s="17">
        <f t="shared" si="104"/>
        <v>0</v>
      </c>
      <c r="C550" s="15">
        <f t="shared" si="105"/>
        <v>0</v>
      </c>
      <c r="E550" s="8">
        <f t="shared" si="115"/>
        <v>524</v>
      </c>
      <c r="F550" s="12">
        <f t="shared" si="116"/>
        <v>41633.363194445628</v>
      </c>
      <c r="G550">
        <f t="shared" si="106"/>
        <v>8.618666666666666</v>
      </c>
      <c r="H550" s="13">
        <f t="shared" si="107"/>
        <v>-23.437107563834207</v>
      </c>
      <c r="K550" s="12"/>
      <c r="L550" s="12"/>
      <c r="M550">
        <f t="shared" si="108"/>
        <v>-50.720000000000013</v>
      </c>
      <c r="N550">
        <f t="shared" si="109"/>
        <v>4.1798879440684864</v>
      </c>
      <c r="O550">
        <f t="shared" si="110"/>
        <v>129.27999999999997</v>
      </c>
      <c r="P550">
        <f t="shared" si="111"/>
        <v>94.567822685231647</v>
      </c>
      <c r="Q550">
        <f t="shared" si="112"/>
        <v>-7.9639120606110281E-2</v>
      </c>
      <c r="R550">
        <f t="shared" si="113"/>
        <v>0</v>
      </c>
      <c r="S550">
        <f t="shared" si="114"/>
        <v>0</v>
      </c>
    </row>
    <row r="551" spans="1:19">
      <c r="A551" s="17">
        <f t="shared" si="104"/>
        <v>0</v>
      </c>
      <c r="C551" s="15">
        <f t="shared" si="105"/>
        <v>0</v>
      </c>
      <c r="E551" s="8">
        <f t="shared" si="115"/>
        <v>525</v>
      </c>
      <c r="F551" s="12">
        <f t="shared" si="116"/>
        <v>41633.363888890075</v>
      </c>
      <c r="G551">
        <f t="shared" si="106"/>
        <v>8.6353333333333318</v>
      </c>
      <c r="H551" s="13">
        <f t="shared" si="107"/>
        <v>-23.437107563834207</v>
      </c>
      <c r="K551" s="12"/>
      <c r="L551" s="12"/>
      <c r="M551">
        <f t="shared" si="108"/>
        <v>-50.470000000000027</v>
      </c>
      <c r="N551">
        <f t="shared" si="109"/>
        <v>4.2949364298217434</v>
      </c>
      <c r="O551">
        <f t="shared" si="110"/>
        <v>129.52999999999997</v>
      </c>
      <c r="P551">
        <f t="shared" si="111"/>
        <v>94.311531368604264</v>
      </c>
      <c r="Q551">
        <f t="shared" si="112"/>
        <v>-7.5179419134834016E-2</v>
      </c>
      <c r="R551">
        <f t="shared" si="113"/>
        <v>0</v>
      </c>
      <c r="S551">
        <f t="shared" si="114"/>
        <v>0</v>
      </c>
    </row>
    <row r="552" spans="1:19">
      <c r="A552" s="17">
        <f t="shared" si="104"/>
        <v>0</v>
      </c>
      <c r="C552" s="15">
        <f t="shared" si="105"/>
        <v>0</v>
      </c>
      <c r="E552" s="8">
        <f t="shared" si="115"/>
        <v>526</v>
      </c>
      <c r="F552" s="12">
        <f t="shared" si="116"/>
        <v>41633.364583334522</v>
      </c>
      <c r="G552">
        <f t="shared" si="106"/>
        <v>8.6519999999999992</v>
      </c>
      <c r="H552" s="13">
        <f t="shared" si="107"/>
        <v>-23.437107563834207</v>
      </c>
      <c r="K552" s="12"/>
      <c r="L552" s="12"/>
      <c r="M552">
        <f t="shared" si="108"/>
        <v>-50.220000000000013</v>
      </c>
      <c r="N552">
        <f t="shared" si="109"/>
        <v>4.4095886642238931</v>
      </c>
      <c r="O552">
        <f t="shared" si="110"/>
        <v>129.77999999999997</v>
      </c>
      <c r="P552">
        <f t="shared" si="111"/>
        <v>94.055505228967419</v>
      </c>
      <c r="Q552">
        <f t="shared" si="112"/>
        <v>-7.0722830034318354E-2</v>
      </c>
      <c r="R552">
        <f t="shared" si="113"/>
        <v>0</v>
      </c>
      <c r="S552">
        <f t="shared" si="114"/>
        <v>0</v>
      </c>
    </row>
    <row r="553" spans="1:19">
      <c r="A553" s="17">
        <f t="shared" si="104"/>
        <v>0</v>
      </c>
      <c r="C553" s="15">
        <f t="shared" si="105"/>
        <v>0</v>
      </c>
      <c r="E553" s="8">
        <f t="shared" si="115"/>
        <v>527</v>
      </c>
      <c r="F553" s="12">
        <f t="shared" si="116"/>
        <v>41633.365277778968</v>
      </c>
      <c r="G553">
        <f t="shared" si="106"/>
        <v>8.6686666666666667</v>
      </c>
      <c r="H553" s="13">
        <f t="shared" si="107"/>
        <v>-23.437107563834207</v>
      </c>
      <c r="K553" s="12"/>
      <c r="L553" s="12"/>
      <c r="M553">
        <f t="shared" si="108"/>
        <v>-49.97</v>
      </c>
      <c r="N553">
        <f t="shared" si="109"/>
        <v>4.5238427420796379</v>
      </c>
      <c r="O553">
        <f t="shared" si="110"/>
        <v>130.03</v>
      </c>
      <c r="P553">
        <f t="shared" si="111"/>
        <v>93.799745948770862</v>
      </c>
      <c r="Q553">
        <f t="shared" si="112"/>
        <v>-6.6269476117287882E-2</v>
      </c>
      <c r="R553">
        <f t="shared" si="113"/>
        <v>0</v>
      </c>
      <c r="S553">
        <f t="shared" si="114"/>
        <v>0</v>
      </c>
    </row>
    <row r="554" spans="1:19">
      <c r="A554" s="17">
        <f t="shared" si="104"/>
        <v>0</v>
      </c>
      <c r="C554" s="15">
        <f t="shared" si="105"/>
        <v>0</v>
      </c>
      <c r="E554" s="8">
        <f t="shared" si="115"/>
        <v>528</v>
      </c>
      <c r="F554" s="12">
        <f t="shared" si="116"/>
        <v>41633.365972223415</v>
      </c>
      <c r="G554">
        <f t="shared" si="106"/>
        <v>8.6853333333333325</v>
      </c>
      <c r="H554" s="13">
        <f t="shared" si="107"/>
        <v>-23.437107563834207</v>
      </c>
      <c r="K554" s="12"/>
      <c r="L554" s="12"/>
      <c r="M554">
        <f t="shared" si="108"/>
        <v>-49.720000000000013</v>
      </c>
      <c r="N554">
        <f t="shared" si="109"/>
        <v>4.6376967559722617</v>
      </c>
      <c r="O554">
        <f t="shared" si="110"/>
        <v>130.27999999999997</v>
      </c>
      <c r="P554">
        <f t="shared" si="111"/>
        <v>93.544255206460917</v>
      </c>
      <c r="Q554">
        <f t="shared" si="112"/>
        <v>-6.1819479631349879E-2</v>
      </c>
      <c r="R554">
        <f t="shared" si="113"/>
        <v>0</v>
      </c>
      <c r="S554">
        <f t="shared" si="114"/>
        <v>0</v>
      </c>
    </row>
    <row r="555" spans="1:19">
      <c r="A555" s="17">
        <f t="shared" si="104"/>
        <v>0</v>
      </c>
      <c r="C555" s="15">
        <f t="shared" si="105"/>
        <v>0</v>
      </c>
      <c r="E555" s="8">
        <f t="shared" si="115"/>
        <v>529</v>
      </c>
      <c r="F555" s="12">
        <f t="shared" si="116"/>
        <v>41633.366666667862</v>
      </c>
      <c r="G555">
        <f t="shared" si="106"/>
        <v>8.702</v>
      </c>
      <c r="H555" s="13">
        <f t="shared" si="107"/>
        <v>-23.437107563834207</v>
      </c>
      <c r="K555" s="12"/>
      <c r="L555" s="12"/>
      <c r="M555">
        <f t="shared" si="108"/>
        <v>-49.47</v>
      </c>
      <c r="N555">
        <f t="shared" si="109"/>
        <v>4.7511487963217212</v>
      </c>
      <c r="O555">
        <f t="shared" si="110"/>
        <v>130.53</v>
      </c>
      <c r="P555">
        <f t="shared" si="111"/>
        <v>93.289034676464169</v>
      </c>
      <c r="Q555">
        <f t="shared" si="112"/>
        <v>-5.7372962252090431E-2</v>
      </c>
      <c r="R555">
        <f t="shared" si="113"/>
        <v>0</v>
      </c>
      <c r="S555">
        <f t="shared" si="114"/>
        <v>0</v>
      </c>
    </row>
    <row r="556" spans="1:19">
      <c r="A556" s="17">
        <f t="shared" si="104"/>
        <v>0</v>
      </c>
      <c r="C556" s="15">
        <f t="shared" si="105"/>
        <v>0</v>
      </c>
      <c r="E556" s="8">
        <f t="shared" si="115"/>
        <v>530</v>
      </c>
      <c r="F556" s="12">
        <f t="shared" si="116"/>
        <v>41633.367361112309</v>
      </c>
      <c r="G556">
        <f t="shared" si="106"/>
        <v>8.7186666666666657</v>
      </c>
      <c r="H556" s="13">
        <f t="shared" si="107"/>
        <v>-23.437107563834207</v>
      </c>
      <c r="K556" s="12"/>
      <c r="L556" s="12"/>
      <c r="M556">
        <f t="shared" si="108"/>
        <v>-49.220000000000013</v>
      </c>
      <c r="N556">
        <f t="shared" si="109"/>
        <v>4.8641969514438559</v>
      </c>
      <c r="O556">
        <f t="shared" si="110"/>
        <v>130.77999999999997</v>
      </c>
      <c r="P556">
        <f t="shared" si="111"/>
        <v>93.034086029172485</v>
      </c>
      <c r="Q556">
        <f t="shared" si="112"/>
        <v>-5.2930045076276695E-2</v>
      </c>
      <c r="R556">
        <f t="shared" si="113"/>
        <v>0</v>
      </c>
      <c r="S556">
        <f t="shared" si="114"/>
        <v>0</v>
      </c>
    </row>
    <row r="557" spans="1:19">
      <c r="A557" s="17">
        <f t="shared" si="104"/>
        <v>0</v>
      </c>
      <c r="C557" s="15">
        <f t="shared" si="105"/>
        <v>0</v>
      </c>
      <c r="E557" s="8">
        <f t="shared" si="115"/>
        <v>531</v>
      </c>
      <c r="F557" s="12">
        <f t="shared" si="116"/>
        <v>41633.368055556755</v>
      </c>
      <c r="G557">
        <f t="shared" si="106"/>
        <v>8.7353333333333332</v>
      </c>
      <c r="H557" s="13">
        <f t="shared" si="107"/>
        <v>-23.437107563834207</v>
      </c>
      <c r="K557" s="12"/>
      <c r="L557" s="12"/>
      <c r="M557">
        <f t="shared" si="108"/>
        <v>-48.97</v>
      </c>
      <c r="N557">
        <f t="shared" si="109"/>
        <v>4.9768393076109856</v>
      </c>
      <c r="O557">
        <f t="shared" si="110"/>
        <v>131.03</v>
      </c>
      <c r="P557">
        <f t="shared" si="111"/>
        <v>92.779410930927725</v>
      </c>
      <c r="Q557">
        <f t="shared" si="112"/>
        <v>-4.8490848615132032E-2</v>
      </c>
      <c r="R557">
        <f t="shared" si="113"/>
        <v>0</v>
      </c>
      <c r="S557">
        <f t="shared" si="114"/>
        <v>0</v>
      </c>
    </row>
    <row r="558" spans="1:19">
      <c r="A558" s="17">
        <f t="shared" si="104"/>
        <v>0</v>
      </c>
      <c r="C558" s="15">
        <f t="shared" si="105"/>
        <v>0</v>
      </c>
      <c r="E558" s="8">
        <f t="shared" si="115"/>
        <v>532</v>
      </c>
      <c r="F558" s="12">
        <f t="shared" si="116"/>
        <v>41633.368750001202</v>
      </c>
      <c r="G558">
        <f t="shared" si="106"/>
        <v>8.7519999999999989</v>
      </c>
      <c r="H558" s="13">
        <f t="shared" si="107"/>
        <v>-23.437107563834207</v>
      </c>
      <c r="K558" s="12"/>
      <c r="L558" s="12"/>
      <c r="M558">
        <f t="shared" si="108"/>
        <v>-48.720000000000013</v>
      </c>
      <c r="N558">
        <f t="shared" si="109"/>
        <v>5.089073949113569</v>
      </c>
      <c r="O558">
        <f t="shared" si="110"/>
        <v>131.27999999999997</v>
      </c>
      <c r="P558">
        <f t="shared" si="111"/>
        <v>92.52501104400811</v>
      </c>
      <c r="Q558">
        <f t="shared" si="112"/>
        <v>-4.4055492787723055E-2</v>
      </c>
      <c r="R558">
        <f t="shared" si="113"/>
        <v>0</v>
      </c>
      <c r="S558">
        <f t="shared" si="114"/>
        <v>0</v>
      </c>
    </row>
    <row r="559" spans="1:19">
      <c r="A559" s="17">
        <f t="shared" si="104"/>
        <v>0</v>
      </c>
      <c r="C559" s="15">
        <f t="shared" si="105"/>
        <v>0</v>
      </c>
      <c r="E559" s="8">
        <f t="shared" si="115"/>
        <v>533</v>
      </c>
      <c r="F559" s="12">
        <f t="shared" si="116"/>
        <v>41633.369444445649</v>
      </c>
      <c r="G559">
        <f t="shared" si="106"/>
        <v>8.7686666666666664</v>
      </c>
      <c r="H559" s="13">
        <f t="shared" si="107"/>
        <v>-23.437107563834207</v>
      </c>
      <c r="K559" s="12"/>
      <c r="L559" s="12"/>
      <c r="M559">
        <f t="shared" si="108"/>
        <v>-48.470000000000006</v>
      </c>
      <c r="N559">
        <f t="shared" si="109"/>
        <v>5.2008989583232577</v>
      </c>
      <c r="O559">
        <f t="shared" si="110"/>
        <v>131.53</v>
      </c>
      <c r="P559">
        <f t="shared" si="111"/>
        <v>92.2708880266145</v>
      </c>
      <c r="Q559">
        <f t="shared" si="112"/>
        <v>-3.9624096914425512E-2</v>
      </c>
      <c r="R559">
        <f t="shared" si="113"/>
        <v>0</v>
      </c>
      <c r="S559">
        <f t="shared" si="114"/>
        <v>0</v>
      </c>
    </row>
    <row r="560" spans="1:19">
      <c r="A560" s="17">
        <f t="shared" si="104"/>
        <v>0</v>
      </c>
      <c r="C560" s="15">
        <f t="shared" si="105"/>
        <v>0</v>
      </c>
      <c r="E560" s="8">
        <f t="shared" si="115"/>
        <v>534</v>
      </c>
      <c r="F560" s="12">
        <f t="shared" si="116"/>
        <v>41633.370138890095</v>
      </c>
      <c r="G560">
        <f t="shared" si="106"/>
        <v>8.7853333333333321</v>
      </c>
      <c r="H560" s="13">
        <f t="shared" si="107"/>
        <v>-23.437107563834207</v>
      </c>
      <c r="K560" s="12"/>
      <c r="L560" s="12"/>
      <c r="M560">
        <f t="shared" si="108"/>
        <v>-48.22000000000002</v>
      </c>
      <c r="N560">
        <f t="shared" si="109"/>
        <v>5.312312415757046</v>
      </c>
      <c r="O560">
        <f t="shared" si="110"/>
        <v>131.77999999999997</v>
      </c>
      <c r="P560">
        <f t="shared" si="111"/>
        <v>92.017043532858054</v>
      </c>
      <c r="Q560">
        <f t="shared" si="112"/>
        <v>-3.5196779710498782E-2</v>
      </c>
      <c r="R560">
        <f t="shared" si="113"/>
        <v>0</v>
      </c>
      <c r="S560">
        <f t="shared" si="114"/>
        <v>0</v>
      </c>
    </row>
    <row r="561" spans="1:19">
      <c r="A561" s="17">
        <f t="shared" si="104"/>
        <v>0</v>
      </c>
      <c r="C561" s="15">
        <f t="shared" si="105"/>
        <v>0</v>
      </c>
      <c r="E561" s="8">
        <f t="shared" si="115"/>
        <v>535</v>
      </c>
      <c r="F561" s="12">
        <f t="shared" si="116"/>
        <v>41633.370833334542</v>
      </c>
      <c r="G561">
        <f t="shared" si="106"/>
        <v>8.8019999999999996</v>
      </c>
      <c r="H561" s="13">
        <f t="shared" si="107"/>
        <v>-23.437107563834207</v>
      </c>
      <c r="K561" s="12"/>
      <c r="L561" s="12"/>
      <c r="M561">
        <f t="shared" si="108"/>
        <v>-47.970000000000006</v>
      </c>
      <c r="N561">
        <f t="shared" si="109"/>
        <v>5.4233124001428088</v>
      </c>
      <c r="O561">
        <f t="shared" si="110"/>
        <v>132.03</v>
      </c>
      <c r="P561">
        <f t="shared" si="111"/>
        <v>91.763479212748166</v>
      </c>
      <c r="Q561">
        <f t="shared" si="112"/>
        <v>-3.0773659279744237E-2</v>
      </c>
      <c r="R561">
        <f t="shared" si="113"/>
        <v>0</v>
      </c>
      <c r="S561">
        <f t="shared" si="114"/>
        <v>0</v>
      </c>
    </row>
    <row r="562" spans="1:19">
      <c r="A562" s="17">
        <f t="shared" si="104"/>
        <v>0</v>
      </c>
      <c r="C562" s="15">
        <f t="shared" si="105"/>
        <v>0</v>
      </c>
      <c r="E562" s="8">
        <f t="shared" si="115"/>
        <v>536</v>
      </c>
      <c r="F562" s="12">
        <f t="shared" si="116"/>
        <v>41633.371527778989</v>
      </c>
      <c r="G562">
        <f t="shared" si="106"/>
        <v>8.8186666666666653</v>
      </c>
      <c r="H562" s="13">
        <f t="shared" si="107"/>
        <v>-23.437107563834207</v>
      </c>
      <c r="K562" s="12"/>
      <c r="L562" s="12"/>
      <c r="M562">
        <f t="shared" si="108"/>
        <v>-47.72000000000002</v>
      </c>
      <c r="N562">
        <f t="shared" si="109"/>
        <v>5.5338969884859335</v>
      </c>
      <c r="O562">
        <f t="shared" si="110"/>
        <v>132.27999999999997</v>
      </c>
      <c r="P562">
        <f t="shared" si="111"/>
        <v>91.510196712181724</v>
      </c>
      <c r="Q562">
        <f t="shared" si="112"/>
        <v>-2.6354853108273384E-2</v>
      </c>
      <c r="R562">
        <f t="shared" si="113"/>
        <v>0</v>
      </c>
      <c r="S562">
        <f t="shared" si="114"/>
        <v>0</v>
      </c>
    </row>
    <row r="563" spans="1:19">
      <c r="A563" s="17">
        <f t="shared" si="104"/>
        <v>0</v>
      </c>
      <c r="C563" s="15">
        <f t="shared" si="105"/>
        <v>0</v>
      </c>
      <c r="E563" s="8">
        <f t="shared" si="115"/>
        <v>537</v>
      </c>
      <c r="F563" s="12">
        <f t="shared" si="116"/>
        <v>41633.372222223436</v>
      </c>
      <c r="G563">
        <f t="shared" si="106"/>
        <v>8.8353333333333328</v>
      </c>
      <c r="H563" s="13">
        <f t="shared" si="107"/>
        <v>-23.437107563834207</v>
      </c>
      <c r="K563" s="12"/>
      <c r="L563" s="12"/>
      <c r="M563">
        <f t="shared" si="108"/>
        <v>-47.470000000000006</v>
      </c>
      <c r="N563">
        <f t="shared" si="109"/>
        <v>5.6440642561374004</v>
      </c>
      <c r="O563">
        <f t="shared" si="110"/>
        <v>132.53</v>
      </c>
      <c r="P563">
        <f t="shared" si="111"/>
        <v>91.257197672932691</v>
      </c>
      <c r="Q563">
        <f t="shared" si="112"/>
        <v>-2.1940478058362026E-2</v>
      </c>
      <c r="R563">
        <f t="shared" si="113"/>
        <v>0</v>
      </c>
      <c r="S563">
        <f t="shared" si="114"/>
        <v>0</v>
      </c>
    </row>
    <row r="564" spans="1:19">
      <c r="A564" s="17">
        <f t="shared" si="104"/>
        <v>0</v>
      </c>
      <c r="C564" s="15">
        <f t="shared" si="105"/>
        <v>0</v>
      </c>
      <c r="E564" s="8">
        <f t="shared" si="115"/>
        <v>538</v>
      </c>
      <c r="F564" s="12">
        <f t="shared" si="116"/>
        <v>41633.372916667882</v>
      </c>
      <c r="G564">
        <f t="shared" si="106"/>
        <v>8.8519999999999985</v>
      </c>
      <c r="H564" s="13">
        <f t="shared" si="107"/>
        <v>-23.437107563834207</v>
      </c>
      <c r="K564" s="12"/>
      <c r="L564" s="12"/>
      <c r="M564">
        <f t="shared" si="108"/>
        <v>-47.22000000000002</v>
      </c>
      <c r="N564">
        <f t="shared" si="109"/>
        <v>5.7538122768628988</v>
      </c>
      <c r="O564">
        <f t="shared" si="110"/>
        <v>132.77999999999997</v>
      </c>
      <c r="P564">
        <f t="shared" si="111"/>
        <v>91.004483732643209</v>
      </c>
      <c r="Q564">
        <f t="shared" si="112"/>
        <v>-1.7530650362415325E-2</v>
      </c>
      <c r="R564">
        <f t="shared" si="113"/>
        <v>0</v>
      </c>
      <c r="S564">
        <f t="shared" si="114"/>
        <v>0</v>
      </c>
    </row>
    <row r="565" spans="1:19">
      <c r="A565" s="17">
        <f t="shared" si="104"/>
        <v>0</v>
      </c>
      <c r="C565" s="15">
        <f t="shared" si="105"/>
        <v>0</v>
      </c>
      <c r="E565" s="8">
        <f t="shared" si="115"/>
        <v>539</v>
      </c>
      <c r="F565" s="12">
        <f t="shared" si="116"/>
        <v>41633.373611112329</v>
      </c>
      <c r="G565">
        <f t="shared" si="106"/>
        <v>8.868666666666666</v>
      </c>
      <c r="H565" s="13">
        <f t="shared" si="107"/>
        <v>-23.437107563834207</v>
      </c>
      <c r="K565" s="12"/>
      <c r="L565" s="12"/>
      <c r="M565">
        <f t="shared" si="108"/>
        <v>-46.970000000000013</v>
      </c>
      <c r="N565">
        <f t="shared" si="109"/>
        <v>5.863139122913438</v>
      </c>
      <c r="O565">
        <f t="shared" si="110"/>
        <v>133.02999999999997</v>
      </c>
      <c r="P565">
        <f t="shared" si="111"/>
        <v>90.752056524814904</v>
      </c>
      <c r="Q565">
        <f t="shared" si="112"/>
        <v>-1.3125485617022595E-2</v>
      </c>
      <c r="R565">
        <f t="shared" si="113"/>
        <v>0</v>
      </c>
      <c r="S565">
        <f t="shared" si="114"/>
        <v>0</v>
      </c>
    </row>
    <row r="566" spans="1:19">
      <c r="A566" s="17">
        <f t="shared" si="104"/>
        <v>0</v>
      </c>
      <c r="C566" s="15">
        <f t="shared" si="105"/>
        <v>0</v>
      </c>
      <c r="E566" s="8">
        <f t="shared" si="115"/>
        <v>540</v>
      </c>
      <c r="F566" s="12">
        <f t="shared" si="116"/>
        <v>41633.374305556776</v>
      </c>
      <c r="G566">
        <f t="shared" si="106"/>
        <v>8.8853333333333318</v>
      </c>
      <c r="H566" s="13">
        <f t="shared" si="107"/>
        <v>-23.437107563834207</v>
      </c>
      <c r="K566" s="12"/>
      <c r="L566" s="12"/>
      <c r="M566">
        <f t="shared" si="108"/>
        <v>-46.720000000000027</v>
      </c>
      <c r="N566">
        <f t="shared" si="109"/>
        <v>5.9720428650970163</v>
      </c>
      <c r="O566">
        <f t="shared" si="110"/>
        <v>133.27999999999997</v>
      </c>
      <c r="P566">
        <f t="shared" si="111"/>
        <v>90.499917678801992</v>
      </c>
      <c r="Q566">
        <f t="shared" si="112"/>
        <v>-8.7250987771234668E-3</v>
      </c>
      <c r="R566">
        <f t="shared" si="113"/>
        <v>0</v>
      </c>
      <c r="S566">
        <f t="shared" si="114"/>
        <v>0</v>
      </c>
    </row>
    <row r="567" spans="1:19">
      <c r="A567" s="17">
        <f t="shared" si="104"/>
        <v>0</v>
      </c>
      <c r="C567" s="15">
        <f t="shared" si="105"/>
        <v>0</v>
      </c>
      <c r="E567" s="8">
        <f t="shared" si="115"/>
        <v>541</v>
      </c>
      <c r="F567" s="12">
        <f t="shared" si="116"/>
        <v>41633.375000001222</v>
      </c>
      <c r="G567">
        <f t="shared" si="106"/>
        <v>8.9019999999999992</v>
      </c>
      <c r="H567" s="13">
        <f t="shared" si="107"/>
        <v>-23.437107563834207</v>
      </c>
      <c r="K567" s="12"/>
      <c r="L567" s="12"/>
      <c r="M567">
        <f t="shared" si="108"/>
        <v>-46.470000000000013</v>
      </c>
      <c r="N567">
        <f t="shared" si="109"/>
        <v>6.0805215728517323</v>
      </c>
      <c r="O567">
        <f t="shared" si="110"/>
        <v>133.52999999999997</v>
      </c>
      <c r="P567">
        <f t="shared" si="111"/>
        <v>90.248068819804658</v>
      </c>
      <c r="Q567">
        <f t="shared" si="112"/>
        <v>-4.3296041502681182E-3</v>
      </c>
      <c r="R567">
        <f t="shared" si="113"/>
        <v>0</v>
      </c>
      <c r="S567">
        <f t="shared" si="114"/>
        <v>0</v>
      </c>
    </row>
    <row r="568" spans="1:19">
      <c r="A568" s="17">
        <f t="shared" si="104"/>
        <v>0</v>
      </c>
      <c r="C568" s="15">
        <f t="shared" si="105"/>
        <v>0.14016903395238939</v>
      </c>
      <c r="E568" s="8">
        <f t="shared" si="115"/>
        <v>542</v>
      </c>
      <c r="F568" s="12">
        <f t="shared" si="116"/>
        <v>41633.375694445669</v>
      </c>
      <c r="G568">
        <f t="shared" si="106"/>
        <v>8.9186666666666667</v>
      </c>
      <c r="H568" s="13">
        <f t="shared" si="107"/>
        <v>-23.437107563834207</v>
      </c>
      <c r="K568" s="12"/>
      <c r="L568" s="12"/>
      <c r="M568">
        <f t="shared" si="108"/>
        <v>-46.22</v>
      </c>
      <c r="N568">
        <f t="shared" si="109"/>
        <v>6.1885733143200348</v>
      </c>
      <c r="O568">
        <f t="shared" si="110"/>
        <v>133.78</v>
      </c>
      <c r="P568">
        <f t="shared" si="111"/>
        <v>89.996511568863951</v>
      </c>
      <c r="Q568">
        <f t="shared" si="112"/>
        <v>6.0884609015514399E-5</v>
      </c>
      <c r="R568">
        <f t="shared" si="113"/>
        <v>8.280306826109958E-2</v>
      </c>
      <c r="S568">
        <f t="shared" si="114"/>
        <v>0.14016903395238939</v>
      </c>
    </row>
    <row r="569" spans="1:19">
      <c r="A569" s="17">
        <f t="shared" si="104"/>
        <v>0</v>
      </c>
      <c r="C569" s="15">
        <f t="shared" si="105"/>
        <v>10.236202690865216</v>
      </c>
      <c r="E569" s="8">
        <f t="shared" si="115"/>
        <v>543</v>
      </c>
      <c r="F569" s="12">
        <f t="shared" si="116"/>
        <v>41633.376388890116</v>
      </c>
      <c r="G569">
        <f t="shared" si="106"/>
        <v>8.9353333333333325</v>
      </c>
      <c r="H569" s="13">
        <f t="shared" si="107"/>
        <v>-23.437107563834207</v>
      </c>
      <c r="K569" s="12"/>
      <c r="L569" s="12"/>
      <c r="M569">
        <f t="shared" si="108"/>
        <v>-45.970000000000013</v>
      </c>
      <c r="N569">
        <f t="shared" si="109"/>
        <v>6.2961961564243136</v>
      </c>
      <c r="O569">
        <f t="shared" si="110"/>
        <v>134.02999999999997</v>
      </c>
      <c r="P569">
        <f t="shared" si="111"/>
        <v>89.745247542857754</v>
      </c>
      <c r="Q569">
        <f t="shared" si="112"/>
        <v>4.4462545047472754E-3</v>
      </c>
      <c r="R569">
        <f t="shared" si="113"/>
        <v>6.0469061264562942</v>
      </c>
      <c r="S569">
        <f t="shared" si="114"/>
        <v>10.236202690865216</v>
      </c>
    </row>
    <row r="570" spans="1:19">
      <c r="A570" s="17">
        <f t="shared" si="104"/>
        <v>0</v>
      </c>
      <c r="C570" s="15">
        <f t="shared" si="105"/>
        <v>20.320193047523745</v>
      </c>
      <c r="E570" s="8">
        <f t="shared" si="115"/>
        <v>544</v>
      </c>
      <c r="F570" s="12">
        <f t="shared" si="116"/>
        <v>41633.377083334562</v>
      </c>
      <c r="G570">
        <f t="shared" si="106"/>
        <v>8.952</v>
      </c>
      <c r="H570" s="13">
        <f t="shared" si="107"/>
        <v>-23.437107563834207</v>
      </c>
      <c r="K570" s="12"/>
      <c r="L570" s="12"/>
      <c r="M570">
        <f t="shared" si="108"/>
        <v>-45.72</v>
      </c>
      <c r="N570">
        <f t="shared" si="109"/>
        <v>6.403388164943852</v>
      </c>
      <c r="O570">
        <f t="shared" si="110"/>
        <v>134.28</v>
      </c>
      <c r="P570">
        <f t="shared" si="111"/>
        <v>89.494278354497482</v>
      </c>
      <c r="Q570">
        <f t="shared" si="112"/>
        <v>8.8263932049249001E-3</v>
      </c>
      <c r="R570">
        <f t="shared" si="113"/>
        <v>12.003894758697864</v>
      </c>
      <c r="S570">
        <f t="shared" si="114"/>
        <v>20.320193047523745</v>
      </c>
    </row>
    <row r="571" spans="1:19">
      <c r="A571" s="17">
        <f t="shared" si="104"/>
        <v>0</v>
      </c>
      <c r="C571" s="15">
        <f t="shared" si="105"/>
        <v>30.391883033135286</v>
      </c>
      <c r="E571" s="8">
        <f t="shared" si="115"/>
        <v>545</v>
      </c>
      <c r="F571" s="12">
        <f t="shared" si="116"/>
        <v>41633.377777779009</v>
      </c>
      <c r="G571">
        <f t="shared" si="106"/>
        <v>8.9686666666666657</v>
      </c>
      <c r="H571" s="13">
        <f t="shared" si="107"/>
        <v>-23.437107563834207</v>
      </c>
      <c r="K571" s="12"/>
      <c r="L571" s="12"/>
      <c r="M571">
        <f t="shared" si="108"/>
        <v>-45.470000000000013</v>
      </c>
      <c r="N571">
        <f t="shared" si="109"/>
        <v>6.5101474045928303</v>
      </c>
      <c r="O571">
        <f t="shared" si="110"/>
        <v>134.52999999999997</v>
      </c>
      <c r="P571">
        <f t="shared" si="111"/>
        <v>89.243605612326647</v>
      </c>
      <c r="Q571">
        <f t="shared" si="112"/>
        <v>1.3201189046834727E-2</v>
      </c>
      <c r="R571">
        <f t="shared" si="113"/>
        <v>17.95361710369523</v>
      </c>
      <c r="S571">
        <f t="shared" si="114"/>
        <v>30.391883033135286</v>
      </c>
    </row>
    <row r="572" spans="1:19">
      <c r="A572" s="17">
        <f t="shared" si="104"/>
        <v>0</v>
      </c>
      <c r="C572" s="15">
        <f t="shared" si="105"/>
        <v>40.451017129761681</v>
      </c>
      <c r="E572" s="8">
        <f t="shared" si="115"/>
        <v>546</v>
      </c>
      <c r="F572" s="12">
        <f t="shared" si="116"/>
        <v>41633.378472223456</v>
      </c>
      <c r="G572">
        <f t="shared" si="106"/>
        <v>8.9853333333333332</v>
      </c>
      <c r="H572" s="13">
        <f t="shared" si="107"/>
        <v>-23.437107563834207</v>
      </c>
      <c r="K572" s="12"/>
      <c r="L572" s="12"/>
      <c r="M572">
        <f t="shared" si="108"/>
        <v>-45.22</v>
      </c>
      <c r="N572">
        <f t="shared" si="109"/>
        <v>6.6164719390999176</v>
      </c>
      <c r="O572">
        <f t="shared" si="110"/>
        <v>134.78</v>
      </c>
      <c r="P572">
        <f t="shared" si="111"/>
        <v>88.993230920719839</v>
      </c>
      <c r="Q572">
        <f t="shared" si="112"/>
        <v>1.7570531042269716E-2</v>
      </c>
      <c r="R572">
        <f t="shared" si="113"/>
        <v>23.895922217486813</v>
      </c>
      <c r="S572">
        <f t="shared" si="114"/>
        <v>40.451017129761681</v>
      </c>
    </row>
    <row r="573" spans="1:19">
      <c r="A573" s="17">
        <f t="shared" si="104"/>
        <v>0</v>
      </c>
      <c r="C573" s="15">
        <f t="shared" si="105"/>
        <v>50.497341384049555</v>
      </c>
      <c r="E573" s="8">
        <f t="shared" si="115"/>
        <v>547</v>
      </c>
      <c r="F573" s="12">
        <f t="shared" si="116"/>
        <v>41633.379166667903</v>
      </c>
      <c r="G573">
        <f t="shared" si="106"/>
        <v>9.0019999999999989</v>
      </c>
      <c r="H573" s="13">
        <f t="shared" si="107"/>
        <v>-23.437107563834207</v>
      </c>
      <c r="K573" s="12"/>
      <c r="L573" s="12"/>
      <c r="M573">
        <f t="shared" si="108"/>
        <v>-44.970000000000013</v>
      </c>
      <c r="N573">
        <f t="shared" si="109"/>
        <v>6.7223598312888564</v>
      </c>
      <c r="O573">
        <f t="shared" si="110"/>
        <v>135.02999999999997</v>
      </c>
      <c r="P573">
        <f t="shared" si="111"/>
        <v>88.743155879883886</v>
      </c>
      <c r="Q573">
        <f t="shared" si="112"/>
        <v>2.193430888262466E-2</v>
      </c>
      <c r="R573">
        <f t="shared" si="113"/>
        <v>29.830660080369537</v>
      </c>
      <c r="S573">
        <f t="shared" si="114"/>
        <v>50.497341384049555</v>
      </c>
    </row>
    <row r="574" spans="1:19">
      <c r="A574" s="17">
        <f t="shared" si="104"/>
        <v>0</v>
      </c>
      <c r="C574" s="15">
        <f t="shared" si="105"/>
        <v>60.530603418745038</v>
      </c>
      <c r="E574" s="8">
        <f t="shared" si="115"/>
        <v>548</v>
      </c>
      <c r="F574" s="12">
        <f t="shared" si="116"/>
        <v>41633.379861112349</v>
      </c>
      <c r="G574">
        <f t="shared" si="106"/>
        <v>9.0186666666666664</v>
      </c>
      <c r="H574" s="13">
        <f t="shared" si="107"/>
        <v>-23.437107563834207</v>
      </c>
      <c r="K574" s="12"/>
      <c r="L574" s="12"/>
      <c r="M574">
        <f t="shared" si="108"/>
        <v>-44.720000000000006</v>
      </c>
      <c r="N574">
        <f t="shared" si="109"/>
        <v>6.8278091431605805</v>
      </c>
      <c r="O574">
        <f t="shared" si="110"/>
        <v>135.28</v>
      </c>
      <c r="P574">
        <f t="shared" si="111"/>
        <v>88.493382085859366</v>
      </c>
      <c r="Q574">
        <f t="shared" si="112"/>
        <v>2.6292412943897784E-2</v>
      </c>
      <c r="R574">
        <f t="shared" si="113"/>
        <v>35.757681603700988</v>
      </c>
      <c r="S574">
        <f t="shared" si="114"/>
        <v>60.530603418745038</v>
      </c>
    </row>
    <row r="575" spans="1:19">
      <c r="A575" s="17">
        <f t="shared" si="104"/>
        <v>0</v>
      </c>
      <c r="C575" s="15">
        <f t="shared" si="105"/>
        <v>70.550552443923692</v>
      </c>
      <c r="E575" s="8">
        <f t="shared" si="115"/>
        <v>549</v>
      </c>
      <c r="F575" s="12">
        <f t="shared" si="116"/>
        <v>41633.380555556796</v>
      </c>
      <c r="G575">
        <f t="shared" si="106"/>
        <v>9.0353333333333321</v>
      </c>
      <c r="H575" s="13">
        <f t="shared" si="107"/>
        <v>-23.437107563834207</v>
      </c>
      <c r="K575" s="12"/>
      <c r="L575" s="12"/>
      <c r="M575">
        <f t="shared" si="108"/>
        <v>-44.47000000000002</v>
      </c>
      <c r="N575">
        <f t="shared" si="109"/>
        <v>6.9328179359764395</v>
      </c>
      <c r="O575">
        <f t="shared" si="110"/>
        <v>135.52999999999997</v>
      </c>
      <c r="P575">
        <f t="shared" si="111"/>
        <v>88.24391113052441</v>
      </c>
      <c r="Q575">
        <f t="shared" si="112"/>
        <v>3.0644734291568654E-2</v>
      </c>
      <c r="R575">
        <f t="shared" si="113"/>
        <v>41.676838636533368</v>
      </c>
      <c r="S575">
        <f t="shared" si="114"/>
        <v>70.550552443923692</v>
      </c>
    </row>
    <row r="576" spans="1:19">
      <c r="A576" s="17">
        <f t="shared" si="104"/>
        <v>0</v>
      </c>
      <c r="C576" s="15">
        <f t="shared" si="105"/>
        <v>80.556939267994423</v>
      </c>
      <c r="E576" s="8">
        <f t="shared" si="115"/>
        <v>550</v>
      </c>
      <c r="F576" s="12">
        <f t="shared" si="116"/>
        <v>41633.381250001243</v>
      </c>
      <c r="G576">
        <f t="shared" si="106"/>
        <v>9.0519999999999996</v>
      </c>
      <c r="H576" s="13">
        <f t="shared" si="107"/>
        <v>-23.437107563834207</v>
      </c>
      <c r="K576" s="12"/>
      <c r="L576" s="12"/>
      <c r="M576">
        <f t="shared" si="108"/>
        <v>-44.220000000000006</v>
      </c>
      <c r="N576">
        <f t="shared" si="109"/>
        <v>7.0373842703428755</v>
      </c>
      <c r="O576">
        <f t="shared" si="110"/>
        <v>135.78</v>
      </c>
      <c r="P576">
        <f t="shared" si="111"/>
        <v>87.994744601599024</v>
      </c>
      <c r="Q576">
        <f t="shared" si="112"/>
        <v>3.4991164685377871E-2</v>
      </c>
      <c r="R576">
        <f t="shared" si="113"/>
        <v>47.587983972113904</v>
      </c>
      <c r="S576">
        <f t="shared" si="114"/>
        <v>80.556939267994423</v>
      </c>
    </row>
    <row r="577" spans="1:19">
      <c r="A577" s="17">
        <f t="shared" si="104"/>
        <v>0</v>
      </c>
      <c r="C577" s="15">
        <f t="shared" si="105"/>
        <v>90.54951630842082</v>
      </c>
      <c r="E577" s="8">
        <f t="shared" si="115"/>
        <v>551</v>
      </c>
      <c r="F577" s="12">
        <f t="shared" si="116"/>
        <v>41633.381944445689</v>
      </c>
      <c r="G577">
        <f t="shared" si="106"/>
        <v>9.0686666666666653</v>
      </c>
      <c r="H577" s="13">
        <f t="shared" si="107"/>
        <v>-23.437107563834207</v>
      </c>
      <c r="K577" s="12"/>
      <c r="L577" s="12"/>
      <c r="M577">
        <f t="shared" si="108"/>
        <v>-43.97000000000002</v>
      </c>
      <c r="N577">
        <f t="shared" si="109"/>
        <v>7.141506206297211</v>
      </c>
      <c r="O577">
        <f t="shared" si="110"/>
        <v>136.02999999999997</v>
      </c>
      <c r="P577">
        <f t="shared" si="111"/>
        <v>87.745884082651713</v>
      </c>
      <c r="Q577">
        <f t="shared" si="112"/>
        <v>3.933159658398408E-2</v>
      </c>
      <c r="R577">
        <f t="shared" si="113"/>
        <v>53.490971354218345</v>
      </c>
      <c r="S577">
        <f t="shared" si="114"/>
        <v>90.54951630842082</v>
      </c>
    </row>
    <row r="578" spans="1:19">
      <c r="A578" s="17">
        <f t="shared" si="104"/>
        <v>0</v>
      </c>
      <c r="C578" s="15">
        <f t="shared" si="105"/>
        <v>100.5280376022112</v>
      </c>
      <c r="E578" s="8">
        <f t="shared" si="115"/>
        <v>552</v>
      </c>
      <c r="F578" s="12">
        <f t="shared" si="116"/>
        <v>41633.382638890136</v>
      </c>
      <c r="G578">
        <f t="shared" si="106"/>
        <v>9.0853333333333328</v>
      </c>
      <c r="H578" s="13">
        <f t="shared" si="107"/>
        <v>-23.437107563834207</v>
      </c>
      <c r="K578" s="12"/>
      <c r="L578" s="12"/>
      <c r="M578">
        <f t="shared" si="108"/>
        <v>-43.720000000000006</v>
      </c>
      <c r="N578">
        <f t="shared" si="109"/>
        <v>7.2451818033949431</v>
      </c>
      <c r="O578">
        <f t="shared" si="110"/>
        <v>136.28</v>
      </c>
      <c r="P578">
        <f t="shared" si="111"/>
        <v>87.497331153106785</v>
      </c>
      <c r="Q578">
        <f t="shared" si="112"/>
        <v>4.3665923149520461E-2</v>
      </c>
      <c r="R578">
        <f t="shared" si="113"/>
        <v>59.385655483347826</v>
      </c>
      <c r="S578">
        <f t="shared" si="114"/>
        <v>100.5280376022112</v>
      </c>
    </row>
    <row r="579" spans="1:19">
      <c r="A579" s="17">
        <f t="shared" si="104"/>
        <v>0</v>
      </c>
      <c r="C579" s="15">
        <f t="shared" si="105"/>
        <v>110.49225881611697</v>
      </c>
      <c r="E579" s="8">
        <f t="shared" si="115"/>
        <v>553</v>
      </c>
      <c r="F579" s="12">
        <f t="shared" si="116"/>
        <v>41633.383333334583</v>
      </c>
      <c r="G579">
        <f t="shared" si="106"/>
        <v>9.1019999999999985</v>
      </c>
      <c r="H579" s="13">
        <f t="shared" si="107"/>
        <v>-23.437107563834207</v>
      </c>
      <c r="K579" s="12"/>
      <c r="L579" s="12"/>
      <c r="M579">
        <f t="shared" si="108"/>
        <v>-43.47000000000002</v>
      </c>
      <c r="N579">
        <f t="shared" si="109"/>
        <v>7.3484091207981184</v>
      </c>
      <c r="O579">
        <f t="shared" si="110"/>
        <v>136.52999999999997</v>
      </c>
      <c r="P579">
        <f t="shared" si="111"/>
        <v>87.24908738825404</v>
      </c>
      <c r="Q579">
        <f t="shared" si="112"/>
        <v>4.7994038252024564E-2</v>
      </c>
      <c r="R579">
        <f t="shared" si="113"/>
        <v>65.271892022753406</v>
      </c>
      <c r="S579">
        <f t="shared" si="114"/>
        <v>110.49225881611697</v>
      </c>
    </row>
    <row r="580" spans="1:19">
      <c r="A580" s="17">
        <f t="shared" si="104"/>
        <v>0</v>
      </c>
      <c r="C580" s="15">
        <f t="shared" si="105"/>
        <v>120.44193725660476</v>
      </c>
      <c r="E580" s="8">
        <f t="shared" si="115"/>
        <v>554</v>
      </c>
      <c r="F580" s="12">
        <f t="shared" si="116"/>
        <v>41633.38402777903</v>
      </c>
      <c r="G580">
        <f t="shared" si="106"/>
        <v>9.118666666666666</v>
      </c>
      <c r="H580" s="13">
        <f t="shared" si="107"/>
        <v>-23.437107563834207</v>
      </c>
      <c r="K580" s="12"/>
      <c r="L580" s="12"/>
      <c r="M580">
        <f t="shared" si="108"/>
        <v>-43.220000000000013</v>
      </c>
      <c r="N580">
        <f t="shared" si="109"/>
        <v>7.4511862173652075</v>
      </c>
      <c r="O580">
        <f t="shared" si="110"/>
        <v>136.77999999999997</v>
      </c>
      <c r="P580">
        <f t="shared" si="111"/>
        <v>87.001154359259175</v>
      </c>
      <c r="Q580">
        <f t="shared" si="112"/>
        <v>5.2315836473769854E-2</v>
      </c>
      <c r="R580">
        <f t="shared" si="113"/>
        <v>71.149537604327008</v>
      </c>
      <c r="S580">
        <f t="shared" si="114"/>
        <v>120.44193725660476</v>
      </c>
    </row>
    <row r="581" spans="1:19">
      <c r="A581" s="17">
        <f t="shared" si="104"/>
        <v>0</v>
      </c>
      <c r="C581" s="15">
        <f t="shared" si="105"/>
        <v>130.37683187952948</v>
      </c>
      <c r="E581" s="8">
        <f t="shared" si="115"/>
        <v>555</v>
      </c>
      <c r="F581" s="12">
        <f t="shared" si="116"/>
        <v>41633.384722223476</v>
      </c>
      <c r="G581">
        <f t="shared" si="106"/>
        <v>9.1353333333333318</v>
      </c>
      <c r="H581" s="13">
        <f t="shared" si="107"/>
        <v>-23.437107563834207</v>
      </c>
      <c r="K581" s="12"/>
      <c r="L581" s="12"/>
      <c r="M581">
        <f t="shared" si="108"/>
        <v>-42.970000000000027</v>
      </c>
      <c r="N581">
        <f t="shared" si="109"/>
        <v>7.5535111517420885</v>
      </c>
      <c r="O581">
        <f t="shared" si="110"/>
        <v>137.02999999999997</v>
      </c>
      <c r="P581">
        <f t="shared" si="111"/>
        <v>86.75353363317663</v>
      </c>
      <c r="Q581">
        <f t="shared" si="112"/>
        <v>5.6631213113467367E-2</v>
      </c>
      <c r="R581">
        <f t="shared" si="113"/>
        <v>77.018449834315618</v>
      </c>
      <c r="S581">
        <f t="shared" si="114"/>
        <v>130.37683187952948</v>
      </c>
    </row>
    <row r="582" spans="1:19">
      <c r="A582" s="17">
        <f t="shared" si="104"/>
        <v>0</v>
      </c>
      <c r="C582" s="15">
        <f t="shared" si="105"/>
        <v>140.29670329956829</v>
      </c>
      <c r="E582" s="8">
        <f t="shared" si="115"/>
        <v>556</v>
      </c>
      <c r="F582" s="12">
        <f t="shared" si="116"/>
        <v>41633.385416667923</v>
      </c>
      <c r="G582">
        <f t="shared" si="106"/>
        <v>9.1519999999999992</v>
      </c>
      <c r="H582" s="13">
        <f t="shared" si="107"/>
        <v>-23.437107563834207</v>
      </c>
      <c r="K582" s="12"/>
      <c r="L582" s="12"/>
      <c r="M582">
        <f t="shared" si="108"/>
        <v>-42.720000000000013</v>
      </c>
      <c r="N582">
        <f t="shared" si="109"/>
        <v>7.6553819824544833</v>
      </c>
      <c r="O582">
        <f t="shared" si="110"/>
        <v>137.27999999999997</v>
      </c>
      <c r="P582">
        <f t="shared" si="111"/>
        <v>86.506226772963572</v>
      </c>
      <c r="Q582">
        <f t="shared" si="112"/>
        <v>6.094006419036347E-2</v>
      </c>
      <c r="R582">
        <f t="shared" si="113"/>
        <v>82.878487298894314</v>
      </c>
      <c r="S582">
        <f t="shared" si="114"/>
        <v>140.29670329956829</v>
      </c>
    </row>
    <row r="583" spans="1:19">
      <c r="A583" s="17">
        <f t="shared" si="104"/>
        <v>0</v>
      </c>
      <c r="C583" s="15">
        <f t="shared" si="105"/>
        <v>150.20131379937217</v>
      </c>
      <c r="E583" s="8">
        <f t="shared" si="115"/>
        <v>557</v>
      </c>
      <c r="F583" s="12">
        <f t="shared" si="116"/>
        <v>41633.38611111237</v>
      </c>
      <c r="G583">
        <f t="shared" si="106"/>
        <v>9.1686666666666667</v>
      </c>
      <c r="H583" s="13">
        <f t="shared" si="107"/>
        <v>-23.437107563834207</v>
      </c>
      <c r="K583" s="12"/>
      <c r="L583" s="12"/>
      <c r="M583">
        <f t="shared" si="108"/>
        <v>-42.47</v>
      </c>
      <c r="N583">
        <f t="shared" si="109"/>
        <v>7.7567967680015624</v>
      </c>
      <c r="O583">
        <f t="shared" si="110"/>
        <v>137.53</v>
      </c>
      <c r="P583">
        <f t="shared" si="111"/>
        <v>86.259235337495923</v>
      </c>
      <c r="Q583">
        <f t="shared" si="112"/>
        <v>6.5242286448215003E-2</v>
      </c>
      <c r="R583">
        <f t="shared" si="113"/>
        <v>88.7295095695724</v>
      </c>
      <c r="S583">
        <f t="shared" si="114"/>
        <v>150.20131379937217</v>
      </c>
    </row>
    <row r="584" spans="1:19">
      <c r="A584" s="17">
        <f t="shared" si="104"/>
        <v>0</v>
      </c>
      <c r="C584" s="15">
        <f t="shared" si="105"/>
        <v>160.0904273384493</v>
      </c>
      <c r="E584" s="8">
        <f t="shared" si="115"/>
        <v>558</v>
      </c>
      <c r="F584" s="12">
        <f t="shared" si="116"/>
        <v>41633.386805556816</v>
      </c>
      <c r="G584">
        <f t="shared" si="106"/>
        <v>9.1853333333333325</v>
      </c>
      <c r="H584" s="13">
        <f t="shared" si="107"/>
        <v>-23.437107563834207</v>
      </c>
      <c r="K584" s="12"/>
      <c r="L584" s="12"/>
      <c r="M584">
        <f t="shared" si="108"/>
        <v>-42.220000000000013</v>
      </c>
      <c r="N584">
        <f t="shared" si="109"/>
        <v>7.8577535669509242</v>
      </c>
      <c r="O584">
        <f t="shared" si="110"/>
        <v>137.77999999999997</v>
      </c>
      <c r="P584">
        <f t="shared" si="111"/>
        <v>86.012560881586154</v>
      </c>
      <c r="Q584">
        <f t="shared" si="112"/>
        <v>6.9537777359147956E-2</v>
      </c>
      <c r="R584">
        <f t="shared" si="113"/>
        <v>94.57137720844122</v>
      </c>
      <c r="S584">
        <f t="shared" si="114"/>
        <v>160.0904273384493</v>
      </c>
    </row>
    <row r="585" spans="1:19">
      <c r="A585" s="17">
        <f t="shared" si="104"/>
        <v>0</v>
      </c>
      <c r="C585" s="15">
        <f t="shared" si="105"/>
        <v>169.96380956179001</v>
      </c>
      <c r="E585" s="8">
        <f t="shared" si="115"/>
        <v>559</v>
      </c>
      <c r="F585" s="12">
        <f t="shared" si="116"/>
        <v>41633.387500001263</v>
      </c>
      <c r="G585">
        <f t="shared" si="106"/>
        <v>9.202</v>
      </c>
      <c r="H585" s="13">
        <f t="shared" si="107"/>
        <v>-23.437107563834207</v>
      </c>
      <c r="K585" s="12"/>
      <c r="L585" s="12"/>
      <c r="M585">
        <f t="shared" si="108"/>
        <v>-41.97</v>
      </c>
      <c r="N585">
        <f t="shared" si="109"/>
        <v>7.9582504380348666</v>
      </c>
      <c r="O585">
        <f t="shared" si="110"/>
        <v>138.03</v>
      </c>
      <c r="P585">
        <f t="shared" si="111"/>
        <v>85.766204956002667</v>
      </c>
      <c r="Q585">
        <f t="shared" si="112"/>
        <v>7.3826435127403778E-2</v>
      </c>
      <c r="R585">
        <f t="shared" si="113"/>
        <v>100.40395177326914</v>
      </c>
      <c r="S585">
        <f t="shared" si="114"/>
        <v>169.96380956179001</v>
      </c>
    </row>
    <row r="586" spans="1:19">
      <c r="A586" s="17">
        <f t="shared" si="104"/>
        <v>0</v>
      </c>
      <c r="C586" s="15">
        <f t="shared" si="105"/>
        <v>179.82122780819748</v>
      </c>
      <c r="E586" s="8">
        <f t="shared" si="115"/>
        <v>560</v>
      </c>
      <c r="F586" s="12">
        <f t="shared" si="116"/>
        <v>41633.38819444571</v>
      </c>
      <c r="G586">
        <f t="shared" si="106"/>
        <v>9.2186666666666657</v>
      </c>
      <c r="H586" s="13">
        <f t="shared" si="107"/>
        <v>-23.437107563834207</v>
      </c>
      <c r="K586" s="12"/>
      <c r="L586" s="12"/>
      <c r="M586">
        <f t="shared" si="108"/>
        <v>-41.720000000000013</v>
      </c>
      <c r="N586">
        <f t="shared" si="109"/>
        <v>8.0582854402478628</v>
      </c>
      <c r="O586">
        <f t="shared" si="110"/>
        <v>138.27999999999997</v>
      </c>
      <c r="P586">
        <f t="shared" si="111"/>
        <v>85.520169107491512</v>
      </c>
      <c r="Q586">
        <f t="shared" si="112"/>
        <v>7.8108158692958007E-2</v>
      </c>
      <c r="R586">
        <f t="shared" si="113"/>
        <v>106.2270958224229</v>
      </c>
      <c r="S586">
        <f t="shared" si="114"/>
        <v>179.82122780819748</v>
      </c>
    </row>
    <row r="587" spans="1:19">
      <c r="A587" s="17">
        <f t="shared" si="104"/>
        <v>0</v>
      </c>
      <c r="C587" s="15">
        <f t="shared" si="105"/>
        <v>189.6624511183694</v>
      </c>
      <c r="E587" s="8">
        <f t="shared" si="115"/>
        <v>561</v>
      </c>
      <c r="F587" s="12">
        <f t="shared" si="116"/>
        <v>41633.388888890157</v>
      </c>
      <c r="G587">
        <f t="shared" si="106"/>
        <v>9.2353333333333332</v>
      </c>
      <c r="H587" s="13">
        <f t="shared" si="107"/>
        <v>-23.437107563834207</v>
      </c>
      <c r="K587" s="12"/>
      <c r="L587" s="12"/>
      <c r="M587">
        <f t="shared" si="108"/>
        <v>-41.47</v>
      </c>
      <c r="N587">
        <f t="shared" si="109"/>
        <v>8.1578566329454709</v>
      </c>
      <c r="O587">
        <f t="shared" si="110"/>
        <v>138.53</v>
      </c>
      <c r="P587">
        <f t="shared" si="111"/>
        <v>85.274454878799617</v>
      </c>
      <c r="Q587">
        <f t="shared" si="112"/>
        <v>8.2382847735030629E-2</v>
      </c>
      <c r="R587">
        <f t="shared" si="113"/>
        <v>112.04067291964165</v>
      </c>
      <c r="S587">
        <f t="shared" si="114"/>
        <v>189.6624511183694</v>
      </c>
    </row>
    <row r="588" spans="1:19">
      <c r="A588" s="17">
        <f t="shared" si="104"/>
        <v>0</v>
      </c>
      <c r="C588" s="15">
        <f t="shared" si="105"/>
        <v>199.48725024267219</v>
      </c>
      <c r="E588" s="8">
        <f t="shared" si="115"/>
        <v>562</v>
      </c>
      <c r="F588" s="12">
        <f t="shared" si="116"/>
        <v>41633.389583334603</v>
      </c>
      <c r="G588">
        <f t="shared" si="106"/>
        <v>9.2519999999999989</v>
      </c>
      <c r="H588" s="13">
        <f t="shared" si="107"/>
        <v>-23.437107563834207</v>
      </c>
      <c r="K588" s="12"/>
      <c r="L588" s="12"/>
      <c r="M588">
        <f t="shared" si="108"/>
        <v>-41.220000000000013</v>
      </c>
      <c r="N588">
        <f t="shared" si="109"/>
        <v>8.256962075944358</v>
      </c>
      <c r="O588">
        <f t="shared" si="110"/>
        <v>138.77999999999997</v>
      </c>
      <c r="P588">
        <f t="shared" si="111"/>
        <v>85.029063808700556</v>
      </c>
      <c r="Q588">
        <f t="shared" si="112"/>
        <v>8.6650402675462937E-2</v>
      </c>
      <c r="R588">
        <f t="shared" si="113"/>
        <v>117.84454763862959</v>
      </c>
      <c r="S588">
        <f t="shared" si="114"/>
        <v>199.48725024267219</v>
      </c>
    </row>
    <row r="589" spans="1:19">
      <c r="A589" s="17">
        <f t="shared" si="104"/>
        <v>0</v>
      </c>
      <c r="C589" s="15">
        <f t="shared" si="105"/>
        <v>209.29539764867468</v>
      </c>
      <c r="E589" s="8">
        <f t="shared" si="115"/>
        <v>563</v>
      </c>
      <c r="F589" s="12">
        <f t="shared" si="116"/>
        <v>41633.39027777905</v>
      </c>
      <c r="G589">
        <f t="shared" si="106"/>
        <v>9.2686666666666664</v>
      </c>
      <c r="H589" s="13">
        <f t="shared" si="107"/>
        <v>-23.437107563834207</v>
      </c>
      <c r="K589" s="12"/>
      <c r="L589" s="12"/>
      <c r="M589">
        <f t="shared" si="108"/>
        <v>-40.970000000000006</v>
      </c>
      <c r="N589">
        <f t="shared" si="109"/>
        <v>8.3555998296237881</v>
      </c>
      <c r="O589">
        <f t="shared" si="110"/>
        <v>139.03</v>
      </c>
      <c r="P589">
        <f t="shared" si="111"/>
        <v>84.783997432021692</v>
      </c>
      <c r="Q589">
        <f t="shared" si="112"/>
        <v>9.0910724681989935E-2</v>
      </c>
      <c r="R589">
        <f t="shared" si="113"/>
        <v>123.63858556750631</v>
      </c>
      <c r="S589">
        <f t="shared" si="114"/>
        <v>209.29539764867468</v>
      </c>
    </row>
    <row r="590" spans="1:19">
      <c r="A590" s="17">
        <f t="shared" si="104"/>
        <v>0</v>
      </c>
      <c r="C590" s="15">
        <f t="shared" si="105"/>
        <v>219.08666752836916</v>
      </c>
      <c r="E590" s="8">
        <f t="shared" si="115"/>
        <v>564</v>
      </c>
      <c r="F590" s="12">
        <f t="shared" si="116"/>
        <v>41633.390972223497</v>
      </c>
      <c r="G590">
        <f t="shared" si="106"/>
        <v>9.2853333333333321</v>
      </c>
      <c r="H590" s="13">
        <f t="shared" si="107"/>
        <v>-23.437107563834207</v>
      </c>
      <c r="K590" s="12"/>
      <c r="L590" s="12"/>
      <c r="M590">
        <f t="shared" si="108"/>
        <v>-40.72000000000002</v>
      </c>
      <c r="N590">
        <f t="shared" si="109"/>
        <v>8.4537679550282352</v>
      </c>
      <c r="O590">
        <f t="shared" si="110"/>
        <v>139.27999999999997</v>
      </c>
      <c r="P590">
        <f t="shared" si="111"/>
        <v>84.539257279674175</v>
      </c>
      <c r="Q590">
        <f t="shared" si="112"/>
        <v>9.5163715671376853E-2</v>
      </c>
      <c r="R590">
        <f t="shared" si="113"/>
        <v>129.42265331307252</v>
      </c>
      <c r="S590">
        <f t="shared" si="114"/>
        <v>219.08666752836916</v>
      </c>
    </row>
    <row r="591" spans="1:19">
      <c r="A591" s="17">
        <f t="shared" si="104"/>
        <v>0</v>
      </c>
      <c r="C591" s="15">
        <f t="shared" si="105"/>
        <v>228.86083580513454</v>
      </c>
      <c r="E591" s="8">
        <f t="shared" si="115"/>
        <v>565</v>
      </c>
      <c r="F591" s="12">
        <f t="shared" si="116"/>
        <v>41633.391666667943</v>
      </c>
      <c r="G591">
        <f t="shared" si="106"/>
        <v>9.3019999999999996</v>
      </c>
      <c r="H591" s="13">
        <f t="shared" si="107"/>
        <v>-23.437107563834207</v>
      </c>
      <c r="K591" s="12"/>
      <c r="L591" s="12"/>
      <c r="M591">
        <f t="shared" si="108"/>
        <v>-40.470000000000006</v>
      </c>
      <c r="N591">
        <f t="shared" si="109"/>
        <v>8.5514645139713856</v>
      </c>
      <c r="O591">
        <f t="shared" si="110"/>
        <v>139.53</v>
      </c>
      <c r="P591">
        <f t="shared" si="111"/>
        <v>84.294844878684486</v>
      </c>
      <c r="Q591">
        <f t="shared" si="112"/>
        <v>9.9409278312443755E-2</v>
      </c>
      <c r="R591">
        <f t="shared" si="113"/>
        <v>135.19661850492352</v>
      </c>
      <c r="S591">
        <f t="shared" si="114"/>
        <v>228.86083580513454</v>
      </c>
    </row>
    <row r="592" spans="1:19">
      <c r="A592" s="17">
        <f t="shared" si="104"/>
        <v>0</v>
      </c>
      <c r="C592" s="15">
        <f t="shared" si="105"/>
        <v>238.61768014040288</v>
      </c>
      <c r="E592" s="8">
        <f t="shared" si="115"/>
        <v>566</v>
      </c>
      <c r="F592" s="12">
        <f t="shared" si="116"/>
        <v>41633.39236111239</v>
      </c>
      <c r="G592">
        <f t="shared" si="106"/>
        <v>9.3186666666666653</v>
      </c>
      <c r="H592" s="13">
        <f t="shared" si="107"/>
        <v>-23.437107563834207</v>
      </c>
      <c r="K592" s="12"/>
      <c r="L592" s="12"/>
      <c r="M592">
        <f t="shared" si="108"/>
        <v>-40.22000000000002</v>
      </c>
      <c r="N592">
        <f t="shared" si="109"/>
        <v>8.6486875691413303</v>
      </c>
      <c r="O592">
        <f t="shared" si="110"/>
        <v>139.77999999999997</v>
      </c>
      <c r="P592">
        <f t="shared" si="111"/>
        <v>84.05076175222878</v>
      </c>
      <c r="Q592">
        <f t="shared" si="112"/>
        <v>0.10364731602896127</v>
      </c>
      <c r="R592">
        <f t="shared" si="113"/>
        <v>140.96034979938733</v>
      </c>
      <c r="S592">
        <f t="shared" si="114"/>
        <v>238.61768014040288</v>
      </c>
    </row>
    <row r="593" spans="1:19">
      <c r="A593" s="17">
        <f t="shared" si="104"/>
        <v>0</v>
      </c>
      <c r="C593" s="15">
        <f t="shared" si="105"/>
        <v>248.35697994005383</v>
      </c>
      <c r="E593" s="8">
        <f t="shared" si="115"/>
        <v>567</v>
      </c>
      <c r="F593" s="12">
        <f t="shared" si="116"/>
        <v>41633.393055556837</v>
      </c>
      <c r="G593">
        <f t="shared" si="106"/>
        <v>9.3353333333333328</v>
      </c>
      <c r="H593" s="13">
        <f t="shared" si="107"/>
        <v>-23.437107563834207</v>
      </c>
      <c r="K593" s="12"/>
      <c r="L593" s="12"/>
      <c r="M593">
        <f t="shared" si="108"/>
        <v>-39.970000000000006</v>
      </c>
      <c r="N593">
        <f t="shared" si="109"/>
        <v>8.7454351842071372</v>
      </c>
      <c r="O593">
        <f t="shared" si="110"/>
        <v>140.03</v>
      </c>
      <c r="P593">
        <f t="shared" si="111"/>
        <v>83.807009419669001</v>
      </c>
      <c r="Q593">
        <f t="shared" si="112"/>
        <v>0.10787773300242802</v>
      </c>
      <c r="R593">
        <f t="shared" si="113"/>
        <v>146.71371688330211</v>
      </c>
      <c r="S593">
        <f t="shared" si="114"/>
        <v>248.35697994005383</v>
      </c>
    </row>
    <row r="594" spans="1:19">
      <c r="A594" s="17">
        <f t="shared" si="104"/>
        <v>0</v>
      </c>
      <c r="C594" s="15">
        <f t="shared" si="105"/>
        <v>258.07851636051288</v>
      </c>
      <c r="E594" s="8">
        <f t="shared" si="115"/>
        <v>568</v>
      </c>
      <c r="F594" s="12">
        <f t="shared" si="116"/>
        <v>41633.393750001283</v>
      </c>
      <c r="G594">
        <f t="shared" si="106"/>
        <v>9.3519999999999985</v>
      </c>
      <c r="H594" s="13">
        <f t="shared" si="107"/>
        <v>-23.437107563834207</v>
      </c>
      <c r="K594" s="12"/>
      <c r="L594" s="12"/>
      <c r="M594">
        <f t="shared" si="108"/>
        <v>-39.72000000000002</v>
      </c>
      <c r="N594">
        <f t="shared" si="109"/>
        <v>8.8417054239265358</v>
      </c>
      <c r="O594">
        <f t="shared" si="110"/>
        <v>140.27999999999997</v>
      </c>
      <c r="P594">
        <f t="shared" si="111"/>
        <v>83.563589396591837</v>
      </c>
      <c r="Q594">
        <f t="shared" si="112"/>
        <v>0.11210043417471958</v>
      </c>
      <c r="R594">
        <f t="shared" si="113"/>
        <v>152.45659047761865</v>
      </c>
      <c r="S594">
        <f t="shared" si="114"/>
        <v>258.07851636051288</v>
      </c>
    </row>
    <row r="595" spans="1:19">
      <c r="A595" s="17">
        <f t="shared" si="104"/>
        <v>0</v>
      </c>
      <c r="C595" s="15">
        <f t="shared" si="105"/>
        <v>267.78207231457611</v>
      </c>
      <c r="E595" s="8">
        <f t="shared" si="115"/>
        <v>569</v>
      </c>
      <c r="F595" s="12">
        <f t="shared" si="116"/>
        <v>41633.39444444573</v>
      </c>
      <c r="G595">
        <f t="shared" si="106"/>
        <v>9.368666666666666</v>
      </c>
      <c r="H595" s="13">
        <f t="shared" si="107"/>
        <v>-23.437107563834207</v>
      </c>
      <c r="K595" s="12"/>
      <c r="L595" s="12"/>
      <c r="M595">
        <f t="shared" si="108"/>
        <v>-39.470000000000013</v>
      </c>
      <c r="N595">
        <f t="shared" si="109"/>
        <v>8.9374963542550372</v>
      </c>
      <c r="O595">
        <f t="shared" si="110"/>
        <v>140.52999999999997</v>
      </c>
      <c r="P595">
        <f t="shared" si="111"/>
        <v>83.320503194849607</v>
      </c>
      <c r="Q595">
        <f t="shared" si="112"/>
        <v>0.11631532525061858</v>
      </c>
      <c r="R595">
        <f t="shared" si="113"/>
        <v>158.18884234084126</v>
      </c>
      <c r="S595">
        <f t="shared" si="114"/>
        <v>267.78207231457611</v>
      </c>
    </row>
    <row r="596" spans="1:19">
      <c r="A596" s="17">
        <f t="shared" si="104"/>
        <v>0</v>
      </c>
      <c r="C596" s="15">
        <f t="shared" si="105"/>
        <v>277.4674324769357</v>
      </c>
      <c r="E596" s="8">
        <f t="shared" si="115"/>
        <v>570</v>
      </c>
      <c r="F596" s="12">
        <f t="shared" si="116"/>
        <v>41633.395138890177</v>
      </c>
      <c r="G596">
        <f t="shared" si="106"/>
        <v>9.3853333333333318</v>
      </c>
      <c r="H596" s="13">
        <f t="shared" si="107"/>
        <v>-23.437107563834207</v>
      </c>
      <c r="K596" s="12"/>
      <c r="L596" s="12"/>
      <c r="M596">
        <f t="shared" si="108"/>
        <v>-39.220000000000027</v>
      </c>
      <c r="N596">
        <f t="shared" si="109"/>
        <v>9.0328060424561603</v>
      </c>
      <c r="O596">
        <f t="shared" si="110"/>
        <v>140.77999999999997</v>
      </c>
      <c r="P596">
        <f t="shared" si="111"/>
        <v>83.077752322604084</v>
      </c>
      <c r="Q596">
        <f t="shared" si="112"/>
        <v>0.12052231270021461</v>
      </c>
      <c r="R596">
        <f t="shared" si="113"/>
        <v>163.91034527229186</v>
      </c>
      <c r="S596">
        <f t="shared" si="114"/>
        <v>277.4674324769357</v>
      </c>
    </row>
    <row r="597" spans="1:19">
      <c r="A597" s="17">
        <f t="shared" si="104"/>
        <v>0</v>
      </c>
      <c r="C597" s="15">
        <f t="shared" si="105"/>
        <v>287.13438328942203</v>
      </c>
      <c r="E597" s="8">
        <f t="shared" si="115"/>
        <v>571</v>
      </c>
      <c r="F597" s="12">
        <f t="shared" si="116"/>
        <v>41633.395833334624</v>
      </c>
      <c r="G597">
        <f t="shared" si="106"/>
        <v>9.4019999999999992</v>
      </c>
      <c r="H597" s="13">
        <f t="shared" si="107"/>
        <v>-23.437107563834207</v>
      </c>
      <c r="K597" s="12"/>
      <c r="L597" s="12"/>
      <c r="M597">
        <f t="shared" si="108"/>
        <v>-38.970000000000013</v>
      </c>
      <c r="N597">
        <f t="shared" si="109"/>
        <v>9.1276325572130208</v>
      </c>
      <c r="O597">
        <f t="shared" si="110"/>
        <v>141.02999999999997</v>
      </c>
      <c r="P597">
        <f t="shared" si="111"/>
        <v>82.835338284372554</v>
      </c>
      <c r="Q597">
        <f t="shared" si="112"/>
        <v>0.12472130376118144</v>
      </c>
      <c r="R597">
        <f t="shared" si="113"/>
        <v>169.62097311520677</v>
      </c>
      <c r="S597">
        <f t="shared" si="114"/>
        <v>287.13438328942203</v>
      </c>
    </row>
    <row r="598" spans="1:19">
      <c r="A598" s="17">
        <f t="shared" si="104"/>
        <v>0</v>
      </c>
      <c r="C598" s="15">
        <f t="shared" si="105"/>
        <v>296.78271296595722</v>
      </c>
      <c r="E598" s="8">
        <f t="shared" si="115"/>
        <v>572</v>
      </c>
      <c r="F598" s="12">
        <f t="shared" si="116"/>
        <v>41633.39652777907</v>
      </c>
      <c r="G598">
        <f t="shared" si="106"/>
        <v>9.4186666666666667</v>
      </c>
      <c r="H598" s="13">
        <f t="shared" si="107"/>
        <v>-23.437107563834207</v>
      </c>
      <c r="K598" s="12"/>
      <c r="L598" s="12"/>
      <c r="M598">
        <f t="shared" si="108"/>
        <v>-38.72</v>
      </c>
      <c r="N598">
        <f t="shared" si="109"/>
        <v>9.2219739687410804</v>
      </c>
      <c r="O598">
        <f t="shared" si="110"/>
        <v>141.28</v>
      </c>
      <c r="P598">
        <f t="shared" si="111"/>
        <v>82.593262581076559</v>
      </c>
      <c r="Q598">
        <f t="shared" si="112"/>
        <v>0.12891220644092852</v>
      </c>
      <c r="R598">
        <f t="shared" si="113"/>
        <v>175.3206007596628</v>
      </c>
      <c r="S598">
        <f t="shared" si="114"/>
        <v>296.78271296595722</v>
      </c>
    </row>
    <row r="599" spans="1:19">
      <c r="A599" s="17">
        <f t="shared" si="104"/>
        <v>0</v>
      </c>
      <c r="C599" s="15">
        <f t="shared" si="105"/>
        <v>306.41221149721309</v>
      </c>
      <c r="E599" s="8">
        <f t="shared" si="115"/>
        <v>573</v>
      </c>
      <c r="F599" s="12">
        <f t="shared" si="116"/>
        <v>41633.397222223517</v>
      </c>
      <c r="G599">
        <f t="shared" si="106"/>
        <v>9.4353333333333325</v>
      </c>
      <c r="H599" s="13">
        <f t="shared" si="107"/>
        <v>-23.437107563834207</v>
      </c>
      <c r="K599" s="12"/>
      <c r="L599" s="12"/>
      <c r="M599">
        <f t="shared" si="108"/>
        <v>-38.470000000000013</v>
      </c>
      <c r="N599">
        <f t="shared" si="109"/>
        <v>9.3158283489021922</v>
      </c>
      <c r="O599">
        <f t="shared" si="110"/>
        <v>141.52999999999997</v>
      </c>
      <c r="P599">
        <f t="shared" si="111"/>
        <v>82.351526710093367</v>
      </c>
      <c r="Q599">
        <f t="shared" si="112"/>
        <v>0.13309492951862431</v>
      </c>
      <c r="R599">
        <f t="shared" si="113"/>
        <v>181.00910414532908</v>
      </c>
      <c r="S599">
        <f t="shared" si="114"/>
        <v>306.41221149721309</v>
      </c>
    </row>
    <row r="600" spans="1:19">
      <c r="A600" s="17">
        <f t="shared" si="104"/>
        <v>0</v>
      </c>
      <c r="C600" s="15">
        <f t="shared" si="105"/>
        <v>316.02267065498552</v>
      </c>
      <c r="E600" s="8">
        <f t="shared" si="115"/>
        <v>574</v>
      </c>
      <c r="F600" s="12">
        <f t="shared" si="116"/>
        <v>41633.397916667964</v>
      </c>
      <c r="G600">
        <f t="shared" si="106"/>
        <v>9.452</v>
      </c>
      <c r="H600" s="13">
        <f t="shared" si="107"/>
        <v>-23.437107563834207</v>
      </c>
      <c r="K600" s="12"/>
      <c r="L600" s="12"/>
      <c r="M600">
        <f t="shared" si="108"/>
        <v>-38.22</v>
      </c>
      <c r="N600">
        <f t="shared" si="109"/>
        <v>9.409193771319881</v>
      </c>
      <c r="O600">
        <f t="shared" si="110"/>
        <v>141.78</v>
      </c>
      <c r="P600">
        <f t="shared" si="111"/>
        <v>82.110132165309921</v>
      </c>
      <c r="Q600">
        <f t="shared" si="112"/>
        <v>0.13726938254709631</v>
      </c>
      <c r="R600">
        <f t="shared" si="113"/>
        <v>186.68636026405099</v>
      </c>
      <c r="S600">
        <f t="shared" si="114"/>
        <v>316.02267065498552</v>
      </c>
    </row>
    <row r="601" spans="1:19">
      <c r="A601" s="17">
        <f t="shared" si="104"/>
        <v>0</v>
      </c>
      <c r="C601" s="15">
        <f t="shared" si="105"/>
        <v>325.61388399625736</v>
      </c>
      <c r="E601" s="8">
        <f t="shared" si="115"/>
        <v>575</v>
      </c>
      <c r="F601" s="12">
        <f t="shared" si="116"/>
        <v>41633.39861111241</v>
      </c>
      <c r="G601">
        <f t="shared" si="106"/>
        <v>9.4686666666666657</v>
      </c>
      <c r="H601" s="13">
        <f t="shared" si="107"/>
        <v>-23.437107563834207</v>
      </c>
      <c r="K601" s="12"/>
      <c r="L601" s="12"/>
      <c r="M601">
        <f t="shared" si="108"/>
        <v>-37.970000000000013</v>
      </c>
      <c r="N601">
        <f t="shared" si="109"/>
        <v>9.5020683114957851</v>
      </c>
      <c r="O601">
        <f t="shared" si="110"/>
        <v>142.02999999999997</v>
      </c>
      <c r="P601">
        <f t="shared" si="111"/>
        <v>81.869080437180102</v>
      </c>
      <c r="Q601">
        <f t="shared" si="112"/>
        <v>0.14143547585459584</v>
      </c>
      <c r="R601">
        <f t="shared" si="113"/>
        <v>192.35224716225034</v>
      </c>
      <c r="S601">
        <f t="shared" si="114"/>
        <v>325.61388399625736</v>
      </c>
    </row>
    <row r="602" spans="1:19">
      <c r="A602" s="17">
        <f t="shared" si="104"/>
        <v>0</v>
      </c>
      <c r="C602" s="15">
        <f t="shared" si="105"/>
        <v>335.18564686699591</v>
      </c>
      <c r="E602" s="8">
        <f t="shared" si="115"/>
        <v>576</v>
      </c>
      <c r="F602" s="12">
        <f t="shared" si="116"/>
        <v>41633.399305556857</v>
      </c>
      <c r="G602">
        <f t="shared" si="106"/>
        <v>9.4853333333333332</v>
      </c>
      <c r="H602" s="13">
        <f t="shared" si="107"/>
        <v>-23.437107563834207</v>
      </c>
      <c r="K602" s="12"/>
      <c r="L602" s="12"/>
      <c r="M602">
        <f t="shared" si="108"/>
        <v>-37.72</v>
      </c>
      <c r="N602">
        <f t="shared" si="109"/>
        <v>9.5944500469274132</v>
      </c>
      <c r="O602">
        <f t="shared" si="110"/>
        <v>142.28</v>
      </c>
      <c r="P602">
        <f t="shared" si="111"/>
        <v>81.628373012784053</v>
      </c>
      <c r="Q602">
        <f t="shared" si="112"/>
        <v>0.14559312054644755</v>
      </c>
      <c r="R602">
        <f t="shared" si="113"/>
        <v>198.00664394316865</v>
      </c>
      <c r="S602">
        <f t="shared" si="114"/>
        <v>335.18564686699591</v>
      </c>
    </row>
    <row r="603" spans="1:19">
      <c r="A603" s="17">
        <f t="shared" si="104"/>
        <v>0</v>
      </c>
      <c r="C603" s="15">
        <f t="shared" si="105"/>
        <v>344.73775640562138</v>
      </c>
      <c r="E603" s="8">
        <f t="shared" si="115"/>
        <v>577</v>
      </c>
      <c r="F603" s="12">
        <f t="shared" si="116"/>
        <v>41633.400000001304</v>
      </c>
      <c r="G603">
        <f t="shared" si="106"/>
        <v>9.5019999999999989</v>
      </c>
      <c r="H603" s="13">
        <f t="shared" si="107"/>
        <v>-23.437107563834207</v>
      </c>
      <c r="K603" s="12"/>
      <c r="L603" s="12"/>
      <c r="M603">
        <f t="shared" si="108"/>
        <v>-37.470000000000013</v>
      </c>
      <c r="N603">
        <f t="shared" si="109"/>
        <v>9.6863370572269964</v>
      </c>
      <c r="O603">
        <f t="shared" si="110"/>
        <v>142.52999999999997</v>
      </c>
      <c r="P603">
        <f t="shared" si="111"/>
        <v>81.38801137589131</v>
      </c>
      <c r="Q603">
        <f t="shared" si="112"/>
        <v>0.14974222850655602</v>
      </c>
      <c r="R603">
        <f t="shared" si="113"/>
        <v>203.6494307689162</v>
      </c>
      <c r="S603">
        <f t="shared" si="114"/>
        <v>344.73775640562138</v>
      </c>
    </row>
    <row r="604" spans="1:19">
      <c r="A604" s="17">
        <f t="shared" ref="A604:A667" si="117">IF(C604=0,0,B604/C604)</f>
        <v>0</v>
      </c>
      <c r="C604" s="15">
        <f t="shared" ref="C604:C667" si="118">S604</f>
        <v>354.27001154621024</v>
      </c>
      <c r="E604" s="8">
        <f t="shared" si="115"/>
        <v>578</v>
      </c>
      <c r="F604" s="12">
        <f t="shared" si="116"/>
        <v>41633.400694445751</v>
      </c>
      <c r="G604">
        <f t="shared" ref="G604:G667" si="119">HOUR(F604)+MINUTE(F604)/60+SECOND(F604)/3600+($G$4/($G$11*15)-1)</f>
        <v>9.5186666666666664</v>
      </c>
      <c r="H604" s="13">
        <f t="shared" ref="H604:H667" si="120">DEGREES(23.45/180*PI()*SIN(PI()*(0.98/180*DAY(F604)+29.7/180*MONTH(F604)-109/180)))</f>
        <v>-23.437107563834207</v>
      </c>
      <c r="K604" s="12"/>
      <c r="L604" s="12"/>
      <c r="M604">
        <f t="shared" ref="M604:M667" si="121">(G604-12)*15</f>
        <v>-37.220000000000006</v>
      </c>
      <c r="N604">
        <f t="shared" ref="N604:N667" si="122">DEGREES(ASIN(SIN(RADIANS(H604))*SIN($I$3)+COS(RADIANS(H604))*COS($I$3)*COS(RADIANS(M604))))</f>
        <v>9.7777274242416681</v>
      </c>
      <c r="O604">
        <f t="shared" ref="O604:O667" si="123">M604+180</f>
        <v>142.78</v>
      </c>
      <c r="P604">
        <f t="shared" ref="P604:P667" si="124">DEGREES(ACOS(SIN(RADIANS(N604))*COS($I$5)+COS(RADIANS(N604))*SIN($I$5)*COS(RADIANS(O604-$G$7))))</f>
        <v>81.147997007026106</v>
      </c>
      <c r="Q604">
        <f t="shared" ref="Q604:Q667" si="125">COS(RADIANS(P604))</f>
        <v>0.15388271239879725</v>
      </c>
      <c r="R604">
        <f t="shared" ref="R604:R667" si="126">IF(Q604&lt;0,0,Q604*$G$9)</f>
        <v>209.28048886236425</v>
      </c>
      <c r="S604">
        <f t="shared" ref="S604:S667" si="127">IF(P604&gt;90,0,IF(N604&lt;0,0,R604*$G$10))</f>
        <v>354.27001154621024</v>
      </c>
    </row>
    <row r="605" spans="1:19">
      <c r="A605" s="17">
        <f t="shared" si="117"/>
        <v>0</v>
      </c>
      <c r="C605" s="15">
        <f t="shared" si="118"/>
        <v>363.78221302137524</v>
      </c>
      <c r="E605" s="8">
        <f t="shared" ref="E605:E668" si="128">E604+1</f>
        <v>579</v>
      </c>
      <c r="F605" s="12">
        <f t="shared" ref="F605:F668" si="129">F604+$G$25</f>
        <v>41633.401388890197</v>
      </c>
      <c r="G605">
        <f t="shared" si="119"/>
        <v>9.5353333333333321</v>
      </c>
      <c r="H605" s="13">
        <f t="shared" si="120"/>
        <v>-23.437107563834207</v>
      </c>
      <c r="K605" s="12"/>
      <c r="L605" s="12"/>
      <c r="M605">
        <f t="shared" si="121"/>
        <v>-36.97000000000002</v>
      </c>
      <c r="N605">
        <f t="shared" si="122"/>
        <v>9.868619232174721</v>
      </c>
      <c r="O605">
        <f t="shared" si="123"/>
        <v>143.02999999999997</v>
      </c>
      <c r="P605">
        <f t="shared" si="124"/>
        <v>80.908331383536435</v>
      </c>
      <c r="Q605">
        <f t="shared" si="125"/>
        <v>0.15801448566826942</v>
      </c>
      <c r="R605">
        <f t="shared" si="126"/>
        <v>214.89970050884642</v>
      </c>
      <c r="S605">
        <f t="shared" si="127"/>
        <v>363.78221302137524</v>
      </c>
    </row>
    <row r="606" spans="1:19">
      <c r="A606" s="17">
        <f t="shared" si="117"/>
        <v>0</v>
      </c>
      <c r="C606" s="15">
        <f t="shared" si="118"/>
        <v>373.27416336487272</v>
      </c>
      <c r="E606" s="8">
        <f t="shared" si="128"/>
        <v>580</v>
      </c>
      <c r="F606" s="12">
        <f t="shared" si="129"/>
        <v>41633.402083334644</v>
      </c>
      <c r="G606">
        <f t="shared" si="119"/>
        <v>9.5519999999999996</v>
      </c>
      <c r="H606" s="13">
        <f t="shared" si="120"/>
        <v>-23.437107563834207</v>
      </c>
      <c r="K606" s="12"/>
      <c r="L606" s="12"/>
      <c r="M606">
        <f t="shared" si="121"/>
        <v>-36.720000000000006</v>
      </c>
      <c r="N606">
        <f t="shared" si="122"/>
        <v>9.9590105677081535</v>
      </c>
      <c r="O606">
        <f t="shared" si="123"/>
        <v>143.28</v>
      </c>
      <c r="P606">
        <f t="shared" si="124"/>
        <v>80.669015979665502</v>
      </c>
      <c r="Q606">
        <f t="shared" si="125"/>
        <v>0.16213746254242567</v>
      </c>
      <c r="R606">
        <f t="shared" si="126"/>
        <v>220.5069490576989</v>
      </c>
      <c r="S606">
        <f t="shared" si="127"/>
        <v>373.27416336487272</v>
      </c>
    </row>
    <row r="607" spans="1:19" s="20" customFormat="1">
      <c r="A607" s="19">
        <f t="shared" si="117"/>
        <v>0</v>
      </c>
      <c r="C607" s="21">
        <f t="shared" si="118"/>
        <v>382.74566691388367</v>
      </c>
      <c r="E607" s="22">
        <f t="shared" si="128"/>
        <v>581</v>
      </c>
      <c r="F607" s="23">
        <f t="shared" si="129"/>
        <v>41633.402777779091</v>
      </c>
      <c r="G607" s="20">
        <f t="shared" si="119"/>
        <v>9.5686666666666653</v>
      </c>
      <c r="H607" s="20">
        <f t="shared" si="120"/>
        <v>-23.437107563834207</v>
      </c>
      <c r="K607" s="23"/>
      <c r="L607" s="23"/>
      <c r="M607" s="20">
        <f t="shared" si="121"/>
        <v>-36.47000000000002</v>
      </c>
      <c r="N607" s="20">
        <f t="shared" si="122"/>
        <v>10.048899520126263</v>
      </c>
      <c r="O607" s="20">
        <f t="shared" si="123"/>
        <v>143.52999999999997</v>
      </c>
      <c r="P607" s="20">
        <f t="shared" si="124"/>
        <v>80.4300522666272</v>
      </c>
      <c r="Q607" s="20">
        <f t="shared" si="125"/>
        <v>0.16625155803206473</v>
      </c>
      <c r="R607" s="20">
        <f t="shared" si="126"/>
        <v>226.10211892360803</v>
      </c>
      <c r="S607">
        <f t="shared" si="127"/>
        <v>382.74566691388367</v>
      </c>
    </row>
    <row r="608" spans="1:19" s="20" customFormat="1">
      <c r="A608" s="19">
        <f t="shared" si="117"/>
        <v>0</v>
      </c>
      <c r="C608" s="21">
        <f t="shared" si="118"/>
        <v>392.19652981102513</v>
      </c>
      <c r="E608" s="22">
        <f t="shared" si="128"/>
        <v>582</v>
      </c>
      <c r="F608" s="23">
        <f t="shared" si="129"/>
        <v>41633.403472223537</v>
      </c>
      <c r="G608" s="20">
        <f t="shared" si="119"/>
        <v>9.5853333333333328</v>
      </c>
      <c r="H608" s="20">
        <f t="shared" si="120"/>
        <v>-23.437107563834207</v>
      </c>
      <c r="K608" s="23"/>
      <c r="L608" s="23"/>
      <c r="M608" s="20">
        <f t="shared" si="121"/>
        <v>-36.220000000000006</v>
      </c>
      <c r="N608" s="20">
        <f t="shared" si="122"/>
        <v>10.138284181440572</v>
      </c>
      <c r="O608" s="20">
        <f t="shared" si="123"/>
        <v>143.78</v>
      </c>
      <c r="P608" s="20">
        <f t="shared" si="124"/>
        <v>80.191441712683925</v>
      </c>
      <c r="Q608" s="20">
        <f t="shared" si="125"/>
        <v>0.17035668793220468</v>
      </c>
      <c r="R608" s="20">
        <f t="shared" si="126"/>
        <v>231.68509558779837</v>
      </c>
      <c r="S608">
        <f t="shared" si="127"/>
        <v>392.19652981102513</v>
      </c>
    </row>
    <row r="609" spans="1:19" s="20" customFormat="1">
      <c r="A609" s="19">
        <f t="shared" si="117"/>
        <v>0</v>
      </c>
      <c r="C609" s="21">
        <f t="shared" si="118"/>
        <v>401.62656000603266</v>
      </c>
      <c r="E609" s="22">
        <f t="shared" si="128"/>
        <v>583</v>
      </c>
      <c r="F609" s="23">
        <f t="shared" si="129"/>
        <v>41633.404166667984</v>
      </c>
      <c r="G609" s="20">
        <f t="shared" si="119"/>
        <v>9.6019999999999985</v>
      </c>
      <c r="H609" s="20">
        <f t="shared" si="120"/>
        <v>-23.437107563834207</v>
      </c>
      <c r="K609" s="23"/>
      <c r="L609" s="23"/>
      <c r="M609" s="20">
        <f t="shared" si="121"/>
        <v>-35.97000000000002</v>
      </c>
      <c r="N609" s="20">
        <f t="shared" si="122"/>
        <v>10.227162646515715</v>
      </c>
      <c r="O609" s="20">
        <f t="shared" si="123"/>
        <v>144.02999999999997</v>
      </c>
      <c r="P609" s="20">
        <f t="shared" si="124"/>
        <v>79.953185783228619</v>
      </c>
      <c r="Q609" s="20">
        <f t="shared" si="125"/>
        <v>0.17445276882281385</v>
      </c>
      <c r="R609" s="20">
        <f t="shared" si="126"/>
        <v>237.25576559902683</v>
      </c>
      <c r="S609">
        <f t="shared" si="127"/>
        <v>401.62656000603266</v>
      </c>
    </row>
    <row r="610" spans="1:19" s="20" customFormat="1">
      <c r="A610" s="19">
        <f t="shared" si="117"/>
        <v>0</v>
      </c>
      <c r="C610" s="21">
        <f t="shared" si="118"/>
        <v>411.03556725716783</v>
      </c>
      <c r="E610" s="22">
        <f t="shared" si="128"/>
        <v>584</v>
      </c>
      <c r="F610" s="23">
        <f t="shared" si="129"/>
        <v>41633.404861112431</v>
      </c>
      <c r="G610" s="20">
        <f t="shared" si="119"/>
        <v>9.618666666666666</v>
      </c>
      <c r="H610" s="20">
        <f t="shared" si="120"/>
        <v>-23.437107563834207</v>
      </c>
      <c r="K610" s="23"/>
      <c r="L610" s="23"/>
      <c r="M610" s="20">
        <f t="shared" si="121"/>
        <v>-35.720000000000013</v>
      </c>
      <c r="N610" s="20">
        <f t="shared" si="122"/>
        <v>10.315533013196669</v>
      </c>
      <c r="O610" s="20">
        <f t="shared" si="123"/>
        <v>144.27999999999997</v>
      </c>
      <c r="P610" s="20">
        <f t="shared" si="124"/>
        <v>79.715285940869393</v>
      </c>
      <c r="Q610" s="20">
        <f t="shared" si="125"/>
        <v>0.17853971806942195</v>
      </c>
      <c r="R610" s="20">
        <f t="shared" si="126"/>
        <v>242.81401657441387</v>
      </c>
      <c r="S610">
        <f t="shared" si="127"/>
        <v>411.03556725716783</v>
      </c>
    </row>
    <row r="611" spans="1:19" s="20" customFormat="1">
      <c r="A611" s="19">
        <f t="shared" si="117"/>
        <v>0</v>
      </c>
      <c r="C611" s="21">
        <f t="shared" si="118"/>
        <v>420.42336313230248</v>
      </c>
      <c r="E611" s="22">
        <f t="shared" si="128"/>
        <v>585</v>
      </c>
      <c r="F611" s="23">
        <f t="shared" si="129"/>
        <v>41633.405555556878</v>
      </c>
      <c r="G611" s="20">
        <f t="shared" si="119"/>
        <v>9.6353333333333318</v>
      </c>
      <c r="H611" s="20">
        <f t="shared" si="120"/>
        <v>-23.437107563834207</v>
      </c>
      <c r="K611" s="23"/>
      <c r="L611" s="23"/>
      <c r="M611" s="20">
        <f t="shared" si="121"/>
        <v>-35.470000000000027</v>
      </c>
      <c r="N611" s="20">
        <f t="shared" si="122"/>
        <v>10.403393382436926</v>
      </c>
      <c r="O611" s="20">
        <f t="shared" si="123"/>
        <v>144.52999999999997</v>
      </c>
      <c r="P611" s="20">
        <f t="shared" si="124"/>
        <v>79.47774364551826</v>
      </c>
      <c r="Q611" s="20">
        <f t="shared" si="125"/>
        <v>0.18261745382359129</v>
      </c>
      <c r="R611" s="20">
        <f t="shared" si="126"/>
        <v>248.35973720008417</v>
      </c>
      <c r="S611">
        <f t="shared" si="127"/>
        <v>420.42336313230248</v>
      </c>
    </row>
    <row r="612" spans="1:19" s="20" customFormat="1">
      <c r="A612" s="19">
        <f t="shared" si="117"/>
        <v>0</v>
      </c>
      <c r="C612" s="21">
        <f t="shared" si="118"/>
        <v>429.78976100972079</v>
      </c>
      <c r="E612" s="22">
        <f t="shared" si="128"/>
        <v>586</v>
      </c>
      <c r="F612" s="23">
        <f t="shared" si="129"/>
        <v>41633.406250001324</v>
      </c>
      <c r="G612" s="20">
        <f t="shared" si="119"/>
        <v>9.6519999999999992</v>
      </c>
      <c r="H612" s="20">
        <f t="shared" si="120"/>
        <v>-23.437107563834207</v>
      </c>
      <c r="K612" s="23"/>
      <c r="L612" s="23"/>
      <c r="M612" s="20">
        <f t="shared" si="121"/>
        <v>-35.220000000000013</v>
      </c>
      <c r="N612" s="20">
        <f t="shared" si="122"/>
        <v>10.490741858427928</v>
      </c>
      <c r="O612" s="20">
        <f t="shared" si="123"/>
        <v>144.77999999999997</v>
      </c>
      <c r="P612" s="20">
        <f t="shared" si="124"/>
        <v>79.240560354482952</v>
      </c>
      <c r="Q612" s="20">
        <f t="shared" si="125"/>
        <v>0.18668589502326496</v>
      </c>
      <c r="R612" s="20">
        <f t="shared" si="126"/>
        <v>253.89281723164035</v>
      </c>
      <c r="S612">
        <f t="shared" si="127"/>
        <v>429.78976100972079</v>
      </c>
    </row>
    <row r="613" spans="1:19" s="20" customFormat="1">
      <c r="A613" s="19">
        <f t="shared" si="117"/>
        <v>0</v>
      </c>
      <c r="C613" s="21">
        <f t="shared" si="118"/>
        <v>439.13457607860386</v>
      </c>
      <c r="E613" s="22">
        <f t="shared" si="128"/>
        <v>587</v>
      </c>
      <c r="F613" s="23">
        <f t="shared" si="129"/>
        <v>41633.406944445771</v>
      </c>
      <c r="G613" s="20">
        <f t="shared" si="119"/>
        <v>9.6686666666666667</v>
      </c>
      <c r="H613" s="20">
        <f t="shared" si="120"/>
        <v>-23.437107563834207</v>
      </c>
      <c r="K613" s="23"/>
      <c r="L613" s="23"/>
      <c r="M613" s="20">
        <f t="shared" si="121"/>
        <v>-34.97</v>
      </c>
      <c r="N613" s="20">
        <f t="shared" si="122"/>
        <v>10.577576548729541</v>
      </c>
      <c r="O613" s="20">
        <f t="shared" si="123"/>
        <v>145.03</v>
      </c>
      <c r="P613" s="20">
        <f t="shared" si="124"/>
        <v>79.003737522562602</v>
      </c>
      <c r="Q613" s="20">
        <f t="shared" si="125"/>
        <v>0.19074496139297745</v>
      </c>
      <c r="R613" s="20">
        <f t="shared" si="126"/>
        <v>259.41314749444933</v>
      </c>
      <c r="S613">
        <f t="shared" si="127"/>
        <v>439.13457607860386</v>
      </c>
    </row>
    <row r="614" spans="1:19" s="20" customFormat="1">
      <c r="A614" s="19">
        <f t="shared" si="117"/>
        <v>0</v>
      </c>
      <c r="C614" s="21">
        <f t="shared" si="118"/>
        <v>448.45762533921612</v>
      </c>
      <c r="E614" s="22">
        <f t="shared" si="128"/>
        <v>588</v>
      </c>
      <c r="F614" s="23">
        <f t="shared" si="129"/>
        <v>41633.407638890218</v>
      </c>
      <c r="G614" s="20">
        <f t="shared" si="119"/>
        <v>9.6853333333333325</v>
      </c>
      <c r="H614" s="20">
        <f t="shared" si="120"/>
        <v>-23.437107563834207</v>
      </c>
      <c r="K614" s="23"/>
      <c r="L614" s="23"/>
      <c r="M614" s="20">
        <f t="shared" si="121"/>
        <v>-34.720000000000013</v>
      </c>
      <c r="N614" s="20">
        <f t="shared" si="122"/>
        <v>10.663895564401601</v>
      </c>
      <c r="O614" s="20">
        <f t="shared" si="123"/>
        <v>145.27999999999997</v>
      </c>
      <c r="P614" s="20">
        <f t="shared" si="124"/>
        <v>78.76727660214712</v>
      </c>
      <c r="Q614" s="20">
        <f t="shared" si="125"/>
        <v>0.19479457344393558</v>
      </c>
      <c r="R614" s="20">
        <f t="shared" si="126"/>
        <v>264.92061988375241</v>
      </c>
      <c r="S614">
        <f t="shared" si="127"/>
        <v>448.45762533921612</v>
      </c>
    </row>
    <row r="615" spans="1:19" s="20" customFormat="1">
      <c r="A615" s="19">
        <f t="shared" si="117"/>
        <v>0</v>
      </c>
      <c r="C615" s="21">
        <f t="shared" si="118"/>
        <v>457.75872760280231</v>
      </c>
      <c r="E615" s="22">
        <f t="shared" si="128"/>
        <v>589</v>
      </c>
      <c r="F615" s="23">
        <f t="shared" si="129"/>
        <v>41633.408333334664</v>
      </c>
      <c r="G615" s="20">
        <f t="shared" si="119"/>
        <v>9.702</v>
      </c>
      <c r="H615" s="20">
        <f t="shared" si="120"/>
        <v>-23.437107563834207</v>
      </c>
      <c r="K615" s="23"/>
      <c r="L615" s="23"/>
      <c r="M615" s="20">
        <f t="shared" si="121"/>
        <v>-34.47</v>
      </c>
      <c r="N615" s="20">
        <f t="shared" si="122"/>
        <v>10.749697020136669</v>
      </c>
      <c r="O615" s="20">
        <f t="shared" si="123"/>
        <v>145.53</v>
      </c>
      <c r="P615" s="20">
        <f t="shared" si="124"/>
        <v>78.531179043319895</v>
      </c>
      <c r="Q615" s="20">
        <f t="shared" si="125"/>
        <v>0.19883465247397378</v>
      </c>
      <c r="R615" s="20">
        <f t="shared" si="126"/>
        <v>270.41512736460436</v>
      </c>
      <c r="S615">
        <f t="shared" si="127"/>
        <v>457.75872760280231</v>
      </c>
    </row>
    <row r="616" spans="1:19" s="20" customFormat="1">
      <c r="A616" s="19">
        <f t="shared" si="117"/>
        <v>0</v>
      </c>
      <c r="C616" s="21">
        <f t="shared" si="118"/>
        <v>467.03770349115405</v>
      </c>
      <c r="E616" s="22">
        <f t="shared" si="128"/>
        <v>590</v>
      </c>
      <c r="F616" s="23">
        <f t="shared" si="129"/>
        <v>41633.409027779111</v>
      </c>
      <c r="G616" s="20">
        <f t="shared" si="119"/>
        <v>9.7186666666666657</v>
      </c>
      <c r="H616" s="20">
        <f t="shared" si="120"/>
        <v>-23.437107563834207</v>
      </c>
      <c r="K616" s="23"/>
      <c r="L616" s="23"/>
      <c r="M616" s="20">
        <f t="shared" si="121"/>
        <v>-34.220000000000013</v>
      </c>
      <c r="N616" s="20">
        <f t="shared" si="122"/>
        <v>10.834979034393648</v>
      </c>
      <c r="O616" s="20">
        <f t="shared" si="123"/>
        <v>145.77999999999997</v>
      </c>
      <c r="P616" s="20">
        <f t="shared" si="124"/>
        <v>78.295446293965085</v>
      </c>
      <c r="Q616" s="20">
        <f t="shared" si="125"/>
        <v>0.20286512056736578</v>
      </c>
      <c r="R616" s="20">
        <f t="shared" si="126"/>
        <v>275.89656397161747</v>
      </c>
      <c r="S616">
        <f t="shared" si="127"/>
        <v>467.03770349115405</v>
      </c>
    </row>
    <row r="617" spans="1:19" s="20" customFormat="1">
      <c r="A617" s="19">
        <f t="shared" si="117"/>
        <v>0</v>
      </c>
      <c r="C617" s="21">
        <f t="shared" si="118"/>
        <v>476.29437543590478</v>
      </c>
      <c r="E617" s="22">
        <f t="shared" si="128"/>
        <v>591</v>
      </c>
      <c r="F617" s="23">
        <f t="shared" si="129"/>
        <v>41633.409722223558</v>
      </c>
      <c r="G617" s="20">
        <f t="shared" si="119"/>
        <v>9.7353333333333332</v>
      </c>
      <c r="H617" s="20">
        <f t="shared" si="120"/>
        <v>-23.437107563834207</v>
      </c>
      <c r="K617" s="23"/>
      <c r="L617" s="23"/>
      <c r="M617" s="20">
        <f t="shared" si="121"/>
        <v>-33.97</v>
      </c>
      <c r="N617" s="20">
        <f t="shared" si="122"/>
        <v>10.919739729532665</v>
      </c>
      <c r="O617" s="20">
        <f t="shared" si="123"/>
        <v>146.03</v>
      </c>
      <c r="P617" s="20">
        <f t="shared" si="124"/>
        <v>78.060079799877954</v>
      </c>
      <c r="Q617" s="20">
        <f t="shared" si="125"/>
        <v>0.20688590059451831</v>
      </c>
      <c r="R617" s="20">
        <f t="shared" si="126"/>
        <v>281.36482480854488</v>
      </c>
      <c r="S617">
        <f t="shared" si="127"/>
        <v>476.29437543590478</v>
      </c>
    </row>
    <row r="618" spans="1:19" s="20" customFormat="1">
      <c r="A618" s="19">
        <f t="shared" si="117"/>
        <v>0</v>
      </c>
      <c r="C618" s="21">
        <f t="shared" si="118"/>
        <v>485.52856767749023</v>
      </c>
      <c r="E618" s="22">
        <f t="shared" si="128"/>
        <v>592</v>
      </c>
      <c r="F618" s="23">
        <f t="shared" si="129"/>
        <v>41633.410416668004</v>
      </c>
      <c r="G618" s="20">
        <f t="shared" si="119"/>
        <v>9.7519999999999989</v>
      </c>
      <c r="H618" s="20">
        <f t="shared" si="120"/>
        <v>-23.437107563834207</v>
      </c>
      <c r="K618" s="23"/>
      <c r="L618" s="23"/>
      <c r="M618" s="20">
        <f t="shared" si="121"/>
        <v>-33.720000000000013</v>
      </c>
      <c r="N618" s="20">
        <f t="shared" si="122"/>
        <v>11.003977231950826</v>
      </c>
      <c r="O618" s="20">
        <f t="shared" si="123"/>
        <v>146.27999999999997</v>
      </c>
      <c r="P618" s="20">
        <f t="shared" si="124"/>
        <v>77.825081004879934</v>
      </c>
      <c r="Q618" s="20">
        <f t="shared" si="125"/>
        <v>0.21089691621151962</v>
      </c>
      <c r="R618" s="20">
        <f t="shared" si="126"/>
        <v>286.8198060476667</v>
      </c>
      <c r="S618">
        <f t="shared" si="127"/>
        <v>485.52856767749023</v>
      </c>
    </row>
    <row r="619" spans="1:19" s="20" customFormat="1">
      <c r="A619" s="19">
        <f t="shared" si="117"/>
        <v>0</v>
      </c>
      <c r="C619" s="21">
        <f t="shared" si="118"/>
        <v>494.74010626383426</v>
      </c>
      <c r="E619" s="22">
        <f t="shared" si="128"/>
        <v>593</v>
      </c>
      <c r="F619" s="23">
        <f t="shared" si="129"/>
        <v>41633.411111112451</v>
      </c>
      <c r="G619" s="20">
        <f t="shared" si="119"/>
        <v>9.7686666666666664</v>
      </c>
      <c r="H619" s="20">
        <f t="shared" si="120"/>
        <v>-23.437107563834207</v>
      </c>
      <c r="K619" s="23"/>
      <c r="L619" s="23"/>
      <c r="M619" s="20">
        <f t="shared" si="121"/>
        <v>-33.470000000000006</v>
      </c>
      <c r="N619" s="20">
        <f t="shared" si="122"/>
        <v>11.087689672219112</v>
      </c>
      <c r="O619" s="20">
        <f t="shared" si="123"/>
        <v>146.53</v>
      </c>
      <c r="P619" s="20">
        <f t="shared" si="124"/>
        <v>77.590451350937116</v>
      </c>
      <c r="Q619" s="20">
        <f t="shared" si="125"/>
        <v>0.21489809185956885</v>
      </c>
      <c r="R619" s="20">
        <f t="shared" si="126"/>
        <v>292.26140492901362</v>
      </c>
      <c r="S619">
        <f t="shared" si="127"/>
        <v>494.74010626383426</v>
      </c>
    </row>
    <row r="620" spans="1:19" s="20" customFormat="1">
      <c r="A620" s="19">
        <f t="shared" si="117"/>
        <v>0</v>
      </c>
      <c r="C620" s="21">
        <f t="shared" si="118"/>
        <v>503.92881904870535</v>
      </c>
      <c r="E620" s="22">
        <f t="shared" si="128"/>
        <v>594</v>
      </c>
      <c r="F620" s="23">
        <f t="shared" si="129"/>
        <v>41633.411805556898</v>
      </c>
      <c r="G620" s="20">
        <f t="shared" si="119"/>
        <v>9.7853333333333321</v>
      </c>
      <c r="H620" s="20">
        <f t="shared" si="120"/>
        <v>-23.437107563834207</v>
      </c>
      <c r="K620" s="23"/>
      <c r="L620" s="23"/>
      <c r="M620" s="20">
        <f t="shared" si="121"/>
        <v>-33.22000000000002</v>
      </c>
      <c r="N620" s="20">
        <f t="shared" si="122"/>
        <v>11.170875185220181</v>
      </c>
      <c r="O620" s="20">
        <f t="shared" si="123"/>
        <v>146.77999999999997</v>
      </c>
      <c r="P620" s="20">
        <f t="shared" si="124"/>
        <v>77.35619227828343</v>
      </c>
      <c r="Q620" s="20">
        <f t="shared" si="125"/>
        <v>0.21888935276426166</v>
      </c>
      <c r="R620" s="20">
        <f t="shared" si="126"/>
        <v>297.68951975939586</v>
      </c>
      <c r="S620">
        <f t="shared" si="127"/>
        <v>503.92881904870535</v>
      </c>
    </row>
    <row r="621" spans="1:19" s="20" customFormat="1">
      <c r="A621" s="19">
        <f t="shared" si="117"/>
        <v>0</v>
      </c>
      <c r="C621" s="21">
        <f t="shared" si="118"/>
        <v>513.09453568979382</v>
      </c>
      <c r="E621" s="22">
        <f t="shared" si="128"/>
        <v>595</v>
      </c>
      <c r="F621" s="23">
        <f t="shared" si="129"/>
        <v>41633.412500001345</v>
      </c>
      <c r="G621" s="20">
        <f t="shared" si="119"/>
        <v>9.8019999999999996</v>
      </c>
      <c r="H621" s="20">
        <f t="shared" si="120"/>
        <v>-23.437107563834207</v>
      </c>
      <c r="K621" s="23"/>
      <c r="L621" s="23"/>
      <c r="M621" s="20">
        <f t="shared" si="121"/>
        <v>-32.970000000000006</v>
      </c>
      <c r="N621" s="20">
        <f t="shared" si="122"/>
        <v>11.253531910287288</v>
      </c>
      <c r="O621" s="20">
        <f t="shared" si="123"/>
        <v>147.03</v>
      </c>
      <c r="P621" s="20">
        <f t="shared" si="124"/>
        <v>77.122305225547393</v>
      </c>
      <c r="Q621" s="20">
        <f t="shared" si="125"/>
        <v>0.22287062493475562</v>
      </c>
      <c r="R621" s="20">
        <f t="shared" si="126"/>
        <v>303.10404991126762</v>
      </c>
      <c r="S621">
        <f t="shared" si="127"/>
        <v>513.09453568979382</v>
      </c>
    </row>
    <row r="622" spans="1:19">
      <c r="A622" s="17">
        <f t="shared" si="117"/>
        <v>0</v>
      </c>
      <c r="C622" s="15">
        <f t="shared" si="118"/>
        <v>522.23708764646165</v>
      </c>
      <c r="E622" s="8">
        <f t="shared" si="128"/>
        <v>596</v>
      </c>
      <c r="F622" s="12">
        <f t="shared" si="129"/>
        <v>41633.413194445791</v>
      </c>
      <c r="G622">
        <f t="shared" si="119"/>
        <v>9.8186666666666653</v>
      </c>
      <c r="H622" s="13">
        <f t="shared" si="120"/>
        <v>-23.437107563834207</v>
      </c>
      <c r="K622" s="12"/>
      <c r="L622" s="12"/>
      <c r="M622">
        <f t="shared" si="121"/>
        <v>-32.72000000000002</v>
      </c>
      <c r="N622">
        <f t="shared" si="122"/>
        <v>11.335657991344027</v>
      </c>
      <c r="O622">
        <f t="shared" si="123"/>
        <v>147.27999999999997</v>
      </c>
      <c r="P622">
        <f t="shared" si="124"/>
        <v>76.888791629883826</v>
      </c>
      <c r="Q622">
        <f t="shared" si="125"/>
        <v>0.22684183516279222</v>
      </c>
      <c r="R622">
        <f t="shared" si="126"/>
        <v>308.50489582139744</v>
      </c>
      <c r="S622">
        <f t="shared" si="127"/>
        <v>522.23708764646165</v>
      </c>
    </row>
    <row r="623" spans="1:19">
      <c r="A623" s="17">
        <f t="shared" si="117"/>
        <v>0</v>
      </c>
      <c r="C623" s="15">
        <f t="shared" si="118"/>
        <v>531.35630817721199</v>
      </c>
      <c r="E623" s="8">
        <f t="shared" si="128"/>
        <v>597</v>
      </c>
      <c r="F623" s="12">
        <f t="shared" si="129"/>
        <v>41633.413888890238</v>
      </c>
      <c r="G623">
        <f t="shared" si="119"/>
        <v>9.8353333333333328</v>
      </c>
      <c r="H623" s="13">
        <f t="shared" si="120"/>
        <v>-23.437107563834207</v>
      </c>
      <c r="K623" s="12"/>
      <c r="L623" s="12"/>
      <c r="M623">
        <f t="shared" si="121"/>
        <v>-32.470000000000006</v>
      </c>
      <c r="N623">
        <f t="shared" si="122"/>
        <v>11.417251577045171</v>
      </c>
      <c r="O623">
        <f t="shared" si="123"/>
        <v>147.53</v>
      </c>
      <c r="P623">
        <f t="shared" si="124"/>
        <v>76.655652927109202</v>
      </c>
      <c r="Q623">
        <f t="shared" si="125"/>
        <v>0.23080291102159839</v>
      </c>
      <c r="R623">
        <f t="shared" si="126"/>
        <v>313.89195898937379</v>
      </c>
      <c r="S623">
        <f t="shared" si="127"/>
        <v>531.35630817721199</v>
      </c>
    </row>
    <row r="624" spans="1:19">
      <c r="A624" s="17">
        <f t="shared" si="117"/>
        <v>0</v>
      </c>
      <c r="C624" s="15">
        <f t="shared" si="118"/>
        <v>540.45203233683389</v>
      </c>
      <c r="E624" s="8">
        <f t="shared" si="128"/>
        <v>598</v>
      </c>
      <c r="F624" s="12">
        <f t="shared" si="129"/>
        <v>41633.414583334685</v>
      </c>
      <c r="G624">
        <f t="shared" si="119"/>
        <v>9.8519999999999985</v>
      </c>
      <c r="H624" s="13">
        <f t="shared" si="120"/>
        <v>-23.437107563834207</v>
      </c>
      <c r="K624" s="12"/>
      <c r="L624" s="12"/>
      <c r="M624">
        <f t="shared" si="121"/>
        <v>-32.22000000000002</v>
      </c>
      <c r="N624">
        <f t="shared" si="122"/>
        <v>11.49831082091835</v>
      </c>
      <c r="O624">
        <f t="shared" si="123"/>
        <v>147.77999999999997</v>
      </c>
      <c r="P624">
        <f t="shared" si="124"/>
        <v>76.422890551842215</v>
      </c>
      <c r="Q624">
        <f t="shared" si="125"/>
        <v>0.23475378086464552</v>
      </c>
      <c r="R624">
        <f t="shared" si="126"/>
        <v>319.26514197591791</v>
      </c>
      <c r="S624">
        <f t="shared" si="127"/>
        <v>540.45203233683389</v>
      </c>
    </row>
    <row r="625" spans="1:19">
      <c r="A625" s="17">
        <f t="shared" si="117"/>
        <v>0</v>
      </c>
      <c r="C625" s="15">
        <f t="shared" si="118"/>
        <v>549.5240969732663</v>
      </c>
      <c r="E625" s="8">
        <f t="shared" si="128"/>
        <v>599</v>
      </c>
      <c r="F625" s="12">
        <f t="shared" si="129"/>
        <v>41633.415277779131</v>
      </c>
      <c r="G625">
        <f t="shared" si="119"/>
        <v>9.868666666666666</v>
      </c>
      <c r="H625" s="13">
        <f t="shared" si="120"/>
        <v>-23.437107563834207</v>
      </c>
      <c r="K625" s="12"/>
      <c r="L625" s="12"/>
      <c r="M625">
        <f t="shared" si="121"/>
        <v>-31.97000000000001</v>
      </c>
      <c r="N625">
        <f t="shared" si="122"/>
        <v>11.578833881506737</v>
      </c>
      <c r="O625">
        <f t="shared" si="123"/>
        <v>148.03</v>
      </c>
      <c r="P625">
        <f t="shared" si="124"/>
        <v>76.190505937647956</v>
      </c>
      <c r="Q625">
        <f t="shared" si="125"/>
        <v>0.2386943738242879</v>
      </c>
      <c r="R625">
        <f t="shared" si="126"/>
        <v>324.62434840103157</v>
      </c>
      <c r="S625">
        <f t="shared" si="127"/>
        <v>549.5240969732663</v>
      </c>
    </row>
    <row r="626" spans="1:19">
      <c r="A626" s="17">
        <f t="shared" si="117"/>
        <v>0</v>
      </c>
      <c r="C626" s="15">
        <f t="shared" si="118"/>
        <v>558.57234072413758</v>
      </c>
      <c r="E626" s="8">
        <f t="shared" si="128"/>
        <v>600</v>
      </c>
      <c r="F626" s="12">
        <f t="shared" si="129"/>
        <v>41633.415972223578</v>
      </c>
      <c r="G626">
        <f t="shared" si="119"/>
        <v>9.8853333333333318</v>
      </c>
      <c r="H626" s="13">
        <f t="shared" si="120"/>
        <v>-23.437107563834207</v>
      </c>
      <c r="K626" s="12"/>
      <c r="L626" s="12"/>
      <c r="M626">
        <f t="shared" si="121"/>
        <v>-31.720000000000024</v>
      </c>
      <c r="N626">
        <f t="shared" si="122"/>
        <v>11.658818922512539</v>
      </c>
      <c r="O626">
        <f t="shared" si="123"/>
        <v>148.27999999999997</v>
      </c>
      <c r="P626">
        <f t="shared" si="124"/>
        <v>75.958500517187574</v>
      </c>
      <c r="Q626">
        <f t="shared" si="125"/>
        <v>0.24262461981025937</v>
      </c>
      <c r="R626">
        <f t="shared" si="126"/>
        <v>329.96948294195272</v>
      </c>
      <c r="S626">
        <f t="shared" si="127"/>
        <v>558.57234072413758</v>
      </c>
    </row>
    <row r="627" spans="1:19">
      <c r="A627" s="17">
        <f t="shared" si="117"/>
        <v>0</v>
      </c>
      <c r="C627" s="15">
        <f t="shared" si="118"/>
        <v>567.59660401302426</v>
      </c>
      <c r="E627" s="8">
        <f t="shared" si="128"/>
        <v>601</v>
      </c>
      <c r="F627" s="12">
        <f t="shared" si="129"/>
        <v>41633.416666668025</v>
      </c>
      <c r="G627">
        <f t="shared" si="119"/>
        <v>9.9019999999999992</v>
      </c>
      <c r="H627" s="13">
        <f t="shared" si="120"/>
        <v>-23.437107563834207</v>
      </c>
      <c r="K627" s="12"/>
      <c r="L627" s="12"/>
      <c r="M627">
        <f t="shared" si="121"/>
        <v>-31.470000000000013</v>
      </c>
      <c r="N627">
        <f t="shared" si="122"/>
        <v>11.738264112941501</v>
      </c>
      <c r="O627">
        <f t="shared" si="123"/>
        <v>148.52999999999997</v>
      </c>
      <c r="P627">
        <f t="shared" si="124"/>
        <v>75.726875722371815</v>
      </c>
      <c r="Q627">
        <f t="shared" si="125"/>
        <v>0.24654444950804802</v>
      </c>
      <c r="R627">
        <f t="shared" si="126"/>
        <v>335.30045133094529</v>
      </c>
      <c r="S627">
        <f t="shared" si="127"/>
        <v>567.59660401302426</v>
      </c>
    </row>
    <row r="628" spans="1:19">
      <c r="A628" s="17">
        <f t="shared" si="117"/>
        <v>0</v>
      </c>
      <c r="C628" s="15">
        <f t="shared" si="118"/>
        <v>576.59672904539048</v>
      </c>
      <c r="E628" s="8">
        <f t="shared" si="128"/>
        <v>602</v>
      </c>
      <c r="F628" s="12">
        <f t="shared" si="129"/>
        <v>41633.417361112472</v>
      </c>
      <c r="G628">
        <f t="shared" si="119"/>
        <v>9.9186666666666667</v>
      </c>
      <c r="H628" s="13">
        <f t="shared" si="120"/>
        <v>-23.437107563834207</v>
      </c>
      <c r="K628" s="12"/>
      <c r="L628" s="12"/>
      <c r="M628">
        <f t="shared" si="121"/>
        <v>-31.22</v>
      </c>
      <c r="N628">
        <f t="shared" si="122"/>
        <v>11.817167627248118</v>
      </c>
      <c r="O628">
        <f t="shared" si="123"/>
        <v>148.78</v>
      </c>
      <c r="P628">
        <f t="shared" si="124"/>
        <v>75.495632984519901</v>
      </c>
      <c r="Q628">
        <f t="shared" si="125"/>
        <v>0.25045379437713294</v>
      </c>
      <c r="R628">
        <f t="shared" si="126"/>
        <v>340.61716035290078</v>
      </c>
      <c r="S628">
        <f t="shared" si="127"/>
        <v>576.59672904539048</v>
      </c>
    </row>
    <row r="629" spans="1:19">
      <c r="A629" s="17">
        <f t="shared" si="117"/>
        <v>0</v>
      </c>
      <c r="C629" s="15">
        <f t="shared" si="118"/>
        <v>585.57255980423497</v>
      </c>
      <c r="E629" s="8">
        <f t="shared" si="128"/>
        <v>603</v>
      </c>
      <c r="F629" s="12">
        <f t="shared" si="129"/>
        <v>41633.418055556918</v>
      </c>
      <c r="G629">
        <f t="shared" si="119"/>
        <v>9.9353333333333325</v>
      </c>
      <c r="H629" s="13">
        <f t="shared" si="120"/>
        <v>-23.437107563834207</v>
      </c>
      <c r="K629" s="12"/>
      <c r="L629" s="12"/>
      <c r="M629">
        <f t="shared" si="121"/>
        <v>-30.970000000000013</v>
      </c>
      <c r="N629">
        <f t="shared" si="122"/>
        <v>11.895527645481829</v>
      </c>
      <c r="O629">
        <f t="shared" si="123"/>
        <v>149.02999999999997</v>
      </c>
      <c r="P629">
        <f t="shared" si="124"/>
        <v>75.264773734522919</v>
      </c>
      <c r="Q629">
        <f t="shared" si="125"/>
        <v>0.25435258664909294</v>
      </c>
      <c r="R629">
        <f t="shared" si="126"/>
        <v>345.91951784276637</v>
      </c>
      <c r="S629">
        <f t="shared" si="127"/>
        <v>585.57255980423497</v>
      </c>
    </row>
    <row r="630" spans="1:19">
      <c r="A630" s="17">
        <f t="shared" si="117"/>
        <v>0</v>
      </c>
      <c r="C630" s="15">
        <f t="shared" si="118"/>
        <v>594.5239420454451</v>
      </c>
      <c r="E630" s="8">
        <f t="shared" si="128"/>
        <v>604</v>
      </c>
      <c r="F630" s="12">
        <f t="shared" si="129"/>
        <v>41633.418750001365</v>
      </c>
      <c r="G630">
        <f t="shared" si="119"/>
        <v>9.952</v>
      </c>
      <c r="H630" s="13">
        <f t="shared" si="120"/>
        <v>-23.437107563834207</v>
      </c>
      <c r="K630" s="12"/>
      <c r="L630" s="12"/>
      <c r="M630">
        <f t="shared" si="121"/>
        <v>-30.72</v>
      </c>
      <c r="N630">
        <f t="shared" si="122"/>
        <v>11.973342353434008</v>
      </c>
      <c r="O630">
        <f t="shared" si="123"/>
        <v>149.28</v>
      </c>
      <c r="P630">
        <f t="shared" si="124"/>
        <v>75.034299403011971</v>
      </c>
      <c r="Q630">
        <f t="shared" si="125"/>
        <v>0.25824075932558876</v>
      </c>
      <c r="R630">
        <f t="shared" si="126"/>
        <v>351.20743268280074</v>
      </c>
      <c r="S630">
        <f t="shared" si="127"/>
        <v>594.5239420454451</v>
      </c>
    </row>
    <row r="631" spans="1:19">
      <c r="A631" s="17">
        <f t="shared" si="117"/>
        <v>0</v>
      </c>
      <c r="C631" s="15">
        <f t="shared" si="118"/>
        <v>603.45072329282959</v>
      </c>
      <c r="E631" s="8">
        <f t="shared" si="128"/>
        <v>605</v>
      </c>
      <c r="F631" s="12">
        <f t="shared" si="129"/>
        <v>41633.419444445812</v>
      </c>
      <c r="G631">
        <f t="shared" si="119"/>
        <v>9.9686666666666657</v>
      </c>
      <c r="H631" s="13">
        <f t="shared" si="120"/>
        <v>-23.437107563834207</v>
      </c>
      <c r="K631" s="12"/>
      <c r="L631" s="12"/>
      <c r="M631">
        <f t="shared" si="121"/>
        <v>-30.470000000000013</v>
      </c>
      <c r="N631">
        <f t="shared" si="122"/>
        <v>12.050609942785638</v>
      </c>
      <c r="O631">
        <f t="shared" si="123"/>
        <v>149.52999999999997</v>
      </c>
      <c r="P631">
        <f t="shared" si="124"/>
        <v>74.804211420531871</v>
      </c>
      <c r="Q631">
        <f t="shared" si="125"/>
        <v>0.26211824617620544</v>
      </c>
      <c r="R631">
        <f t="shared" si="126"/>
        <v>356.4808147996394</v>
      </c>
      <c r="S631">
        <f t="shared" si="127"/>
        <v>603.45072329282959</v>
      </c>
    </row>
    <row r="632" spans="1:19">
      <c r="A632" s="17">
        <f t="shared" si="117"/>
        <v>0</v>
      </c>
      <c r="C632" s="15">
        <f t="shared" si="118"/>
        <v>612.35275283288115</v>
      </c>
      <c r="E632" s="8">
        <f t="shared" si="128"/>
        <v>606</v>
      </c>
      <c r="F632" s="12">
        <f t="shared" si="129"/>
        <v>41633.420138890258</v>
      </c>
      <c r="G632">
        <f t="shared" si="119"/>
        <v>9.9853333333333332</v>
      </c>
      <c r="H632" s="13">
        <f t="shared" si="120"/>
        <v>-23.437107563834207</v>
      </c>
      <c r="K632" s="12"/>
      <c r="L632" s="12"/>
      <c r="M632">
        <f t="shared" si="121"/>
        <v>-30.220000000000002</v>
      </c>
      <c r="N632">
        <f t="shared" si="122"/>
        <v>12.127328611255972</v>
      </c>
      <c r="O632">
        <f t="shared" si="123"/>
        <v>149.78</v>
      </c>
      <c r="P632">
        <f t="shared" si="124"/>
        <v>74.574511217719134</v>
      </c>
      <c r="Q632">
        <f t="shared" si="125"/>
        <v>0.26598498173617724</v>
      </c>
      <c r="R632">
        <f t="shared" si="126"/>
        <v>361.73957516120106</v>
      </c>
      <c r="S632">
        <f t="shared" si="127"/>
        <v>612.35275283288115</v>
      </c>
    </row>
    <row r="633" spans="1:19">
      <c r="A633" s="17">
        <f t="shared" si="117"/>
        <v>0</v>
      </c>
      <c r="C633" s="15">
        <f t="shared" si="118"/>
        <v>621.22988170921133</v>
      </c>
      <c r="E633" s="8">
        <f t="shared" si="128"/>
        <v>607</v>
      </c>
      <c r="F633" s="12">
        <f t="shared" si="129"/>
        <v>41633.420833334705</v>
      </c>
      <c r="G633">
        <f t="shared" si="119"/>
        <v>10.001999999999999</v>
      </c>
      <c r="H633" s="13">
        <f t="shared" si="120"/>
        <v>-23.437107563834207</v>
      </c>
      <c r="K633" s="12"/>
      <c r="L633" s="12"/>
      <c r="M633">
        <f t="shared" si="121"/>
        <v>-29.970000000000017</v>
      </c>
      <c r="N633">
        <f t="shared" si="122"/>
        <v>12.203496562751743</v>
      </c>
      <c r="O633">
        <f t="shared" si="123"/>
        <v>150.02999999999997</v>
      </c>
      <c r="P633">
        <f t="shared" si="124"/>
        <v>74.345200225485868</v>
      </c>
      <c r="Q633">
        <f t="shared" si="125"/>
        <v>0.26984090130397048</v>
      </c>
      <c r="R633">
        <f t="shared" si="126"/>
        <v>366.98362577339987</v>
      </c>
      <c r="S633">
        <f t="shared" si="127"/>
        <v>621.22988170921133</v>
      </c>
    </row>
    <row r="634" spans="1:19">
      <c r="A634" s="17">
        <f t="shared" si="117"/>
        <v>0</v>
      </c>
      <c r="C634" s="15">
        <f t="shared" si="118"/>
        <v>630.08196271671818</v>
      </c>
      <c r="E634" s="8">
        <f t="shared" si="128"/>
        <v>608</v>
      </c>
      <c r="F634" s="12">
        <f t="shared" si="129"/>
        <v>41633.421527779152</v>
      </c>
      <c r="G634">
        <f t="shared" si="119"/>
        <v>10.018666666666666</v>
      </c>
      <c r="H634" s="13">
        <f t="shared" si="120"/>
        <v>-23.437107563834207</v>
      </c>
      <c r="K634" s="12"/>
      <c r="L634" s="12"/>
      <c r="M634">
        <f t="shared" si="121"/>
        <v>-29.720000000000006</v>
      </c>
      <c r="N634">
        <f t="shared" si="122"/>
        <v>12.279112007517334</v>
      </c>
      <c r="O634">
        <f t="shared" si="123"/>
        <v>150.28</v>
      </c>
      <c r="P634">
        <f t="shared" si="124"/>
        <v>74.116279875208093</v>
      </c>
      <c r="Q634">
        <f t="shared" si="125"/>
        <v>0.27368594093875015</v>
      </c>
      <c r="R634">
        <f t="shared" si="126"/>
        <v>372.2128796767002</v>
      </c>
      <c r="S634">
        <f t="shared" si="127"/>
        <v>630.08196271671818</v>
      </c>
    </row>
    <row r="635" spans="1:19">
      <c r="A635" s="17">
        <f t="shared" si="117"/>
        <v>0</v>
      </c>
      <c r="C635" s="15">
        <f t="shared" si="118"/>
        <v>638.90885039542741</v>
      </c>
      <c r="E635" s="8">
        <f t="shared" si="128"/>
        <v>609</v>
      </c>
      <c r="F635" s="12">
        <f t="shared" si="129"/>
        <v>41633.422222223599</v>
      </c>
      <c r="G635">
        <f t="shared" si="119"/>
        <v>10.035333333333332</v>
      </c>
      <c r="H635" s="13">
        <f t="shared" si="120"/>
        <v>-23.437107563834207</v>
      </c>
      <c r="K635" s="12"/>
      <c r="L635" s="12"/>
      <c r="M635">
        <f t="shared" si="121"/>
        <v>-29.47000000000002</v>
      </c>
      <c r="N635">
        <f t="shared" si="122"/>
        <v>12.354173162285397</v>
      </c>
      <c r="O635">
        <f t="shared" si="123"/>
        <v>150.52999999999997</v>
      </c>
      <c r="P635">
        <f t="shared" si="124"/>
        <v>73.887751598920218</v>
      </c>
      <c r="Q635">
        <f t="shared" si="125"/>
        <v>0.2775200374577047</v>
      </c>
      <c r="R635">
        <f t="shared" si="126"/>
        <v>377.42725094247839</v>
      </c>
      <c r="S635">
        <f t="shared" si="127"/>
        <v>638.90885039542741</v>
      </c>
    </row>
    <row r="636" spans="1:19">
      <c r="A636" s="17">
        <f t="shared" si="117"/>
        <v>0</v>
      </c>
      <c r="C636" s="15">
        <f t="shared" si="118"/>
        <v>647.71040102407119</v>
      </c>
      <c r="E636" s="8">
        <f t="shared" si="128"/>
        <v>610</v>
      </c>
      <c r="F636" s="12">
        <f t="shared" si="129"/>
        <v>41633.422916668045</v>
      </c>
      <c r="G636">
        <f t="shared" si="119"/>
        <v>10.052</v>
      </c>
      <c r="H636" s="13">
        <f t="shared" si="120"/>
        <v>-23.437107563834207</v>
      </c>
      <c r="K636" s="12"/>
      <c r="L636" s="12"/>
      <c r="M636">
        <f t="shared" si="121"/>
        <v>-29.220000000000006</v>
      </c>
      <c r="N636">
        <f t="shared" si="122"/>
        <v>12.428678250428421</v>
      </c>
      <c r="O636">
        <f t="shared" si="123"/>
        <v>150.78</v>
      </c>
      <c r="P636">
        <f t="shared" si="124"/>
        <v>73.659616829514007</v>
      </c>
      <c r="Q636">
        <f t="shared" si="125"/>
        <v>0.28134312843325676</v>
      </c>
      <c r="R636">
        <f t="shared" si="126"/>
        <v>382.6266546692292</v>
      </c>
      <c r="S636">
        <f t="shared" si="127"/>
        <v>647.71040102407119</v>
      </c>
    </row>
    <row r="637" spans="1:19">
      <c r="A637" s="17">
        <f t="shared" si="117"/>
        <v>0</v>
      </c>
      <c r="C637" s="15">
        <f t="shared" si="118"/>
        <v>656.48647261333588</v>
      </c>
      <c r="E637" s="8">
        <f t="shared" si="128"/>
        <v>611</v>
      </c>
      <c r="F637" s="12">
        <f t="shared" si="129"/>
        <v>41633.423611112492</v>
      </c>
      <c r="G637">
        <f t="shared" si="119"/>
        <v>10.068666666666665</v>
      </c>
      <c r="H637" s="13">
        <f t="shared" si="120"/>
        <v>-23.437107563834207</v>
      </c>
      <c r="K637" s="12"/>
      <c r="L637" s="12"/>
      <c r="M637">
        <f t="shared" si="121"/>
        <v>-28.97000000000002</v>
      </c>
      <c r="N637">
        <f t="shared" si="122"/>
        <v>12.502625502110792</v>
      </c>
      <c r="O637">
        <f t="shared" si="123"/>
        <v>151.02999999999997</v>
      </c>
      <c r="P637">
        <f t="shared" si="124"/>
        <v>73.431877000943885</v>
      </c>
      <c r="Q637">
        <f t="shared" si="125"/>
        <v>0.28515515219013049</v>
      </c>
      <c r="R637">
        <f t="shared" si="126"/>
        <v>387.81100697857744</v>
      </c>
      <c r="S637">
        <f t="shared" si="127"/>
        <v>656.48647261333588</v>
      </c>
    </row>
    <row r="638" spans="1:19">
      <c r="A638" s="17">
        <f t="shared" si="117"/>
        <v>0</v>
      </c>
      <c r="C638" s="15">
        <f t="shared" si="118"/>
        <v>665.23692489885616</v>
      </c>
      <c r="E638" s="8">
        <f t="shared" si="128"/>
        <v>612</v>
      </c>
      <c r="F638" s="12">
        <f t="shared" si="129"/>
        <v>41633.424305556939</v>
      </c>
      <c r="G638">
        <f t="shared" si="119"/>
        <v>10.085333333333333</v>
      </c>
      <c r="H638" s="13">
        <f t="shared" si="120"/>
        <v>-23.437107563834207</v>
      </c>
      <c r="K638" s="12"/>
      <c r="L638" s="12"/>
      <c r="M638">
        <f t="shared" si="121"/>
        <v>-28.720000000000006</v>
      </c>
      <c r="N638">
        <f t="shared" si="122"/>
        <v>12.576013154441586</v>
      </c>
      <c r="O638">
        <f t="shared" si="123"/>
        <v>151.28</v>
      </c>
      <c r="P638">
        <f t="shared" si="124"/>
        <v>73.204533548436942</v>
      </c>
      <c r="Q638">
        <f t="shared" si="125"/>
        <v>0.2889560478023081</v>
      </c>
      <c r="R638">
        <f t="shared" si="126"/>
        <v>392.980225011139</v>
      </c>
      <c r="S638">
        <f t="shared" si="127"/>
        <v>665.23692489885616</v>
      </c>
    </row>
    <row r="639" spans="1:19">
      <c r="A639" s="17">
        <f t="shared" si="117"/>
        <v>0</v>
      </c>
      <c r="C639" s="15">
        <f t="shared" si="118"/>
        <v>673.96161933388419</v>
      </c>
      <c r="E639" s="8">
        <f t="shared" si="128"/>
        <v>613</v>
      </c>
      <c r="F639" s="12">
        <f t="shared" si="129"/>
        <v>41633.425000001385</v>
      </c>
      <c r="G639">
        <f t="shared" si="119"/>
        <v>10.101999999999999</v>
      </c>
      <c r="H639" s="13">
        <f t="shared" si="120"/>
        <v>-23.437107563834207</v>
      </c>
      <c r="K639" s="12"/>
      <c r="L639" s="12"/>
      <c r="M639">
        <f t="shared" si="121"/>
        <v>-28.47000000000002</v>
      </c>
      <c r="N639">
        <f t="shared" si="122"/>
        <v>12.648839451627916</v>
      </c>
      <c r="O639">
        <f t="shared" si="123"/>
        <v>151.52999999999997</v>
      </c>
      <c r="P639">
        <f t="shared" si="124"/>
        <v>72.977587908709253</v>
      </c>
      <c r="Q639">
        <f t="shared" si="125"/>
        <v>0.29274575508984596</v>
      </c>
      <c r="R639">
        <f t="shared" si="126"/>
        <v>398.13422692219052</v>
      </c>
      <c r="S639">
        <f t="shared" si="127"/>
        <v>673.96161933388419</v>
      </c>
    </row>
    <row r="640" spans="1:19">
      <c r="A640" s="17">
        <f t="shared" si="117"/>
        <v>0</v>
      </c>
      <c r="C640" s="15">
        <f t="shared" si="118"/>
        <v>682.66041908169325</v>
      </c>
      <c r="E640" s="8">
        <f t="shared" si="128"/>
        <v>614</v>
      </c>
      <c r="F640" s="12">
        <f t="shared" si="129"/>
        <v>41633.425694445832</v>
      </c>
      <c r="G640">
        <f t="shared" si="119"/>
        <v>10.118666666666666</v>
      </c>
      <c r="H640" s="13">
        <f t="shared" si="120"/>
        <v>-23.437107563834207</v>
      </c>
      <c r="K640" s="12"/>
      <c r="L640" s="12"/>
      <c r="M640">
        <f t="shared" si="121"/>
        <v>-28.22000000000001</v>
      </c>
      <c r="N640">
        <f t="shared" si="122"/>
        <v>12.721102645128951</v>
      </c>
      <c r="O640">
        <f t="shared" si="123"/>
        <v>151.78</v>
      </c>
      <c r="P640">
        <f t="shared" si="124"/>
        <v>72.751041520187371</v>
      </c>
      <c r="Q640">
        <f t="shared" si="125"/>
        <v>0.29652421461557477</v>
      </c>
      <c r="R640">
        <f t="shared" si="126"/>
        <v>403.27293187718169</v>
      </c>
      <c r="S640">
        <f t="shared" si="127"/>
        <v>682.66041908169325</v>
      </c>
    </row>
    <row r="641" spans="1:19">
      <c r="A641" s="17">
        <f t="shared" si="117"/>
        <v>0</v>
      </c>
      <c r="C641" s="15">
        <f t="shared" si="118"/>
        <v>691.33318900767085</v>
      </c>
      <c r="E641" s="8">
        <f t="shared" si="128"/>
        <v>615</v>
      </c>
      <c r="F641" s="12">
        <f t="shared" si="129"/>
        <v>41633.426388890279</v>
      </c>
      <c r="G641">
        <f t="shared" si="119"/>
        <v>10.135333333333332</v>
      </c>
      <c r="H641" s="13">
        <f t="shared" si="120"/>
        <v>-23.437107563834207</v>
      </c>
      <c r="K641" s="12"/>
      <c r="L641" s="12"/>
      <c r="M641">
        <f t="shared" si="121"/>
        <v>-27.970000000000024</v>
      </c>
      <c r="N641">
        <f t="shared" si="122"/>
        <v>12.792800993810399</v>
      </c>
      <c r="O641">
        <f t="shared" si="123"/>
        <v>152.02999999999997</v>
      </c>
      <c r="P641">
        <f t="shared" si="124"/>
        <v>72.524895823236122</v>
      </c>
      <c r="Q641">
        <f t="shared" si="125"/>
        <v>0.30029136768166509</v>
      </c>
      <c r="R641">
        <f t="shared" si="126"/>
        <v>408.39626004706452</v>
      </c>
      <c r="S641">
        <f t="shared" si="127"/>
        <v>691.33318900767085</v>
      </c>
    </row>
    <row r="642" spans="1:19">
      <c r="A642" s="17">
        <f t="shared" si="117"/>
        <v>0</v>
      </c>
      <c r="C642" s="15">
        <f t="shared" si="118"/>
        <v>699.97979567115101</v>
      </c>
      <c r="E642" s="8">
        <f t="shared" si="128"/>
        <v>616</v>
      </c>
      <c r="F642" s="12">
        <f t="shared" si="129"/>
        <v>41633.427083334725</v>
      </c>
      <c r="G642">
        <f t="shared" si="119"/>
        <v>10.151999999999999</v>
      </c>
      <c r="H642" s="13">
        <f t="shared" si="120"/>
        <v>-23.437107563834207</v>
      </c>
      <c r="K642" s="12"/>
      <c r="L642" s="12"/>
      <c r="M642">
        <f t="shared" si="121"/>
        <v>-27.720000000000013</v>
      </c>
      <c r="N642">
        <f t="shared" si="122"/>
        <v>12.863932764099637</v>
      </c>
      <c r="O642">
        <f t="shared" si="123"/>
        <v>152.27999999999997</v>
      </c>
      <c r="P642">
        <f t="shared" si="124"/>
        <v>72.299152260391566</v>
      </c>
      <c r="Q642">
        <f t="shared" si="125"/>
        <v>0.30404715632607959</v>
      </c>
      <c r="R642">
        <f t="shared" si="126"/>
        <v>413.50413260346824</v>
      </c>
      <c r="S642">
        <f t="shared" si="127"/>
        <v>699.97979567115101</v>
      </c>
    </row>
    <row r="643" spans="1:19">
      <c r="A643" s="17">
        <f t="shared" si="117"/>
        <v>0</v>
      </c>
      <c r="C643" s="15">
        <f t="shared" si="118"/>
        <v>708.6001073169341</v>
      </c>
      <c r="E643" s="8">
        <f t="shared" si="128"/>
        <v>617</v>
      </c>
      <c r="F643" s="12">
        <f t="shared" si="129"/>
        <v>41633.427777779172</v>
      </c>
      <c r="G643">
        <f t="shared" si="119"/>
        <v>10.168666666666667</v>
      </c>
      <c r="H643" s="13">
        <f t="shared" si="120"/>
        <v>-23.437107563834207</v>
      </c>
      <c r="K643" s="12"/>
      <c r="L643" s="12"/>
      <c r="M643">
        <f t="shared" si="121"/>
        <v>-27.47</v>
      </c>
      <c r="N643">
        <f t="shared" si="122"/>
        <v>12.934496230141251</v>
      </c>
      <c r="O643">
        <f t="shared" si="123"/>
        <v>152.53</v>
      </c>
      <c r="P643">
        <f t="shared" si="124"/>
        <v>72.073812276600648</v>
      </c>
      <c r="Q643">
        <f t="shared" si="125"/>
        <v>0.30779152331888954</v>
      </c>
      <c r="R643">
        <f t="shared" si="126"/>
        <v>418.59647171368977</v>
      </c>
      <c r="S643">
        <f t="shared" si="127"/>
        <v>708.6001073169341</v>
      </c>
    </row>
    <row r="644" spans="1:19">
      <c r="A644" s="17">
        <f t="shared" si="117"/>
        <v>0</v>
      </c>
      <c r="C644" s="15">
        <f t="shared" si="118"/>
        <v>717.19399386653595</v>
      </c>
      <c r="E644" s="8">
        <f t="shared" si="128"/>
        <v>618</v>
      </c>
      <c r="F644" s="12">
        <f t="shared" si="129"/>
        <v>41633.428472223619</v>
      </c>
      <c r="G644">
        <f t="shared" si="119"/>
        <v>10.185333333333332</v>
      </c>
      <c r="H644" s="13">
        <f t="shared" si="120"/>
        <v>-23.437107563834207</v>
      </c>
      <c r="K644" s="12"/>
      <c r="L644" s="12"/>
      <c r="M644">
        <f t="shared" si="121"/>
        <v>-27.220000000000013</v>
      </c>
      <c r="N644">
        <f t="shared" si="122"/>
        <v>13.004489673953143</v>
      </c>
      <c r="O644">
        <f t="shared" si="123"/>
        <v>152.77999999999997</v>
      </c>
      <c r="P644">
        <f t="shared" si="124"/>
        <v>71.848877319466439</v>
      </c>
      <c r="Q644">
        <f t="shared" si="125"/>
        <v>0.31152441215847393</v>
      </c>
      <c r="R644">
        <f t="shared" si="126"/>
        <v>423.67320053552453</v>
      </c>
      <c r="S644">
        <f t="shared" si="127"/>
        <v>717.19399386653595</v>
      </c>
    </row>
    <row r="645" spans="1:19">
      <c r="A645" s="17">
        <f t="shared" si="117"/>
        <v>0</v>
      </c>
      <c r="C645" s="15">
        <f t="shared" si="118"/>
        <v>725.76132690916279</v>
      </c>
      <c r="E645" s="8">
        <f t="shared" si="128"/>
        <v>619</v>
      </c>
      <c r="F645" s="12">
        <f t="shared" si="129"/>
        <v>41633.429166668066</v>
      </c>
      <c r="G645">
        <f t="shared" si="119"/>
        <v>10.202</v>
      </c>
      <c r="H645" s="13">
        <f t="shared" si="120"/>
        <v>-23.437107563834207</v>
      </c>
      <c r="K645" s="12"/>
      <c r="L645" s="12"/>
      <c r="M645">
        <f t="shared" si="121"/>
        <v>-26.97</v>
      </c>
      <c r="N645">
        <f t="shared" si="122"/>
        <v>13.073911385583074</v>
      </c>
      <c r="O645">
        <f t="shared" si="123"/>
        <v>153.03</v>
      </c>
      <c r="P645">
        <f t="shared" si="124"/>
        <v>71.624348839499348</v>
      </c>
      <c r="Q645">
        <f t="shared" si="125"/>
        <v>0.31524576706759894</v>
      </c>
      <c r="R645">
        <f t="shared" si="126"/>
        <v>428.73424321193454</v>
      </c>
      <c r="S645">
        <f t="shared" si="127"/>
        <v>725.76132690916279</v>
      </c>
    </row>
    <row r="646" spans="1:19">
      <c r="A646" s="17">
        <f t="shared" si="117"/>
        <v>0</v>
      </c>
      <c r="C646" s="15">
        <f t="shared" si="118"/>
        <v>734.30197969238088</v>
      </c>
      <c r="E646" s="8">
        <f t="shared" si="128"/>
        <v>620</v>
      </c>
      <c r="F646" s="12">
        <f t="shared" si="129"/>
        <v>41633.429861112512</v>
      </c>
      <c r="G646">
        <f t="shared" si="119"/>
        <v>10.218666666666666</v>
      </c>
      <c r="H646" s="13">
        <f t="shared" si="120"/>
        <v>-23.437107563834207</v>
      </c>
      <c r="K646" s="12"/>
      <c r="L646" s="12"/>
      <c r="M646">
        <f t="shared" si="121"/>
        <v>-26.720000000000013</v>
      </c>
      <c r="N646">
        <f t="shared" si="122"/>
        <v>13.142759663265579</v>
      </c>
      <c r="O646">
        <f t="shared" si="123"/>
        <v>153.27999999999997</v>
      </c>
      <c r="P646">
        <f t="shared" si="124"/>
        <v>71.400228290375125</v>
      </c>
      <c r="Q646">
        <f t="shared" si="125"/>
        <v>0.31895553298936535</v>
      </c>
      <c r="R646">
        <f t="shared" si="126"/>
        <v>433.77952486553687</v>
      </c>
      <c r="S646">
        <f t="shared" si="127"/>
        <v>734.30197969238088</v>
      </c>
    </row>
    <row r="647" spans="1:19">
      <c r="A647" s="17">
        <f t="shared" si="117"/>
        <v>0</v>
      </c>
      <c r="C647" s="15">
        <f t="shared" si="118"/>
        <v>742.81582711253748</v>
      </c>
      <c r="E647" s="8">
        <f t="shared" si="128"/>
        <v>621</v>
      </c>
      <c r="F647" s="12">
        <f t="shared" si="129"/>
        <v>41633.430555556959</v>
      </c>
      <c r="G647">
        <f t="shared" si="119"/>
        <v>10.235333333333333</v>
      </c>
      <c r="H647" s="13">
        <f t="shared" si="120"/>
        <v>-23.437107563834207</v>
      </c>
      <c r="K647" s="12"/>
      <c r="L647" s="12"/>
      <c r="M647">
        <f t="shared" si="121"/>
        <v>-26.470000000000002</v>
      </c>
      <c r="N647">
        <f t="shared" si="122"/>
        <v>13.211032813579397</v>
      </c>
      <c r="O647">
        <f t="shared" si="123"/>
        <v>153.53</v>
      </c>
      <c r="P647">
        <f t="shared" si="124"/>
        <v>71.176517129198317</v>
      </c>
      <c r="Q647">
        <f t="shared" si="125"/>
        <v>0.32265365558304787</v>
      </c>
      <c r="R647">
        <f t="shared" si="126"/>
        <v>438.80897159294511</v>
      </c>
      <c r="S647">
        <f t="shared" si="127"/>
        <v>742.81582711253748</v>
      </c>
    </row>
    <row r="648" spans="1:19">
      <c r="A648" s="17">
        <f t="shared" si="117"/>
        <v>0</v>
      </c>
      <c r="C648" s="15">
        <f t="shared" si="118"/>
        <v>751.30274570487916</v>
      </c>
      <c r="E648" s="8">
        <f t="shared" si="128"/>
        <v>622</v>
      </c>
      <c r="F648" s="12">
        <f t="shared" si="129"/>
        <v>41633.431250001406</v>
      </c>
      <c r="G648">
        <f t="shared" si="119"/>
        <v>10.251999999999999</v>
      </c>
      <c r="H648" s="13">
        <f t="shared" si="120"/>
        <v>-23.437107563834207</v>
      </c>
      <c r="K648" s="12"/>
      <c r="L648" s="12"/>
      <c r="M648">
        <f t="shared" si="121"/>
        <v>-26.220000000000017</v>
      </c>
      <c r="N648">
        <f t="shared" si="122"/>
        <v>13.278729151605123</v>
      </c>
      <c r="O648">
        <f t="shared" si="123"/>
        <v>153.77999999999997</v>
      </c>
      <c r="P648">
        <f t="shared" si="124"/>
        <v>70.953216816772823</v>
      </c>
      <c r="Q648">
        <f t="shared" si="125"/>
        <v>0.32634008121980251</v>
      </c>
      <c r="R648">
        <f t="shared" si="126"/>
        <v>443.82251045893145</v>
      </c>
      <c r="S648">
        <f t="shared" si="127"/>
        <v>751.30274570487916</v>
      </c>
    </row>
    <row r="649" spans="1:19">
      <c r="A649" s="17">
        <f t="shared" si="117"/>
        <v>0</v>
      </c>
      <c r="C649" s="15">
        <f t="shared" si="118"/>
        <v>759.76261363341507</v>
      </c>
      <c r="E649" s="8">
        <f t="shared" si="128"/>
        <v>623</v>
      </c>
      <c r="F649" s="12">
        <f t="shared" si="129"/>
        <v>41633.431944445852</v>
      </c>
      <c r="G649">
        <f t="shared" si="119"/>
        <v>10.268666666666666</v>
      </c>
      <c r="H649" s="13">
        <f t="shared" si="120"/>
        <v>-23.437107563834207</v>
      </c>
      <c r="K649" s="12"/>
      <c r="L649" s="12"/>
      <c r="M649">
        <f t="shared" si="121"/>
        <v>-25.970000000000006</v>
      </c>
      <c r="N649">
        <f t="shared" si="122"/>
        <v>13.345847001083353</v>
      </c>
      <c r="O649">
        <f t="shared" si="123"/>
        <v>154.03</v>
      </c>
      <c r="P649">
        <f t="shared" si="124"/>
        <v>70.730328817878217</v>
      </c>
      <c r="Q649">
        <f t="shared" si="125"/>
        <v>0.33001475697826393</v>
      </c>
      <c r="R649">
        <f t="shared" si="126"/>
        <v>448.82006949043893</v>
      </c>
      <c r="S649">
        <f t="shared" si="127"/>
        <v>759.76261363341507</v>
      </c>
    </row>
    <row r="650" spans="1:19">
      <c r="A650" s="17">
        <f t="shared" si="117"/>
        <v>0</v>
      </c>
      <c r="C650" s="15">
        <f t="shared" si="118"/>
        <v>768.19531068048934</v>
      </c>
      <c r="E650" s="8">
        <f t="shared" si="128"/>
        <v>624</v>
      </c>
      <c r="F650" s="12">
        <f t="shared" si="129"/>
        <v>41633.432638890299</v>
      </c>
      <c r="G650">
        <f t="shared" si="119"/>
        <v>10.285333333333332</v>
      </c>
      <c r="H650" s="13">
        <f t="shared" si="120"/>
        <v>-23.437107563834207</v>
      </c>
      <c r="K650" s="12"/>
      <c r="L650" s="12"/>
      <c r="M650">
        <f t="shared" si="121"/>
        <v>-25.72000000000002</v>
      </c>
      <c r="N650">
        <f t="shared" si="122"/>
        <v>13.41238469457304</v>
      </c>
      <c r="O650">
        <f t="shared" si="123"/>
        <v>154.27999999999997</v>
      </c>
      <c r="P650">
        <f t="shared" si="124"/>
        <v>70.507854601553191</v>
      </c>
      <c r="Q650">
        <f t="shared" si="125"/>
        <v>0.33367763064001571</v>
      </c>
      <c r="R650">
        <f t="shared" si="126"/>
        <v>453.80157767042135</v>
      </c>
      <c r="S650">
        <f t="shared" si="127"/>
        <v>768.19531068048934</v>
      </c>
    </row>
    <row r="651" spans="1:19">
      <c r="A651" s="17">
        <f t="shared" si="117"/>
        <v>0</v>
      </c>
      <c r="C651" s="15">
        <f t="shared" si="118"/>
        <v>776.60071823610406</v>
      </c>
      <c r="E651" s="8">
        <f t="shared" si="128"/>
        <v>625</v>
      </c>
      <c r="F651" s="12">
        <f t="shared" si="129"/>
        <v>41633.433333334746</v>
      </c>
      <c r="G651">
        <f t="shared" si="119"/>
        <v>10.302</v>
      </c>
      <c r="H651" s="13">
        <f t="shared" si="120"/>
        <v>-23.437107563834207</v>
      </c>
      <c r="K651" s="12"/>
      <c r="L651" s="12"/>
      <c r="M651">
        <f t="shared" si="121"/>
        <v>-25.470000000000006</v>
      </c>
      <c r="N651">
        <f t="shared" si="122"/>
        <v>13.478340573610176</v>
      </c>
      <c r="O651">
        <f t="shared" si="123"/>
        <v>154.53</v>
      </c>
      <c r="P651">
        <f t="shared" si="124"/>
        <v>70.285795641384965</v>
      </c>
      <c r="Q651">
        <f t="shared" si="125"/>
        <v>0.33732865068495288</v>
      </c>
      <c r="R651">
        <f t="shared" si="126"/>
        <v>458.76696493153594</v>
      </c>
      <c r="S651">
        <f t="shared" si="127"/>
        <v>776.60071823610406</v>
      </c>
    </row>
    <row r="652" spans="1:19">
      <c r="A652" s="17">
        <f t="shared" si="117"/>
        <v>0</v>
      </c>
      <c r="C652" s="15">
        <f t="shared" si="118"/>
        <v>784.97871928694929</v>
      </c>
      <c r="E652" s="8">
        <f t="shared" si="128"/>
        <v>626</v>
      </c>
      <c r="F652" s="12">
        <f t="shared" si="129"/>
        <v>41633.434027779193</v>
      </c>
      <c r="G652">
        <f t="shared" si="119"/>
        <v>10.318666666666665</v>
      </c>
      <c r="H652" s="13">
        <f t="shared" si="120"/>
        <v>-23.437107563834207</v>
      </c>
      <c r="K652" s="12"/>
      <c r="L652" s="12"/>
      <c r="M652">
        <f t="shared" si="121"/>
        <v>-25.22000000000002</v>
      </c>
      <c r="N652">
        <f t="shared" si="122"/>
        <v>13.543712988866682</v>
      </c>
      <c r="O652">
        <f t="shared" si="123"/>
        <v>154.77999999999997</v>
      </c>
      <c r="P652">
        <f t="shared" si="124"/>
        <v>70.064153415805919</v>
      </c>
      <c r="Q652">
        <f t="shared" si="125"/>
        <v>0.34096776628651676</v>
      </c>
      <c r="R652">
        <f t="shared" si="126"/>
        <v>463.71616214966281</v>
      </c>
      <c r="S652">
        <f t="shared" si="127"/>
        <v>784.97871928694929</v>
      </c>
    </row>
    <row r="653" spans="1:19">
      <c r="A653" s="17">
        <f t="shared" si="117"/>
        <v>0</v>
      </c>
      <c r="C653" s="15">
        <f t="shared" si="118"/>
        <v>793.32919840519571</v>
      </c>
      <c r="E653" s="8">
        <f t="shared" si="128"/>
        <v>627</v>
      </c>
      <c r="F653" s="12">
        <f t="shared" si="129"/>
        <v>41633.434722223639</v>
      </c>
      <c r="G653">
        <f t="shared" si="119"/>
        <v>10.335333333333333</v>
      </c>
      <c r="H653" s="13">
        <f t="shared" si="120"/>
        <v>-23.437107563834207</v>
      </c>
      <c r="K653" s="12"/>
      <c r="L653" s="12"/>
      <c r="M653">
        <f t="shared" si="121"/>
        <v>-24.970000000000006</v>
      </c>
      <c r="N653">
        <f t="shared" si="122"/>
        <v>13.608500300309588</v>
      </c>
      <c r="O653">
        <f t="shared" si="123"/>
        <v>155.03</v>
      </c>
      <c r="P653">
        <f t="shared" si="124"/>
        <v>69.842929408396387</v>
      </c>
      <c r="Q653">
        <f t="shared" si="125"/>
        <v>0.34459492730682706</v>
      </c>
      <c r="R653">
        <f t="shared" si="126"/>
        <v>468.64910113728479</v>
      </c>
      <c r="S653">
        <f t="shared" si="127"/>
        <v>793.32919840519571</v>
      </c>
    </row>
    <row r="654" spans="1:19">
      <c r="A654" s="17">
        <f t="shared" si="117"/>
        <v>0</v>
      </c>
      <c r="C654" s="15">
        <f t="shared" si="118"/>
        <v>801.65204173699135</v>
      </c>
      <c r="E654" s="8">
        <f t="shared" si="128"/>
        <v>628</v>
      </c>
      <c r="F654" s="12">
        <f t="shared" si="129"/>
        <v>41633.435416668086</v>
      </c>
      <c r="G654">
        <f t="shared" si="119"/>
        <v>10.351999999999999</v>
      </c>
      <c r="H654" s="13">
        <f t="shared" si="120"/>
        <v>-23.437107563834207</v>
      </c>
      <c r="K654" s="12"/>
      <c r="L654" s="12"/>
      <c r="M654">
        <f t="shared" si="121"/>
        <v>-24.72000000000002</v>
      </c>
      <c r="N654">
        <f t="shared" si="122"/>
        <v>13.672700877360327</v>
      </c>
      <c r="O654">
        <f t="shared" si="123"/>
        <v>155.27999999999997</v>
      </c>
      <c r="P654">
        <f t="shared" si="124"/>
        <v>69.622125108194908</v>
      </c>
      <c r="Q654">
        <f t="shared" si="125"/>
        <v>0.34821008429168487</v>
      </c>
      <c r="R654">
        <f t="shared" si="126"/>
        <v>473.56571463669144</v>
      </c>
      <c r="S654">
        <f t="shared" si="127"/>
        <v>801.65204173699135</v>
      </c>
    </row>
    <row r="655" spans="1:19">
      <c r="A655" s="17">
        <f t="shared" si="117"/>
        <v>0</v>
      </c>
      <c r="C655" s="15">
        <f t="shared" si="118"/>
        <v>809.94713699072815</v>
      </c>
      <c r="E655" s="8">
        <f t="shared" si="128"/>
        <v>629</v>
      </c>
      <c r="F655" s="12">
        <f t="shared" si="129"/>
        <v>41633.436111112533</v>
      </c>
      <c r="G655">
        <f t="shared" si="119"/>
        <v>10.368666666666666</v>
      </c>
      <c r="H655" s="13">
        <f t="shared" si="120"/>
        <v>-23.437107563834207</v>
      </c>
      <c r="K655" s="12"/>
      <c r="L655" s="12"/>
      <c r="M655">
        <f t="shared" si="121"/>
        <v>-24.47000000000001</v>
      </c>
      <c r="N655">
        <f t="shared" si="122"/>
        <v>13.736313099054218</v>
      </c>
      <c r="O655">
        <f t="shared" si="123"/>
        <v>155.53</v>
      </c>
      <c r="P655">
        <f t="shared" si="124"/>
        <v>69.401742010014715</v>
      </c>
      <c r="Q655">
        <f t="shared" si="125"/>
        <v>0.35181318846547666</v>
      </c>
      <c r="R655">
        <f t="shared" si="126"/>
        <v>478.46593631304825</v>
      </c>
      <c r="S655">
        <f t="shared" si="127"/>
        <v>809.94713699072815</v>
      </c>
    </row>
    <row r="656" spans="1:19">
      <c r="A656" s="17">
        <f t="shared" si="117"/>
        <v>0</v>
      </c>
      <c r="C656" s="15">
        <f t="shared" si="118"/>
        <v>818.21437342502611</v>
      </c>
      <c r="E656" s="8">
        <f t="shared" si="128"/>
        <v>630</v>
      </c>
      <c r="F656" s="12">
        <f t="shared" si="129"/>
        <v>41633.436805556979</v>
      </c>
      <c r="G656">
        <f t="shared" si="119"/>
        <v>10.385333333333332</v>
      </c>
      <c r="H656" s="13">
        <f t="shared" si="120"/>
        <v>-23.437107563834207</v>
      </c>
      <c r="K656" s="12"/>
      <c r="L656" s="12"/>
      <c r="M656">
        <f t="shared" si="121"/>
        <v>-24.220000000000024</v>
      </c>
      <c r="N656">
        <f t="shared" si="122"/>
        <v>13.799335354200091</v>
      </c>
      <c r="O656">
        <f t="shared" si="123"/>
        <v>155.77999999999997</v>
      </c>
      <c r="P656">
        <f t="shared" si="124"/>
        <v>69.181781614767701</v>
      </c>
      <c r="Q656">
        <f t="shared" si="125"/>
        <v>0.35540419172595444</v>
      </c>
      <c r="R656">
        <f t="shared" si="126"/>
        <v>483.34970074729802</v>
      </c>
      <c r="S656">
        <f t="shared" si="127"/>
        <v>818.21437342502611</v>
      </c>
    </row>
    <row r="657" spans="1:19">
      <c r="A657" s="17">
        <f t="shared" si="117"/>
        <v>2.3243892975428215</v>
      </c>
      <c r="B657">
        <v>1921</v>
      </c>
      <c r="C657" s="15">
        <f t="shared" si="118"/>
        <v>826.45364183647894</v>
      </c>
      <c r="E657" s="8">
        <f t="shared" si="128"/>
        <v>631</v>
      </c>
      <c r="F657" s="12">
        <f t="shared" si="129"/>
        <v>41633.437500001426</v>
      </c>
      <c r="G657">
        <f t="shared" si="119"/>
        <v>10.401999999999999</v>
      </c>
      <c r="H657" s="13">
        <f t="shared" si="120"/>
        <v>-23.437107563834207</v>
      </c>
      <c r="K657" s="12"/>
      <c r="L657" s="12"/>
      <c r="M657">
        <f t="shared" si="121"/>
        <v>-23.970000000000013</v>
      </c>
      <c r="N657">
        <f t="shared" si="122"/>
        <v>13.861766041539951</v>
      </c>
      <c r="O657">
        <f t="shared" si="123"/>
        <v>156.02999999999997</v>
      </c>
      <c r="P657">
        <f t="shared" si="124"/>
        <v>68.962245429795033</v>
      </c>
      <c r="Q657">
        <f t="shared" si="125"/>
        <v>0.35898304663891312</v>
      </c>
      <c r="R657">
        <f t="shared" si="126"/>
        <v>488.21694342892187</v>
      </c>
      <c r="S657">
        <f t="shared" si="127"/>
        <v>826.45364183647894</v>
      </c>
    </row>
    <row r="658" spans="1:19">
      <c r="A658" s="17">
        <f t="shared" si="117"/>
        <v>0</v>
      </c>
      <c r="C658" s="15">
        <f t="shared" si="118"/>
        <v>834.66483454713364</v>
      </c>
      <c r="E658" s="8">
        <f t="shared" si="128"/>
        <v>632</v>
      </c>
      <c r="F658" s="12">
        <f t="shared" si="129"/>
        <v>41633.438194445873</v>
      </c>
      <c r="G658">
        <f t="shared" si="119"/>
        <v>10.418666666666667</v>
      </c>
      <c r="H658" s="13">
        <f t="shared" si="120"/>
        <v>-23.437107563834207</v>
      </c>
      <c r="K658" s="12"/>
      <c r="L658" s="12"/>
      <c r="M658">
        <f t="shared" si="121"/>
        <v>-23.72</v>
      </c>
      <c r="N658">
        <f t="shared" si="122"/>
        <v>13.923603569908755</v>
      </c>
      <c r="O658">
        <f t="shared" si="123"/>
        <v>156.28</v>
      </c>
      <c r="P658">
        <f t="shared" si="124"/>
        <v>68.743134969205158</v>
      </c>
      <c r="Q658">
        <f t="shared" si="125"/>
        <v>0.36254970643275219</v>
      </c>
      <c r="R658">
        <f t="shared" si="126"/>
        <v>493.06760074854299</v>
      </c>
      <c r="S658">
        <f t="shared" si="127"/>
        <v>834.66483454713364</v>
      </c>
    </row>
    <row r="659" spans="1:19">
      <c r="A659" s="17">
        <f t="shared" si="117"/>
        <v>0</v>
      </c>
      <c r="C659" s="15">
        <f t="shared" si="118"/>
        <v>842.8478453917221</v>
      </c>
      <c r="E659" s="8">
        <f t="shared" si="128"/>
        <v>633</v>
      </c>
      <c r="F659" s="12">
        <f t="shared" si="129"/>
        <v>41633.43888889032</v>
      </c>
      <c r="G659">
        <f t="shared" si="119"/>
        <v>10.435333333333332</v>
      </c>
      <c r="H659" s="13">
        <f t="shared" si="120"/>
        <v>-23.437107563834207</v>
      </c>
      <c r="K659" s="12"/>
      <c r="L659" s="12"/>
      <c r="M659">
        <f t="shared" si="121"/>
        <v>-23.470000000000013</v>
      </c>
      <c r="N659">
        <f t="shared" si="122"/>
        <v>13.984846358394128</v>
      </c>
      <c r="O659">
        <f t="shared" si="123"/>
        <v>156.52999999999997</v>
      </c>
      <c r="P659">
        <f t="shared" si="124"/>
        <v>68.524451754219001</v>
      </c>
      <c r="Q659">
        <f t="shared" si="125"/>
        <v>0.36610412499292944</v>
      </c>
      <c r="R659">
        <f t="shared" si="126"/>
        <v>497.90160999038403</v>
      </c>
      <c r="S659">
        <f t="shared" si="127"/>
        <v>842.8478453917221</v>
      </c>
    </row>
    <row r="660" spans="1:19">
      <c r="A660" s="17">
        <f t="shared" si="117"/>
        <v>0</v>
      </c>
      <c r="C660" s="15">
        <f t="shared" si="118"/>
        <v>851.00256970466023</v>
      </c>
      <c r="E660" s="8">
        <f t="shared" si="128"/>
        <v>634</v>
      </c>
      <c r="F660" s="12">
        <f t="shared" si="129"/>
        <v>41633.439583334766</v>
      </c>
      <c r="G660">
        <f t="shared" si="119"/>
        <v>10.452</v>
      </c>
      <c r="H660" s="13">
        <f t="shared" si="120"/>
        <v>-23.437107563834207</v>
      </c>
      <c r="K660" s="12"/>
      <c r="L660" s="12"/>
      <c r="M660">
        <f t="shared" si="121"/>
        <v>-23.22</v>
      </c>
      <c r="N660">
        <f t="shared" si="122"/>
        <v>14.045492836496223</v>
      </c>
      <c r="O660">
        <f t="shared" si="123"/>
        <v>156.78</v>
      </c>
      <c r="P660">
        <f t="shared" si="124"/>
        <v>68.306197313521949</v>
      </c>
      <c r="Q660">
        <f t="shared" si="125"/>
        <v>0.36964625685631369</v>
      </c>
      <c r="R660">
        <f t="shared" si="126"/>
        <v>502.7189093245866</v>
      </c>
      <c r="S660">
        <f t="shared" si="127"/>
        <v>851.00256970466023</v>
      </c>
    </row>
    <row r="661" spans="1:19">
      <c r="A661" s="17">
        <f t="shared" si="117"/>
        <v>0</v>
      </c>
      <c r="C661" s="15">
        <f t="shared" si="118"/>
        <v>859.12890430677112</v>
      </c>
      <c r="E661" s="8">
        <f t="shared" si="128"/>
        <v>635</v>
      </c>
      <c r="F661" s="12">
        <f t="shared" si="129"/>
        <v>41633.440277779213</v>
      </c>
      <c r="G661">
        <f t="shared" si="119"/>
        <v>10.468666666666666</v>
      </c>
      <c r="H661" s="13">
        <f t="shared" si="120"/>
        <v>-23.437107563834207</v>
      </c>
      <c r="K661" s="12"/>
      <c r="L661" s="12"/>
      <c r="M661">
        <f t="shared" si="121"/>
        <v>-22.970000000000013</v>
      </c>
      <c r="N661">
        <f t="shared" si="122"/>
        <v>14.105541444287333</v>
      </c>
      <c r="O661">
        <f t="shared" si="123"/>
        <v>157.02999999999997</v>
      </c>
      <c r="P661">
        <f t="shared" si="124"/>
        <v>68.088373183623972</v>
      </c>
      <c r="Q661">
        <f t="shared" si="125"/>
        <v>0.37317605720541808</v>
      </c>
      <c r="R661">
        <f t="shared" si="126"/>
        <v>507.51943779936857</v>
      </c>
      <c r="S661">
        <f t="shared" si="127"/>
        <v>859.12890430677112</v>
      </c>
    </row>
    <row r="662" spans="1:19">
      <c r="A662" s="17">
        <f t="shared" si="117"/>
        <v>0</v>
      </c>
      <c r="C662" s="15">
        <f t="shared" si="118"/>
        <v>867.22674749180271</v>
      </c>
      <c r="E662" s="8">
        <f t="shared" si="128"/>
        <v>636</v>
      </c>
      <c r="F662" s="12">
        <f t="shared" si="129"/>
        <v>41633.44097222366</v>
      </c>
      <c r="G662">
        <f t="shared" si="119"/>
        <v>10.485333333333333</v>
      </c>
      <c r="H662" s="13">
        <f t="shared" si="120"/>
        <v>-23.437107563834207</v>
      </c>
      <c r="K662" s="12"/>
      <c r="L662" s="12"/>
      <c r="M662">
        <f t="shared" si="121"/>
        <v>-22.720000000000002</v>
      </c>
      <c r="N662">
        <f t="shared" si="122"/>
        <v>14.164990632571573</v>
      </c>
      <c r="O662">
        <f t="shared" si="123"/>
        <v>157.28</v>
      </c>
      <c r="P662">
        <f t="shared" si="124"/>
        <v>67.870980909226333</v>
      </c>
      <c r="Q662">
        <f t="shared" si="125"/>
        <v>0.37669348186254353</v>
      </c>
      <c r="R662">
        <f t="shared" si="126"/>
        <v>512.30313533305923</v>
      </c>
      <c r="S662">
        <f t="shared" si="127"/>
        <v>867.22674749180271</v>
      </c>
    </row>
    <row r="663" spans="1:19">
      <c r="A663" s="17">
        <f t="shared" si="117"/>
        <v>0</v>
      </c>
      <c r="C663" s="15">
        <f t="shared" si="118"/>
        <v>875.29599901267375</v>
      </c>
      <c r="E663" s="8">
        <f t="shared" si="128"/>
        <v>637</v>
      </c>
      <c r="F663" s="12">
        <f t="shared" si="129"/>
        <v>41633.441666668106</v>
      </c>
      <c r="G663">
        <f t="shared" si="119"/>
        <v>10.501999999999999</v>
      </c>
      <c r="H663" s="13">
        <f t="shared" si="120"/>
        <v>-23.437107563834207</v>
      </c>
      <c r="K663" s="12"/>
      <c r="L663" s="12"/>
      <c r="M663">
        <f t="shared" si="121"/>
        <v>-22.470000000000017</v>
      </c>
      <c r="N663">
        <f t="shared" si="122"/>
        <v>14.223838863044408</v>
      </c>
      <c r="O663">
        <f t="shared" si="123"/>
        <v>157.52999999999997</v>
      </c>
      <c r="P663">
        <f t="shared" si="124"/>
        <v>67.654022043596427</v>
      </c>
      <c r="Q663">
        <f t="shared" si="125"/>
        <v>0.38019848728380484</v>
      </c>
      <c r="R663">
        <f t="shared" si="126"/>
        <v>517.06994270597454</v>
      </c>
      <c r="S663">
        <f t="shared" si="127"/>
        <v>875.29599901267375</v>
      </c>
    </row>
    <row r="664" spans="1:19">
      <c r="A664" s="17">
        <f t="shared" si="117"/>
        <v>0</v>
      </c>
      <c r="C664" s="15">
        <f t="shared" si="118"/>
        <v>883.33656006751573</v>
      </c>
      <c r="E664" s="8">
        <f t="shared" si="128"/>
        <v>638</v>
      </c>
      <c r="F664" s="12">
        <f t="shared" si="129"/>
        <v>41633.442361112553</v>
      </c>
      <c r="G664">
        <f t="shared" si="119"/>
        <v>10.518666666666666</v>
      </c>
      <c r="H664" s="13">
        <f t="shared" si="120"/>
        <v>-23.437107563834207</v>
      </c>
      <c r="K664" s="12"/>
      <c r="L664" s="12"/>
      <c r="M664">
        <f t="shared" si="121"/>
        <v>-22.220000000000006</v>
      </c>
      <c r="N664">
        <f t="shared" si="122"/>
        <v>14.282084608452008</v>
      </c>
      <c r="O664">
        <f t="shared" si="123"/>
        <v>157.78</v>
      </c>
      <c r="P664">
        <f t="shared" si="124"/>
        <v>67.437498148949516</v>
      </c>
      <c r="Q664">
        <f t="shared" si="125"/>
        <v>0.38369103055306719</v>
      </c>
      <c r="R664">
        <f t="shared" si="126"/>
        <v>521.81980155217138</v>
      </c>
      <c r="S664">
        <f t="shared" si="127"/>
        <v>883.33656006751573</v>
      </c>
    </row>
    <row r="665" spans="1:19">
      <c r="A665" s="17">
        <f t="shared" si="117"/>
        <v>0</v>
      </c>
      <c r="C665" s="15">
        <f t="shared" si="118"/>
        <v>891.34833328544767</v>
      </c>
      <c r="E665" s="8">
        <f t="shared" si="128"/>
        <v>639</v>
      </c>
      <c r="F665" s="12">
        <f t="shared" si="129"/>
        <v>41633.443055557</v>
      </c>
      <c r="G665">
        <f t="shared" si="119"/>
        <v>10.535333333333332</v>
      </c>
      <c r="H665" s="13">
        <f t="shared" si="120"/>
        <v>-23.437107563834207</v>
      </c>
      <c r="K665" s="12"/>
      <c r="L665" s="12"/>
      <c r="M665">
        <f t="shared" si="121"/>
        <v>-21.97000000000002</v>
      </c>
      <c r="N665">
        <f t="shared" si="122"/>
        <v>14.339726352750397</v>
      </c>
      <c r="O665">
        <f t="shared" si="123"/>
        <v>158.02999999999997</v>
      </c>
      <c r="P665">
        <f t="shared" si="124"/>
        <v>67.221410796838882</v>
      </c>
      <c r="Q665">
        <f t="shared" si="125"/>
        <v>0.38717106937576778</v>
      </c>
      <c r="R665">
        <f t="shared" si="126"/>
        <v>526.55265435104423</v>
      </c>
      <c r="S665">
        <f t="shared" si="127"/>
        <v>891.34833328544767</v>
      </c>
    </row>
    <row r="666" spans="1:19">
      <c r="A666" s="17">
        <f t="shared" si="117"/>
        <v>0</v>
      </c>
      <c r="C666" s="15">
        <f t="shared" si="118"/>
        <v>899.33122271215871</v>
      </c>
      <c r="E666" s="8">
        <f t="shared" si="128"/>
        <v>640</v>
      </c>
      <c r="F666" s="12">
        <f t="shared" si="129"/>
        <v>41633.443750001446</v>
      </c>
      <c r="G666">
        <f t="shared" si="119"/>
        <v>10.552</v>
      </c>
      <c r="H666" s="13">
        <f t="shared" si="120"/>
        <v>-23.437107563834207</v>
      </c>
      <c r="K666" s="12"/>
      <c r="L666" s="12"/>
      <c r="M666">
        <f t="shared" si="121"/>
        <v>-21.720000000000006</v>
      </c>
      <c r="N666">
        <f t="shared" si="122"/>
        <v>14.39676259126448</v>
      </c>
      <c r="O666">
        <f t="shared" si="123"/>
        <v>158.28</v>
      </c>
      <c r="P666">
        <f t="shared" si="124"/>
        <v>67.005761568552714</v>
      </c>
      <c r="Q666">
        <f t="shared" si="125"/>
        <v>0.39063856207265313</v>
      </c>
      <c r="R666">
        <f t="shared" si="126"/>
        <v>531.26844441880826</v>
      </c>
      <c r="S666">
        <f t="shared" si="127"/>
        <v>899.33122271215871</v>
      </c>
    </row>
    <row r="667" spans="1:19">
      <c r="A667" s="17">
        <f t="shared" si="117"/>
        <v>0</v>
      </c>
      <c r="C667" s="15">
        <f t="shared" si="118"/>
        <v>907.2851337952319</v>
      </c>
      <c r="E667" s="8">
        <f t="shared" si="128"/>
        <v>641</v>
      </c>
      <c r="F667" s="12">
        <f t="shared" si="129"/>
        <v>41633.444444445893</v>
      </c>
      <c r="G667">
        <f t="shared" si="119"/>
        <v>10.568666666666665</v>
      </c>
      <c r="H667" s="13">
        <f t="shared" si="120"/>
        <v>-23.437107563834207</v>
      </c>
      <c r="K667" s="12"/>
      <c r="L667" s="12"/>
      <c r="M667">
        <f t="shared" si="121"/>
        <v>-21.47000000000002</v>
      </c>
      <c r="N667">
        <f t="shared" si="122"/>
        <v>14.453191830846679</v>
      </c>
      <c r="O667">
        <f t="shared" si="123"/>
        <v>158.52999999999997</v>
      </c>
      <c r="P667">
        <f t="shared" si="124"/>
        <v>66.790552055519569</v>
      </c>
      <c r="Q667">
        <f t="shared" si="125"/>
        <v>0.39409346757340424</v>
      </c>
      <c r="R667">
        <f t="shared" si="126"/>
        <v>535.96711589982976</v>
      </c>
      <c r="S667">
        <f t="shared" si="127"/>
        <v>907.2851337952319</v>
      </c>
    </row>
    <row r="668" spans="1:19">
      <c r="A668" s="17">
        <f t="shared" ref="A668:A731" si="130">IF(C668=0,0,B668/C668)</f>
        <v>0</v>
      </c>
      <c r="C668" s="15">
        <f t="shared" ref="C668:C731" si="131">S668</f>
        <v>915.20997336927269</v>
      </c>
      <c r="E668" s="8">
        <f t="shared" si="128"/>
        <v>642</v>
      </c>
      <c r="F668" s="12">
        <f t="shared" si="129"/>
        <v>41633.44513889034</v>
      </c>
      <c r="G668">
        <f t="shared" ref="G668:G731" si="132">HOUR(F668)+MINUTE(F668)/60+SECOND(F668)/3600+($G$4/($G$11*15)-1)</f>
        <v>10.585333333333333</v>
      </c>
      <c r="H668" s="13">
        <f t="shared" ref="H668:H731" si="133">DEGREES(23.45/180*PI()*SIN(PI()*(0.98/180*DAY(F668)+29.7/180*MONTH(F668)-109/180)))</f>
        <v>-23.437107563834207</v>
      </c>
      <c r="K668" s="12"/>
      <c r="L668" s="12"/>
      <c r="M668">
        <f t="shared" ref="M668:M731" si="134">(G668-12)*15</f>
        <v>-21.220000000000006</v>
      </c>
      <c r="N668">
        <f t="shared" ref="N668:N731" si="135">DEGREES(ASIN(SIN(RADIANS(H668))*SIN($I$3)+COS(RADIANS(H668))*COS($I$3)*COS(RADIANS(M668))))</f>
        <v>14.509012590035386</v>
      </c>
      <c r="O668">
        <f t="shared" ref="O668:O731" si="136">M668+180</f>
        <v>158.78</v>
      </c>
      <c r="P668">
        <f t="shared" ref="P668:P731" si="137">DEGREES(ACOS(SIN(RADIANS(N668))*COS($I$5)+COS(RADIANS(N668))*SIN($I$5)*COS(RADIANS(O668-$G$7))))</f>
        <v>66.575783859721057</v>
      </c>
      <c r="Q668">
        <f t="shared" ref="Q668:Q731" si="138">COS(RADIANS(P668))</f>
        <v>0.39753574541017689</v>
      </c>
      <c r="R668">
        <f t="shared" ref="R668:R731" si="139">IF(Q668&lt;0,0,Q668*$G$9)</f>
        <v>540.64861375784062</v>
      </c>
      <c r="S668">
        <f t="shared" ref="S668:S731" si="140">IF(P668&gt;90,0,IF(N668&lt;0,0,R668*$G$10))</f>
        <v>915.20997336927269</v>
      </c>
    </row>
    <row r="669" spans="1:19">
      <c r="A669" s="17">
        <f t="shared" si="130"/>
        <v>0</v>
      </c>
      <c r="C669" s="15">
        <f t="shared" si="131"/>
        <v>923.10564964079322</v>
      </c>
      <c r="E669" s="8">
        <f t="shared" ref="E669:E732" si="141">E668+1</f>
        <v>643</v>
      </c>
      <c r="F669" s="12">
        <f t="shared" ref="F669:F732" si="142">F668+$G$25</f>
        <v>41633.445833334787</v>
      </c>
      <c r="G669">
        <f t="shared" si="132"/>
        <v>10.601999999999999</v>
      </c>
      <c r="H669" s="13">
        <f t="shared" si="133"/>
        <v>-23.437107563834207</v>
      </c>
      <c r="K669" s="12"/>
      <c r="L669" s="12"/>
      <c r="M669">
        <f t="shared" si="134"/>
        <v>-20.97000000000002</v>
      </c>
      <c r="N669">
        <f t="shared" si="135"/>
        <v>14.564223399212983</v>
      </c>
      <c r="O669">
        <f t="shared" si="136"/>
        <v>159.02999999999997</v>
      </c>
      <c r="P669">
        <f t="shared" si="137"/>
        <v>66.361458594112833</v>
      </c>
      <c r="Q669">
        <f t="shared" si="138"/>
        <v>0.4009653557110362</v>
      </c>
      <c r="R669">
        <f t="shared" si="139"/>
        <v>545.31288376700923</v>
      </c>
      <c r="S669">
        <f t="shared" si="140"/>
        <v>923.10564964079322</v>
      </c>
    </row>
    <row r="670" spans="1:19">
      <c r="A670" s="17">
        <f t="shared" si="130"/>
        <v>0</v>
      </c>
      <c r="C670" s="15">
        <f t="shared" si="131"/>
        <v>930.97207217291361</v>
      </c>
      <c r="E670" s="8">
        <f t="shared" si="141"/>
        <v>644</v>
      </c>
      <c r="F670" s="12">
        <f t="shared" si="142"/>
        <v>41633.446527779233</v>
      </c>
      <c r="G670">
        <f t="shared" si="132"/>
        <v>10.618666666666666</v>
      </c>
      <c r="H670" s="13">
        <f t="shared" si="133"/>
        <v>-23.437107563834207</v>
      </c>
      <c r="K670" s="12"/>
      <c r="L670" s="12"/>
      <c r="M670">
        <f t="shared" si="134"/>
        <v>-20.72000000000001</v>
      </c>
      <c r="N670">
        <f t="shared" si="135"/>
        <v>14.618822800763613</v>
      </c>
      <c r="O670">
        <f t="shared" si="136"/>
        <v>159.28</v>
      </c>
      <c r="P670">
        <f t="shared" si="137"/>
        <v>66.147577883052961</v>
      </c>
      <c r="Q670">
        <f t="shared" si="138"/>
        <v>0.40438225919331072</v>
      </c>
      <c r="R670">
        <f t="shared" si="139"/>
        <v>549.95987250290261</v>
      </c>
      <c r="S670">
        <f t="shared" si="140"/>
        <v>930.97207217291361</v>
      </c>
    </row>
    <row r="671" spans="1:19">
      <c r="A671" s="17">
        <f t="shared" si="130"/>
        <v>0</v>
      </c>
      <c r="C671" s="15">
        <f t="shared" si="131"/>
        <v>938.8091518698086</v>
      </c>
      <c r="E671" s="8">
        <f t="shared" si="141"/>
        <v>645</v>
      </c>
      <c r="F671" s="12">
        <f t="shared" si="142"/>
        <v>41633.44722222368</v>
      </c>
      <c r="G671">
        <f t="shared" si="132"/>
        <v>10.635333333333332</v>
      </c>
      <c r="H671" s="13">
        <f t="shared" si="133"/>
        <v>-23.437107563834207</v>
      </c>
      <c r="K671" s="12"/>
      <c r="L671" s="12"/>
      <c r="M671">
        <f t="shared" si="134"/>
        <v>-20.470000000000024</v>
      </c>
      <c r="N671">
        <f t="shared" si="135"/>
        <v>14.672809349230404</v>
      </c>
      <c r="O671">
        <f t="shared" si="136"/>
        <v>159.52999999999997</v>
      </c>
      <c r="P671">
        <f t="shared" si="137"/>
        <v>65.934143362739064</v>
      </c>
      <c r="Q671">
        <f t="shared" si="138"/>
        <v>0.4077864171568375</v>
      </c>
      <c r="R671">
        <f t="shared" si="139"/>
        <v>554.58952733329897</v>
      </c>
      <c r="S671">
        <f t="shared" si="140"/>
        <v>938.8091518698086</v>
      </c>
    </row>
    <row r="672" spans="1:19">
      <c r="A672" s="17">
        <f t="shared" si="130"/>
        <v>0</v>
      </c>
      <c r="C672" s="15">
        <f t="shared" si="131"/>
        <v>946.61680096099735</v>
      </c>
      <c r="E672" s="8">
        <f t="shared" si="141"/>
        <v>646</v>
      </c>
      <c r="F672" s="12">
        <f t="shared" si="142"/>
        <v>41633.447916668127</v>
      </c>
      <c r="G672">
        <f t="shared" si="132"/>
        <v>10.651999999999999</v>
      </c>
      <c r="H672" s="13">
        <f t="shared" si="133"/>
        <v>-23.437107563834207</v>
      </c>
      <c r="K672" s="12"/>
      <c r="L672" s="12"/>
      <c r="M672">
        <f t="shared" si="134"/>
        <v>-20.220000000000013</v>
      </c>
      <c r="N672">
        <f t="shared" si="135"/>
        <v>14.726181611472391</v>
      </c>
      <c r="O672">
        <f t="shared" si="136"/>
        <v>159.77999999999997</v>
      </c>
      <c r="P672">
        <f t="shared" si="137"/>
        <v>65.721156681652516</v>
      </c>
      <c r="Q672">
        <f t="shared" si="138"/>
        <v>0.41117779147713729</v>
      </c>
      <c r="R672">
        <f t="shared" si="139"/>
        <v>559.20179640890672</v>
      </c>
      <c r="S672">
        <f t="shared" si="140"/>
        <v>946.61680096099735</v>
      </c>
    </row>
    <row r="673" spans="1:19">
      <c r="A673" s="17">
        <f t="shared" si="130"/>
        <v>0</v>
      </c>
      <c r="C673" s="15">
        <f t="shared" si="131"/>
        <v>954.39493298538321</v>
      </c>
      <c r="E673" s="8">
        <f t="shared" si="141"/>
        <v>647</v>
      </c>
      <c r="F673" s="12">
        <f t="shared" si="142"/>
        <v>41633.448611112573</v>
      </c>
      <c r="G673">
        <f t="shared" si="132"/>
        <v>10.668666666666667</v>
      </c>
      <c r="H673" s="13">
        <f t="shared" si="133"/>
        <v>-23.437107563834207</v>
      </c>
      <c r="K673" s="12"/>
      <c r="L673" s="12"/>
      <c r="M673">
        <f t="shared" si="134"/>
        <v>-19.97</v>
      </c>
      <c r="N673">
        <f t="shared" si="135"/>
        <v>14.778938166820833</v>
      </c>
      <c r="O673">
        <f t="shared" si="136"/>
        <v>160.03</v>
      </c>
      <c r="P673">
        <f t="shared" si="137"/>
        <v>65.50861950101168</v>
      </c>
      <c r="Q673">
        <f t="shared" si="138"/>
        <v>0.41455634459848245</v>
      </c>
      <c r="R673">
        <f t="shared" si="139"/>
        <v>563.79662865393618</v>
      </c>
      <c r="S673">
        <f t="shared" si="140"/>
        <v>954.39493298538321</v>
      </c>
    </row>
    <row r="674" spans="1:19">
      <c r="A674" s="17">
        <f t="shared" si="130"/>
        <v>0</v>
      </c>
      <c r="C674" s="15">
        <f t="shared" si="131"/>
        <v>962.14346277511652</v>
      </c>
      <c r="E674" s="8">
        <f t="shared" si="141"/>
        <v>648</v>
      </c>
      <c r="F674" s="12">
        <f t="shared" si="142"/>
        <v>41633.44930555702</v>
      </c>
      <c r="G674">
        <f t="shared" si="132"/>
        <v>10.685333333333332</v>
      </c>
      <c r="H674" s="13">
        <f t="shared" si="133"/>
        <v>-23.437107563834207</v>
      </c>
      <c r="K674" s="12"/>
      <c r="L674" s="12"/>
      <c r="M674">
        <f t="shared" si="134"/>
        <v>-19.720000000000013</v>
      </c>
      <c r="N674">
        <f t="shared" si="135"/>
        <v>14.831077607235084</v>
      </c>
      <c r="O674">
        <f t="shared" si="136"/>
        <v>160.27999999999997</v>
      </c>
      <c r="P674">
        <f t="shared" si="137"/>
        <v>65.296533495232822</v>
      </c>
      <c r="Q674">
        <f t="shared" si="138"/>
        <v>0.41792203952688739</v>
      </c>
      <c r="R674">
        <f t="shared" si="139"/>
        <v>568.3739737565669</v>
      </c>
      <c r="S674">
        <f t="shared" si="140"/>
        <v>962.14346277511652</v>
      </c>
    </row>
    <row r="675" spans="1:19">
      <c r="A675" s="17">
        <f t="shared" si="130"/>
        <v>0</v>
      </c>
      <c r="C675" s="15">
        <f t="shared" si="131"/>
        <v>969.86230643926865</v>
      </c>
      <c r="E675" s="8">
        <f t="shared" si="141"/>
        <v>649</v>
      </c>
      <c r="F675" s="12">
        <f t="shared" si="142"/>
        <v>41633.450000001467</v>
      </c>
      <c r="G675">
        <f t="shared" si="132"/>
        <v>10.702</v>
      </c>
      <c r="H675" s="13">
        <f t="shared" si="133"/>
        <v>-23.437107563834207</v>
      </c>
      <c r="K675" s="12"/>
      <c r="L675" s="12"/>
      <c r="M675">
        <f t="shared" si="134"/>
        <v>-19.47</v>
      </c>
      <c r="N675">
        <f t="shared" si="135"/>
        <v>14.882598537457909</v>
      </c>
      <c r="O675">
        <f t="shared" si="136"/>
        <v>160.53</v>
      </c>
      <c r="P675">
        <f t="shared" si="137"/>
        <v>65.084900352399032</v>
      </c>
      <c r="Q675">
        <f t="shared" si="138"/>
        <v>0.42127483982301717</v>
      </c>
      <c r="R675">
        <f t="shared" si="139"/>
        <v>572.93378215930329</v>
      </c>
      <c r="S675">
        <f t="shared" si="140"/>
        <v>969.86230643926865</v>
      </c>
    </row>
    <row r="676" spans="1:19">
      <c r="A676" s="17">
        <f t="shared" si="130"/>
        <v>0</v>
      </c>
      <c r="C676" s="15">
        <f t="shared" si="131"/>
        <v>977.55138134728816</v>
      </c>
      <c r="E676" s="8">
        <f t="shared" si="141"/>
        <v>650</v>
      </c>
      <c r="F676" s="12">
        <f t="shared" si="142"/>
        <v>41633.450694445914</v>
      </c>
      <c r="G676">
        <f t="shared" si="132"/>
        <v>10.718666666666666</v>
      </c>
      <c r="H676" s="13">
        <f t="shared" si="133"/>
        <v>-23.437107563834207</v>
      </c>
      <c r="K676" s="12"/>
      <c r="L676" s="12"/>
      <c r="M676">
        <f t="shared" si="134"/>
        <v>-19.220000000000013</v>
      </c>
      <c r="N676">
        <f t="shared" si="135"/>
        <v>14.933499575170135</v>
      </c>
      <c r="O676">
        <f t="shared" si="136"/>
        <v>160.77999999999997</v>
      </c>
      <c r="P676">
        <f t="shared" si="137"/>
        <v>64.873721774738044</v>
      </c>
      <c r="Q676">
        <f t="shared" si="138"/>
        <v>0.42461470959500103</v>
      </c>
      <c r="R676">
        <f t="shared" si="139"/>
        <v>577.47600504920138</v>
      </c>
      <c r="S676">
        <f t="shared" si="140"/>
        <v>977.55138134728816</v>
      </c>
    </row>
    <row r="677" spans="1:19">
      <c r="A677" s="17">
        <f t="shared" si="130"/>
        <v>0</v>
      </c>
      <c r="C677" s="15">
        <f t="shared" si="131"/>
        <v>985.21060611229643</v>
      </c>
      <c r="E677" s="8">
        <f t="shared" si="141"/>
        <v>651</v>
      </c>
      <c r="F677" s="12">
        <f t="shared" si="142"/>
        <v>41633.45138889036</v>
      </c>
      <c r="G677">
        <f t="shared" si="132"/>
        <v>10.735333333333333</v>
      </c>
      <c r="H677" s="13">
        <f t="shared" si="133"/>
        <v>-23.437107563834207</v>
      </c>
      <c r="K677" s="12"/>
      <c r="L677" s="12"/>
      <c r="M677">
        <f t="shared" si="134"/>
        <v>-18.970000000000002</v>
      </c>
      <c r="N677">
        <f t="shared" si="135"/>
        <v>14.983779351144767</v>
      </c>
      <c r="O677">
        <f t="shared" si="136"/>
        <v>161.03</v>
      </c>
      <c r="P677">
        <f t="shared" si="137"/>
        <v>64.662999479107654</v>
      </c>
      <c r="Q677">
        <f t="shared" si="138"/>
        <v>0.42794161349117732</v>
      </c>
      <c r="R677">
        <f t="shared" si="139"/>
        <v>582.00059434800119</v>
      </c>
      <c r="S677">
        <f t="shared" si="140"/>
        <v>985.21060611229643</v>
      </c>
    </row>
    <row r="678" spans="1:19">
      <c r="A678" s="17">
        <f t="shared" si="130"/>
        <v>0</v>
      </c>
      <c r="C678" s="15">
        <f t="shared" si="131"/>
        <v>992.83990057417486</v>
      </c>
      <c r="E678" s="8">
        <f t="shared" si="141"/>
        <v>652</v>
      </c>
      <c r="F678" s="12">
        <f t="shared" si="142"/>
        <v>41633.452083334807</v>
      </c>
      <c r="G678">
        <f t="shared" si="132"/>
        <v>10.751999999999999</v>
      </c>
      <c r="H678" s="13">
        <f t="shared" si="133"/>
        <v>-23.437107563834207</v>
      </c>
      <c r="K678" s="12"/>
      <c r="L678" s="12"/>
      <c r="M678">
        <f t="shared" si="134"/>
        <v>-18.720000000000017</v>
      </c>
      <c r="N678">
        <f t="shared" si="135"/>
        <v>15.03343650940033</v>
      </c>
      <c r="O678">
        <f t="shared" si="136"/>
        <v>161.27999999999997</v>
      </c>
      <c r="P678">
        <f t="shared" si="137"/>
        <v>64.452735197490085</v>
      </c>
      <c r="Q678">
        <f t="shared" si="138"/>
        <v>0.43125551669274659</v>
      </c>
      <c r="R678">
        <f t="shared" si="139"/>
        <v>586.50750270213541</v>
      </c>
      <c r="S678">
        <f t="shared" si="140"/>
        <v>992.83990057417486</v>
      </c>
    </row>
    <row r="679" spans="1:19">
      <c r="A679" s="17">
        <f t="shared" si="130"/>
        <v>0</v>
      </c>
      <c r="C679" s="15">
        <f t="shared" si="131"/>
        <v>1000.4391857824967</v>
      </c>
      <c r="E679" s="8">
        <f t="shared" si="141"/>
        <v>653</v>
      </c>
      <c r="F679" s="12">
        <f t="shared" si="142"/>
        <v>41633.452777779254</v>
      </c>
      <c r="G679">
        <f t="shared" si="132"/>
        <v>10.768666666666666</v>
      </c>
      <c r="H679" s="13">
        <f t="shared" si="133"/>
        <v>-23.437107563834207</v>
      </c>
      <c r="K679" s="12"/>
      <c r="L679" s="12"/>
      <c r="M679">
        <f t="shared" si="134"/>
        <v>-18.470000000000006</v>
      </c>
      <c r="N679">
        <f t="shared" si="135"/>
        <v>15.082469707353594</v>
      </c>
      <c r="O679">
        <f t="shared" si="136"/>
        <v>161.53</v>
      </c>
      <c r="P679">
        <f t="shared" si="137"/>
        <v>64.242930677494243</v>
      </c>
      <c r="Q679">
        <f t="shared" si="138"/>
        <v>0.43455638490635795</v>
      </c>
      <c r="R679">
        <f t="shared" si="139"/>
        <v>590.99668347264685</v>
      </c>
      <c r="S679">
        <f t="shared" si="140"/>
        <v>1000.4391857824967</v>
      </c>
    </row>
    <row r="680" spans="1:19">
      <c r="A680" s="17">
        <f t="shared" si="130"/>
        <v>0</v>
      </c>
      <c r="C680" s="15">
        <f t="shared" si="131"/>
        <v>1008.0083839792582</v>
      </c>
      <c r="E680" s="8">
        <f t="shared" si="141"/>
        <v>654</v>
      </c>
      <c r="F680" s="12">
        <f t="shared" si="142"/>
        <v>41633.4534722237</v>
      </c>
      <c r="G680">
        <f t="shared" si="132"/>
        <v>10.785333333333332</v>
      </c>
      <c r="H680" s="13">
        <f t="shared" si="133"/>
        <v>-23.437107563834207</v>
      </c>
      <c r="K680" s="12"/>
      <c r="L680" s="12"/>
      <c r="M680">
        <f t="shared" si="134"/>
        <v>-18.22000000000002</v>
      </c>
      <c r="N680">
        <f t="shared" si="135"/>
        <v>15.130877615971446</v>
      </c>
      <c r="O680">
        <f t="shared" si="136"/>
        <v>161.77999999999997</v>
      </c>
      <c r="P680">
        <f t="shared" si="137"/>
        <v>64.033587682866894</v>
      </c>
      <c r="Q680">
        <f t="shared" si="138"/>
        <v>0.4378441843566081</v>
      </c>
      <c r="R680">
        <f t="shared" si="139"/>
        <v>595.46809072498706</v>
      </c>
      <c r="S680">
        <f t="shared" si="140"/>
        <v>1008.0083839792582</v>
      </c>
    </row>
    <row r="681" spans="1:19">
      <c r="A681" s="17">
        <f t="shared" si="130"/>
        <v>0</v>
      </c>
      <c r="C681" s="15">
        <f t="shared" si="131"/>
        <v>1015.5474185814619</v>
      </c>
      <c r="E681" s="8">
        <f t="shared" si="141"/>
        <v>655</v>
      </c>
      <c r="F681" s="12">
        <f t="shared" si="142"/>
        <v>41633.454166668147</v>
      </c>
      <c r="G681">
        <f t="shared" si="132"/>
        <v>10.802</v>
      </c>
      <c r="H681" s="13">
        <f t="shared" si="133"/>
        <v>-23.437107563834207</v>
      </c>
      <c r="K681" s="12"/>
      <c r="L681" s="12"/>
      <c r="M681">
        <f t="shared" si="134"/>
        <v>-17.970000000000006</v>
      </c>
      <c r="N681">
        <f t="shared" si="135"/>
        <v>15.178658919922096</v>
      </c>
      <c r="O681">
        <f t="shared" si="136"/>
        <v>162.03</v>
      </c>
      <c r="P681">
        <f t="shared" si="137"/>
        <v>63.824707994011817</v>
      </c>
      <c r="Q681">
        <f t="shared" si="138"/>
        <v>0.44111888177847614</v>
      </c>
      <c r="R681">
        <f t="shared" si="139"/>
        <v>599.92167921872749</v>
      </c>
      <c r="S681">
        <f t="shared" si="140"/>
        <v>1015.5474185814619</v>
      </c>
    </row>
    <row r="682" spans="1:19">
      <c r="A682" s="17">
        <f t="shared" si="130"/>
        <v>0</v>
      </c>
      <c r="C682" s="15">
        <f t="shared" si="131"/>
        <v>1023.0562141635144</v>
      </c>
      <c r="E682" s="8">
        <f t="shared" si="141"/>
        <v>656</v>
      </c>
      <c r="F682" s="12">
        <f t="shared" si="142"/>
        <v>41633.454861112594</v>
      </c>
      <c r="G682">
        <f t="shared" si="132"/>
        <v>10.818666666666665</v>
      </c>
      <c r="H682" s="13">
        <f t="shared" si="133"/>
        <v>-23.437107563834207</v>
      </c>
      <c r="K682" s="12"/>
      <c r="L682" s="12"/>
      <c r="M682">
        <f t="shared" si="134"/>
        <v>-17.72000000000002</v>
      </c>
      <c r="N682">
        <f t="shared" si="135"/>
        <v>15.225812317725323</v>
      </c>
      <c r="O682">
        <f t="shared" si="136"/>
        <v>162.27999999999997</v>
      </c>
      <c r="P682">
        <f t="shared" si="137"/>
        <v>63.616293408518011</v>
      </c>
      <c r="Q682">
        <f t="shared" si="138"/>
        <v>0.44438044440967722</v>
      </c>
      <c r="R682">
        <f t="shared" si="139"/>
        <v>604.35740439716108</v>
      </c>
      <c r="S682">
        <f t="shared" si="140"/>
        <v>1023.0562141635144</v>
      </c>
    </row>
    <row r="683" spans="1:19">
      <c r="A683" s="17">
        <f t="shared" si="130"/>
        <v>0</v>
      </c>
      <c r="C683" s="15">
        <f t="shared" si="131"/>
        <v>1030.5346964394778</v>
      </c>
      <c r="E683" s="8">
        <f t="shared" si="141"/>
        <v>657</v>
      </c>
      <c r="F683" s="12">
        <f t="shared" si="142"/>
        <v>41633.45555555704</v>
      </c>
      <c r="G683">
        <f t="shared" si="132"/>
        <v>10.835333333333333</v>
      </c>
      <c r="H683" s="13">
        <f t="shared" si="133"/>
        <v>-23.437107563834207</v>
      </c>
      <c r="K683" s="12"/>
      <c r="L683" s="12"/>
      <c r="M683">
        <f t="shared" si="134"/>
        <v>-17.470000000000006</v>
      </c>
      <c r="N683">
        <f t="shared" si="135"/>
        <v>15.272336521901961</v>
      </c>
      <c r="O683">
        <f t="shared" si="136"/>
        <v>162.53</v>
      </c>
      <c r="P683">
        <f t="shared" si="137"/>
        <v>63.408345741695818</v>
      </c>
      <c r="Q683">
        <f t="shared" si="138"/>
        <v>0.4476288399829545</v>
      </c>
      <c r="R683">
        <f t="shared" si="139"/>
        <v>608.77522237681808</v>
      </c>
      <c r="S683">
        <f t="shared" si="140"/>
        <v>1030.5346964394778</v>
      </c>
    </row>
    <row r="684" spans="1:19">
      <c r="A684" s="17">
        <f t="shared" si="130"/>
        <v>0</v>
      </c>
      <c r="C684" s="15">
        <f t="shared" si="131"/>
        <v>1037.9827922451468</v>
      </c>
      <c r="E684" s="8">
        <f t="shared" si="141"/>
        <v>658</v>
      </c>
      <c r="F684" s="12">
        <f t="shared" si="142"/>
        <v>41633.456250001487</v>
      </c>
      <c r="G684">
        <f t="shared" si="132"/>
        <v>10.851999999999999</v>
      </c>
      <c r="H684" s="13">
        <f t="shared" si="133"/>
        <v>-23.437107563834207</v>
      </c>
      <c r="K684" s="12"/>
      <c r="L684" s="12"/>
      <c r="M684">
        <f t="shared" si="134"/>
        <v>-17.22000000000002</v>
      </c>
      <c r="N684">
        <f t="shared" si="135"/>
        <v>15.318230259122414</v>
      </c>
      <c r="O684">
        <f t="shared" si="136"/>
        <v>162.77999999999997</v>
      </c>
      <c r="P684">
        <f t="shared" si="137"/>
        <v>63.200866827122354</v>
      </c>
      <c r="Q684">
        <f t="shared" si="138"/>
        <v>0.45086403671829256</v>
      </c>
      <c r="R684">
        <f t="shared" si="139"/>
        <v>613.17508993687784</v>
      </c>
      <c r="S684">
        <f t="shared" si="140"/>
        <v>1037.9827922451468</v>
      </c>
    </row>
    <row r="685" spans="1:19">
      <c r="A685" s="17">
        <f t="shared" si="130"/>
        <v>1.4080728861723224</v>
      </c>
      <c r="B685">
        <v>1472</v>
      </c>
      <c r="C685" s="15">
        <f t="shared" si="131"/>
        <v>1045.4004295199916</v>
      </c>
      <c r="E685" s="8">
        <f t="shared" si="141"/>
        <v>659</v>
      </c>
      <c r="F685" s="12">
        <f t="shared" si="142"/>
        <v>41633.456944445934</v>
      </c>
      <c r="G685">
        <f t="shared" si="132"/>
        <v>10.868666666666666</v>
      </c>
      <c r="H685" s="13">
        <f t="shared" si="133"/>
        <v>-23.437107563834207</v>
      </c>
      <c r="K685" s="12"/>
      <c r="L685" s="12"/>
      <c r="M685">
        <f t="shared" si="134"/>
        <v>-16.97000000000001</v>
      </c>
      <c r="N685">
        <f t="shared" si="135"/>
        <v>15.363492270354252</v>
      </c>
      <c r="O685">
        <f t="shared" si="136"/>
        <v>163.03</v>
      </c>
      <c r="P685">
        <f t="shared" si="137"/>
        <v>62.993858517194816</v>
      </c>
      <c r="Q685">
        <f t="shared" si="138"/>
        <v>0.4540860033150747</v>
      </c>
      <c r="R685">
        <f t="shared" si="139"/>
        <v>617.55696450850155</v>
      </c>
      <c r="S685">
        <f t="shared" si="140"/>
        <v>1045.4004295199916</v>
      </c>
    </row>
    <row r="686" spans="1:19">
      <c r="A686" s="17">
        <f t="shared" si="130"/>
        <v>0</v>
      </c>
      <c r="C686" s="15">
        <f t="shared" si="131"/>
        <v>1052.7875372889314</v>
      </c>
      <c r="E686" s="8">
        <f t="shared" si="141"/>
        <v>660</v>
      </c>
      <c r="F686" s="12">
        <f t="shared" si="142"/>
        <v>41633.457638890381</v>
      </c>
      <c r="G686">
        <f t="shared" si="132"/>
        <v>10.885333333333332</v>
      </c>
      <c r="H686" s="13">
        <f t="shared" si="133"/>
        <v>-23.437107563834207</v>
      </c>
      <c r="K686" s="12"/>
      <c r="L686" s="12"/>
      <c r="M686">
        <f t="shared" si="134"/>
        <v>-16.720000000000024</v>
      </c>
      <c r="N686">
        <f t="shared" si="135"/>
        <v>15.408121311008818</v>
      </c>
      <c r="O686">
        <f t="shared" si="136"/>
        <v>163.27999999999997</v>
      </c>
      <c r="P686">
        <f t="shared" si="137"/>
        <v>62.787322683693077</v>
      </c>
      <c r="Q686">
        <f t="shared" si="138"/>
        <v>0.45729470894416635</v>
      </c>
      <c r="R686">
        <f t="shared" si="139"/>
        <v>621.92080416406623</v>
      </c>
      <c r="S686">
        <f t="shared" si="140"/>
        <v>1052.7875372889314</v>
      </c>
    </row>
    <row r="687" spans="1:19">
      <c r="A687" s="17">
        <f t="shared" si="130"/>
        <v>0</v>
      </c>
      <c r="C687" s="15">
        <f t="shared" si="131"/>
        <v>1060.1440456439855</v>
      </c>
      <c r="E687" s="8">
        <f t="shared" si="141"/>
        <v>661</v>
      </c>
      <c r="F687" s="12">
        <f t="shared" si="142"/>
        <v>41633.458333334827</v>
      </c>
      <c r="G687">
        <f t="shared" si="132"/>
        <v>10.901999999999999</v>
      </c>
      <c r="H687" s="13">
        <f t="shared" si="133"/>
        <v>-23.437107563834207</v>
      </c>
      <c r="K687" s="12"/>
      <c r="L687" s="12"/>
      <c r="M687">
        <f t="shared" si="134"/>
        <v>-16.470000000000013</v>
      </c>
      <c r="N687">
        <f t="shared" si="135"/>
        <v>15.452116151086809</v>
      </c>
      <c r="O687">
        <f t="shared" si="136"/>
        <v>163.52999999999997</v>
      </c>
      <c r="P687">
        <f t="shared" si="137"/>
        <v>62.581261218350321</v>
      </c>
      <c r="Q687">
        <f t="shared" si="138"/>
        <v>0.4604901232399442</v>
      </c>
      <c r="R687">
        <f t="shared" si="139"/>
        <v>626.26656760632409</v>
      </c>
      <c r="S687">
        <f t="shared" si="140"/>
        <v>1060.1440456439855</v>
      </c>
    </row>
    <row r="688" spans="1:19">
      <c r="A688" s="17">
        <f t="shared" si="130"/>
        <v>0</v>
      </c>
      <c r="C688" s="15">
        <f t="shared" si="131"/>
        <v>1067.4698857257679</v>
      </c>
      <c r="E688" s="8">
        <f t="shared" si="141"/>
        <v>662</v>
      </c>
      <c r="F688" s="12">
        <f t="shared" si="142"/>
        <v>41633.459027779274</v>
      </c>
      <c r="G688">
        <f t="shared" si="132"/>
        <v>10.918666666666667</v>
      </c>
      <c r="H688" s="13">
        <f t="shared" si="133"/>
        <v>-23.437107563834207</v>
      </c>
      <c r="K688" s="12"/>
      <c r="L688" s="12"/>
      <c r="M688">
        <f t="shared" si="134"/>
        <v>-16.22</v>
      </c>
      <c r="N688">
        <f t="shared" si="135"/>
        <v>15.49547557532278</v>
      </c>
      <c r="O688">
        <f t="shared" si="136"/>
        <v>163.78</v>
      </c>
      <c r="P688">
        <f t="shared" si="137"/>
        <v>62.37567603343291</v>
      </c>
      <c r="Q688">
        <f t="shared" si="138"/>
        <v>0.46367221629225852</v>
      </c>
      <c r="R688">
        <f t="shared" si="139"/>
        <v>630.59421415747158</v>
      </c>
      <c r="S688">
        <f t="shared" si="140"/>
        <v>1067.4698857257679</v>
      </c>
    </row>
    <row r="689" spans="1:19">
      <c r="A689" s="17">
        <f t="shared" si="130"/>
        <v>0</v>
      </c>
      <c r="C689" s="15">
        <f t="shared" si="131"/>
        <v>1074.7649897048534</v>
      </c>
      <c r="E689" s="8">
        <f t="shared" si="141"/>
        <v>663</v>
      </c>
      <c r="F689" s="12">
        <f t="shared" si="142"/>
        <v>41633.459722223721</v>
      </c>
      <c r="G689">
        <f t="shared" si="132"/>
        <v>10.935333333333332</v>
      </c>
      <c r="H689" s="13">
        <f t="shared" si="133"/>
        <v>-23.437107563834207</v>
      </c>
      <c r="K689" s="12"/>
      <c r="L689" s="12"/>
      <c r="M689">
        <f t="shared" si="134"/>
        <v>-15.970000000000013</v>
      </c>
      <c r="N689">
        <f t="shared" si="135"/>
        <v>15.538198383328579</v>
      </c>
      <c r="O689">
        <f t="shared" si="136"/>
        <v>164.02999999999997</v>
      </c>
      <c r="P689">
        <f t="shared" si="137"/>
        <v>62.170569062328681</v>
      </c>
      <c r="Q689">
        <f t="shared" si="138"/>
        <v>0.46684095863833908</v>
      </c>
      <c r="R689">
        <f t="shared" si="139"/>
        <v>634.9037037481412</v>
      </c>
      <c r="S689">
        <f t="shared" si="140"/>
        <v>1074.7649897048534</v>
      </c>
    </row>
    <row r="690" spans="1:19">
      <c r="A690" s="17">
        <f t="shared" si="130"/>
        <v>0</v>
      </c>
      <c r="C690" s="15">
        <f t="shared" si="131"/>
        <v>1082.0292907630255</v>
      </c>
      <c r="E690" s="8">
        <f t="shared" si="141"/>
        <v>664</v>
      </c>
      <c r="F690" s="12">
        <f t="shared" si="142"/>
        <v>41633.460416668167</v>
      </c>
      <c r="G690">
        <f t="shared" si="132"/>
        <v>10.952</v>
      </c>
      <c r="H690" s="13">
        <f t="shared" si="133"/>
        <v>-23.437107563834207</v>
      </c>
      <c r="K690" s="12"/>
      <c r="L690" s="12"/>
      <c r="M690">
        <f t="shared" si="134"/>
        <v>-15.72</v>
      </c>
      <c r="N690">
        <f t="shared" si="135"/>
        <v>15.580283389735607</v>
      </c>
      <c r="O690">
        <f t="shared" si="136"/>
        <v>164.28</v>
      </c>
      <c r="P690">
        <f t="shared" si="137"/>
        <v>61.96594226014367</v>
      </c>
      <c r="Q690">
        <f t="shared" si="138"/>
        <v>0.46999632125465013</v>
      </c>
      <c r="R690">
        <f t="shared" si="139"/>
        <v>639.19499690632415</v>
      </c>
      <c r="S690">
        <f t="shared" si="140"/>
        <v>1082.0292907630255</v>
      </c>
    </row>
    <row r="691" spans="1:19">
      <c r="A691" s="17">
        <f t="shared" si="130"/>
        <v>0</v>
      </c>
      <c r="C691" s="15">
        <f t="shared" si="131"/>
        <v>1089.2627230743756</v>
      </c>
      <c r="E691" s="8">
        <f t="shared" si="141"/>
        <v>665</v>
      </c>
      <c r="F691" s="12">
        <f t="shared" si="142"/>
        <v>41633.461111112614</v>
      </c>
      <c r="G691">
        <f t="shared" si="132"/>
        <v>10.968666666666666</v>
      </c>
      <c r="H691" s="13">
        <f t="shared" si="133"/>
        <v>-23.437107563834207</v>
      </c>
      <c r="K691" s="12"/>
      <c r="L691" s="12"/>
      <c r="M691">
        <f t="shared" si="134"/>
        <v>-15.470000000000015</v>
      </c>
      <c r="N691">
        <f t="shared" si="135"/>
        <v>15.621729424335916</v>
      </c>
      <c r="O691">
        <f t="shared" si="136"/>
        <v>164.52999999999997</v>
      </c>
      <c r="P691">
        <f t="shared" si="137"/>
        <v>61.761797604308299</v>
      </c>
      <c r="Q691">
        <f t="shared" si="138"/>
        <v>0.47313827554868004</v>
      </c>
      <c r="R691">
        <f t="shared" si="139"/>
        <v>643.46805474620487</v>
      </c>
      <c r="S691">
        <f t="shared" si="140"/>
        <v>1089.2627230743756</v>
      </c>
    </row>
    <row r="692" spans="1:19">
      <c r="A692" s="17">
        <f t="shared" si="130"/>
        <v>0</v>
      </c>
      <c r="C692" s="15">
        <f t="shared" si="131"/>
        <v>1096.4652217863106</v>
      </c>
      <c r="E692" s="8">
        <f t="shared" si="141"/>
        <v>666</v>
      </c>
      <c r="F692" s="12">
        <f t="shared" si="142"/>
        <v>41633.461805557061</v>
      </c>
      <c r="G692">
        <f t="shared" si="132"/>
        <v>10.985333333333333</v>
      </c>
      <c r="H692" s="13">
        <f t="shared" si="133"/>
        <v>-23.437107563834207</v>
      </c>
      <c r="K692" s="12"/>
      <c r="L692" s="12"/>
      <c r="M692">
        <f t="shared" si="134"/>
        <v>-15.220000000000002</v>
      </c>
      <c r="N692">
        <f t="shared" si="135"/>
        <v>15.662535332222095</v>
      </c>
      <c r="O692">
        <f t="shared" si="136"/>
        <v>164.78</v>
      </c>
      <c r="P692">
        <f t="shared" si="137"/>
        <v>61.558137095191356</v>
      </c>
      <c r="Q692">
        <f t="shared" si="138"/>
        <v>0.47626679335069227</v>
      </c>
      <c r="R692">
        <f t="shared" si="139"/>
        <v>647.72283895694147</v>
      </c>
      <c r="S692">
        <f t="shared" si="140"/>
        <v>1096.4652217863106</v>
      </c>
    </row>
    <row r="693" spans="1:19">
      <c r="A693" s="17">
        <f t="shared" si="130"/>
        <v>0</v>
      </c>
      <c r="C693" s="15">
        <f t="shared" si="131"/>
        <v>1103.6367230004223</v>
      </c>
      <c r="E693" s="8">
        <f t="shared" si="141"/>
        <v>667</v>
      </c>
      <c r="F693" s="12">
        <f t="shared" si="142"/>
        <v>41633.462500001508</v>
      </c>
      <c r="G693">
        <f t="shared" si="132"/>
        <v>11.001999999999999</v>
      </c>
      <c r="H693" s="13">
        <f t="shared" si="133"/>
        <v>-23.437107563834207</v>
      </c>
      <c r="K693" s="12"/>
      <c r="L693" s="12"/>
      <c r="M693">
        <f t="shared" si="134"/>
        <v>-14.970000000000017</v>
      </c>
      <c r="N693">
        <f t="shared" si="135"/>
        <v>15.702699973925862</v>
      </c>
      <c r="O693">
        <f t="shared" si="136"/>
        <v>165.02999999999997</v>
      </c>
      <c r="P693">
        <f t="shared" si="137"/>
        <v>61.354962756723516</v>
      </c>
      <c r="Q693">
        <f t="shared" si="138"/>
        <v>0.47938184690541524</v>
      </c>
      <c r="R693">
        <f t="shared" si="139"/>
        <v>651.95931179136471</v>
      </c>
      <c r="S693">
        <f t="shared" si="140"/>
        <v>1103.6367230004223</v>
      </c>
    </row>
    <row r="694" spans="1:19">
      <c r="A694" s="17">
        <f t="shared" si="130"/>
        <v>0</v>
      </c>
      <c r="C694" s="15">
        <f t="shared" si="131"/>
        <v>1110.7771637532653</v>
      </c>
      <c r="E694" s="8">
        <f t="shared" si="141"/>
        <v>668</v>
      </c>
      <c r="F694" s="12">
        <f t="shared" si="142"/>
        <v>41633.463194445954</v>
      </c>
      <c r="G694">
        <f t="shared" si="132"/>
        <v>11.018666666666666</v>
      </c>
      <c r="H694" s="13">
        <f t="shared" si="133"/>
        <v>-23.437107563834207</v>
      </c>
      <c r="K694" s="12"/>
      <c r="L694" s="12"/>
      <c r="M694">
        <f t="shared" si="134"/>
        <v>-14.720000000000004</v>
      </c>
      <c r="N694">
        <f t="shared" si="135"/>
        <v>15.742222225555404</v>
      </c>
      <c r="O694">
        <f t="shared" si="136"/>
        <v>165.28</v>
      </c>
      <c r="P694">
        <f t="shared" si="137"/>
        <v>61.152276637028955</v>
      </c>
      <c r="Q694">
        <f t="shared" si="138"/>
        <v>0.48248340886369318</v>
      </c>
      <c r="R694">
        <f t="shared" si="139"/>
        <v>656.17743605462272</v>
      </c>
      <c r="S694">
        <f t="shared" si="140"/>
        <v>1110.7771637532653</v>
      </c>
    </row>
    <row r="695" spans="1:19">
      <c r="A695" s="17">
        <f t="shared" si="130"/>
        <v>0</v>
      </c>
      <c r="C695" s="15">
        <f t="shared" si="131"/>
        <v>1117.8864819970156</v>
      </c>
      <c r="E695" s="8">
        <f t="shared" si="141"/>
        <v>669</v>
      </c>
      <c r="F695" s="12">
        <f t="shared" si="142"/>
        <v>41633.463888890401</v>
      </c>
      <c r="G695">
        <f t="shared" si="132"/>
        <v>11.035333333333332</v>
      </c>
      <c r="H695" s="13">
        <f t="shared" si="133"/>
        <v>-23.437107563834207</v>
      </c>
      <c r="K695" s="12"/>
      <c r="L695" s="12"/>
      <c r="M695">
        <f t="shared" si="134"/>
        <v>-14.470000000000018</v>
      </c>
      <c r="N695">
        <f t="shared" si="135"/>
        <v>15.781100978931351</v>
      </c>
      <c r="O695">
        <f t="shared" si="136"/>
        <v>165.52999999999997</v>
      </c>
      <c r="P695">
        <f t="shared" si="137"/>
        <v>60.950080809066179</v>
      </c>
      <c r="Q695">
        <f t="shared" si="138"/>
        <v>0.48557145227408449</v>
      </c>
      <c r="R695">
        <f t="shared" si="139"/>
        <v>660.3771750927549</v>
      </c>
      <c r="S695">
        <f t="shared" si="140"/>
        <v>1117.8864819970156</v>
      </c>
    </row>
    <row r="696" spans="1:19">
      <c r="A696" s="17">
        <f t="shared" si="130"/>
        <v>0</v>
      </c>
      <c r="C696" s="15">
        <f t="shared" si="131"/>
        <v>1124.9646165800466</v>
      </c>
      <c r="E696" s="8">
        <f t="shared" si="141"/>
        <v>670</v>
      </c>
      <c r="F696" s="12">
        <f t="shared" si="142"/>
        <v>41633.464583334848</v>
      </c>
      <c r="G696">
        <f t="shared" si="132"/>
        <v>11.052</v>
      </c>
      <c r="H696" s="13">
        <f t="shared" si="133"/>
        <v>-23.437107563834207</v>
      </c>
      <c r="K696" s="12"/>
      <c r="L696" s="12"/>
      <c r="M696">
        <f t="shared" si="134"/>
        <v>-14.220000000000006</v>
      </c>
      <c r="N696">
        <f t="shared" si="135"/>
        <v>15.819335141721385</v>
      </c>
      <c r="O696">
        <f t="shared" si="136"/>
        <v>165.78</v>
      </c>
      <c r="P696">
        <f t="shared" si="137"/>
        <v>60.74837737127703</v>
      </c>
      <c r="Q696">
        <f t="shared" si="138"/>
        <v>0.48864595057442528</v>
      </c>
      <c r="R696">
        <f t="shared" si="139"/>
        <v>664.55849278121843</v>
      </c>
      <c r="S696">
        <f t="shared" si="140"/>
        <v>1124.9646165800466</v>
      </c>
    </row>
    <row r="697" spans="1:19">
      <c r="A697" s="17">
        <f t="shared" si="130"/>
        <v>0</v>
      </c>
      <c r="C697" s="15">
        <f t="shared" si="131"/>
        <v>1132.0115072273916</v>
      </c>
      <c r="E697" s="8">
        <f t="shared" si="141"/>
        <v>671</v>
      </c>
      <c r="F697" s="12">
        <f t="shared" si="142"/>
        <v>41633.465277779294</v>
      </c>
      <c r="G697">
        <f t="shared" si="132"/>
        <v>11.068666666666665</v>
      </c>
      <c r="H697" s="13">
        <f t="shared" si="133"/>
        <v>-23.437107563834207</v>
      </c>
      <c r="K697" s="12"/>
      <c r="L697" s="12"/>
      <c r="M697">
        <f t="shared" si="134"/>
        <v>-13.97000000000002</v>
      </c>
      <c r="N697">
        <f t="shared" si="135"/>
        <v>15.856923637573452</v>
      </c>
      <c r="O697">
        <f t="shared" si="136"/>
        <v>166.02999999999997</v>
      </c>
      <c r="P697">
        <f t="shared" si="137"/>
        <v>60.547168448244982</v>
      </c>
      <c r="Q697">
        <f t="shared" si="138"/>
        <v>0.49170687758334236</v>
      </c>
      <c r="R697">
        <f t="shared" si="139"/>
        <v>668.72135351334566</v>
      </c>
      <c r="S697">
        <f t="shared" si="140"/>
        <v>1132.0115072273916</v>
      </c>
    </row>
    <row r="698" spans="1:19">
      <c r="A698" s="17">
        <f t="shared" si="130"/>
        <v>0</v>
      </c>
      <c r="C698" s="15">
        <f t="shared" si="131"/>
        <v>1139.0270945211405</v>
      </c>
      <c r="E698" s="8">
        <f t="shared" si="141"/>
        <v>672</v>
      </c>
      <c r="F698" s="12">
        <f t="shared" si="142"/>
        <v>41633.465972223741</v>
      </c>
      <c r="G698">
        <f t="shared" si="132"/>
        <v>11.085333333333333</v>
      </c>
      <c r="H698" s="13">
        <f t="shared" si="133"/>
        <v>-23.437107563834207</v>
      </c>
      <c r="K698" s="12"/>
      <c r="L698" s="12"/>
      <c r="M698">
        <f t="shared" si="134"/>
        <v>-13.720000000000008</v>
      </c>
      <c r="N698">
        <f t="shared" si="135"/>
        <v>15.893865406247498</v>
      </c>
      <c r="O698">
        <f t="shared" si="136"/>
        <v>166.28</v>
      </c>
      <c r="P698">
        <f t="shared" si="137"/>
        <v>60.346456191361398</v>
      </c>
      <c r="Q698">
        <f t="shared" si="138"/>
        <v>0.49475420749173854</v>
      </c>
      <c r="R698">
        <f t="shared" si="139"/>
        <v>672.86572218876438</v>
      </c>
      <c r="S698">
        <f t="shared" si="140"/>
        <v>1139.0270945211405</v>
      </c>
    </row>
    <row r="699" spans="1:19">
      <c r="A699" s="17">
        <f t="shared" si="130"/>
        <v>0</v>
      </c>
      <c r="C699" s="15">
        <f t="shared" si="131"/>
        <v>1146.0113198807287</v>
      </c>
      <c r="E699" s="8">
        <f t="shared" si="141"/>
        <v>673</v>
      </c>
      <c r="F699" s="12">
        <f t="shared" si="142"/>
        <v>41633.466666668188</v>
      </c>
      <c r="G699">
        <f t="shared" si="132"/>
        <v>11.101999999999999</v>
      </c>
      <c r="H699" s="13">
        <f t="shared" si="133"/>
        <v>-23.437107563834207</v>
      </c>
      <c r="K699" s="12"/>
      <c r="L699" s="12"/>
      <c r="M699">
        <f t="shared" si="134"/>
        <v>-13.470000000000022</v>
      </c>
      <c r="N699">
        <f t="shared" si="135"/>
        <v>15.930159403745728</v>
      </c>
      <c r="O699">
        <f t="shared" si="136"/>
        <v>166.52999999999997</v>
      </c>
      <c r="P699">
        <f t="shared" si="137"/>
        <v>60.146242779501179</v>
      </c>
      <c r="Q699">
        <f t="shared" si="138"/>
        <v>0.49778791485423063</v>
      </c>
      <c r="R699">
        <f t="shared" si="139"/>
        <v>676.9915642017537</v>
      </c>
      <c r="S699">
        <f t="shared" si="140"/>
        <v>1146.0113198807287</v>
      </c>
    </row>
    <row r="700" spans="1:19">
      <c r="A700" s="17">
        <f t="shared" si="130"/>
        <v>0</v>
      </c>
      <c r="C700" s="15">
        <f t="shared" si="131"/>
        <v>1152.9641255431729</v>
      </c>
      <c r="E700" s="8">
        <f t="shared" si="141"/>
        <v>674</v>
      </c>
      <c r="F700" s="12">
        <f t="shared" si="142"/>
        <v>41633.467361112635</v>
      </c>
      <c r="G700">
        <f t="shared" si="132"/>
        <v>11.118666666666666</v>
      </c>
      <c r="H700" s="13">
        <f t="shared" si="133"/>
        <v>-23.437107563834207</v>
      </c>
      <c r="K700" s="12"/>
      <c r="L700" s="12"/>
      <c r="M700">
        <f t="shared" si="134"/>
        <v>-13.22000000000001</v>
      </c>
      <c r="N700">
        <f t="shared" si="135"/>
        <v>15.965804602441368</v>
      </c>
      <c r="O700">
        <f t="shared" si="136"/>
        <v>166.78</v>
      </c>
      <c r="P700">
        <f t="shared" si="137"/>
        <v>59.946530419706257</v>
      </c>
      <c r="Q700">
        <f t="shared" si="138"/>
        <v>0.50080797458056481</v>
      </c>
      <c r="R700">
        <f t="shared" si="139"/>
        <v>681.09884542956809</v>
      </c>
      <c r="S700">
        <f t="shared" si="140"/>
        <v>1152.9641255431729</v>
      </c>
    </row>
    <row r="701" spans="1:19">
      <c r="A701" s="17">
        <f t="shared" si="130"/>
        <v>0</v>
      </c>
      <c r="C701" s="15">
        <f t="shared" si="131"/>
        <v>1159.8854545432082</v>
      </c>
      <c r="E701" s="8">
        <f t="shared" si="141"/>
        <v>675</v>
      </c>
      <c r="F701" s="12">
        <f t="shared" si="142"/>
        <v>41633.468055557081</v>
      </c>
      <c r="G701">
        <f t="shared" si="132"/>
        <v>11.135333333333332</v>
      </c>
      <c r="H701" s="13">
        <f t="shared" si="133"/>
        <v>-23.437107563834207</v>
      </c>
      <c r="K701" s="12"/>
      <c r="L701" s="12"/>
      <c r="M701">
        <f t="shared" si="134"/>
        <v>-12.970000000000024</v>
      </c>
      <c r="N701">
        <f t="shared" si="135"/>
        <v>16.000799991205792</v>
      </c>
      <c r="O701">
        <f t="shared" si="136"/>
        <v>167.02999999999997</v>
      </c>
      <c r="P701">
        <f t="shared" si="137"/>
        <v>59.747321347878454</v>
      </c>
      <c r="Q701">
        <f t="shared" si="138"/>
        <v>0.50381436192698847</v>
      </c>
      <c r="R701">
        <f t="shared" si="139"/>
        <v>685.18753222070427</v>
      </c>
      <c r="S701">
        <f t="shared" si="140"/>
        <v>1159.8854545432082</v>
      </c>
    </row>
    <row r="702" spans="1:19">
      <c r="A702" s="17">
        <f t="shared" si="130"/>
        <v>0</v>
      </c>
      <c r="C702" s="15">
        <f t="shared" si="131"/>
        <v>1166.7752506933862</v>
      </c>
      <c r="E702" s="8">
        <f t="shared" si="141"/>
        <v>676</v>
      </c>
      <c r="F702" s="12">
        <f t="shared" si="142"/>
        <v>41633.468750001528</v>
      </c>
      <c r="G702">
        <f t="shared" si="132"/>
        <v>11.151999999999999</v>
      </c>
      <c r="H702" s="13">
        <f t="shared" si="133"/>
        <v>-23.437107563834207</v>
      </c>
      <c r="K702" s="12"/>
      <c r="L702" s="12"/>
      <c r="M702">
        <f t="shared" si="134"/>
        <v>-12.720000000000011</v>
      </c>
      <c r="N702">
        <f t="shared" si="135"/>
        <v>16.035144575534151</v>
      </c>
      <c r="O702">
        <f t="shared" si="136"/>
        <v>167.28</v>
      </c>
      <c r="P702">
        <f t="shared" si="137"/>
        <v>59.548617829480037</v>
      </c>
      <c r="Q702">
        <f t="shared" si="138"/>
        <v>0.50680705248760594</v>
      </c>
      <c r="R702">
        <f t="shared" si="139"/>
        <v>689.25759138314402</v>
      </c>
      <c r="S702">
        <f t="shared" si="140"/>
        <v>1166.7752506933862</v>
      </c>
    </row>
    <row r="703" spans="1:19">
      <c r="A703" s="17">
        <f t="shared" si="130"/>
        <v>0</v>
      </c>
      <c r="C703" s="15">
        <f t="shared" si="131"/>
        <v>1173.6334585640852</v>
      </c>
      <c r="E703" s="8">
        <f t="shared" si="141"/>
        <v>677</v>
      </c>
      <c r="F703" s="12">
        <f t="shared" si="142"/>
        <v>41633.469444445975</v>
      </c>
      <c r="G703">
        <f t="shared" si="132"/>
        <v>11.168666666666667</v>
      </c>
      <c r="H703" s="13">
        <f t="shared" si="133"/>
        <v>-23.437107563834207</v>
      </c>
      <c r="K703" s="12"/>
      <c r="L703" s="12"/>
      <c r="M703">
        <f t="shared" si="134"/>
        <v>-12.469999999999999</v>
      </c>
      <c r="N703">
        <f t="shared" si="135"/>
        <v>16.068837377669265</v>
      </c>
      <c r="O703">
        <f t="shared" si="136"/>
        <v>167.53</v>
      </c>
      <c r="P703">
        <f t="shared" si="137"/>
        <v>59.350422160243532</v>
      </c>
      <c r="Q703">
        <f t="shared" si="138"/>
        <v>0.50978602218569524</v>
      </c>
      <c r="R703">
        <f t="shared" si="139"/>
        <v>693.30899017254558</v>
      </c>
      <c r="S703">
        <f t="shared" si="140"/>
        <v>1173.6334585640852</v>
      </c>
    </row>
    <row r="704" spans="1:19">
      <c r="A704" s="17">
        <f t="shared" si="130"/>
        <v>0</v>
      </c>
      <c r="C704" s="15">
        <f t="shared" si="131"/>
        <v>1180.4600234634831</v>
      </c>
      <c r="E704" s="8">
        <f t="shared" si="141"/>
        <v>678</v>
      </c>
      <c r="F704" s="12">
        <f t="shared" si="142"/>
        <v>41633.470138890421</v>
      </c>
      <c r="G704">
        <f t="shared" si="132"/>
        <v>11.185333333333332</v>
      </c>
      <c r="H704" s="13">
        <f t="shared" si="133"/>
        <v>-23.437107563834207</v>
      </c>
      <c r="K704" s="12"/>
      <c r="L704" s="12"/>
      <c r="M704">
        <f t="shared" si="134"/>
        <v>-12.220000000000013</v>
      </c>
      <c r="N704">
        <f t="shared" si="135"/>
        <v>16.101877436723925</v>
      </c>
      <c r="O704">
        <f t="shared" si="136"/>
        <v>167.77999999999997</v>
      </c>
      <c r="P704">
        <f t="shared" si="137"/>
        <v>59.15273666688941</v>
      </c>
      <c r="Q704">
        <f t="shared" si="138"/>
        <v>0.51275124726500954</v>
      </c>
      <c r="R704">
        <f t="shared" si="139"/>
        <v>697.34169628041298</v>
      </c>
      <c r="S704">
        <f t="shared" si="140"/>
        <v>1180.4600234634831</v>
      </c>
    </row>
    <row r="705" spans="1:19">
      <c r="A705" s="17">
        <f t="shared" si="130"/>
        <v>0</v>
      </c>
      <c r="C705" s="15">
        <f t="shared" si="131"/>
        <v>1187.2548914174693</v>
      </c>
      <c r="E705" s="8">
        <f t="shared" si="141"/>
        <v>679</v>
      </c>
      <c r="F705" s="12">
        <f t="shared" si="142"/>
        <v>41633.470833334868</v>
      </c>
      <c r="G705">
        <f t="shared" si="132"/>
        <v>11.202</v>
      </c>
      <c r="H705" s="13">
        <f t="shared" si="133"/>
        <v>-23.437107563834207</v>
      </c>
      <c r="K705" s="12"/>
      <c r="L705" s="12"/>
      <c r="M705">
        <f t="shared" si="134"/>
        <v>-11.97</v>
      </c>
      <c r="N705">
        <f t="shared" si="135"/>
        <v>16.134263808801432</v>
      </c>
      <c r="O705">
        <f t="shared" si="136"/>
        <v>168.03</v>
      </c>
      <c r="P705">
        <f t="shared" si="137"/>
        <v>58.955563707852441</v>
      </c>
      <c r="Q705">
        <f t="shared" si="138"/>
        <v>0.51570270428105069</v>
      </c>
      <c r="R705">
        <f t="shared" si="139"/>
        <v>701.35567782222893</v>
      </c>
      <c r="S705">
        <f t="shared" si="140"/>
        <v>1187.2548914174693</v>
      </c>
    </row>
    <row r="706" spans="1:19">
      <c r="A706" s="17">
        <f t="shared" si="130"/>
        <v>0</v>
      </c>
      <c r="C706" s="15">
        <f t="shared" si="131"/>
        <v>1194.0180091495149</v>
      </c>
      <c r="E706" s="8">
        <f t="shared" si="141"/>
        <v>680</v>
      </c>
      <c r="F706" s="12">
        <f t="shared" si="142"/>
        <v>41633.471527779315</v>
      </c>
      <c r="G706">
        <f t="shared" si="132"/>
        <v>11.218666666666666</v>
      </c>
      <c r="H706" s="13">
        <f t="shared" si="133"/>
        <v>-23.437107563834207</v>
      </c>
      <c r="K706" s="12"/>
      <c r="L706" s="12"/>
      <c r="M706">
        <f t="shared" si="134"/>
        <v>-11.720000000000015</v>
      </c>
      <c r="N706">
        <f t="shared" si="135"/>
        <v>16.165995567114393</v>
      </c>
      <c r="O706">
        <f t="shared" si="136"/>
        <v>168.27999999999997</v>
      </c>
      <c r="P706">
        <f t="shared" si="137"/>
        <v>58.758905674016312</v>
      </c>
      <c r="Q706">
        <f t="shared" si="138"/>
        <v>0.51864037009232655</v>
      </c>
      <c r="R706">
        <f t="shared" si="139"/>
        <v>705.3509033255641</v>
      </c>
      <c r="S706">
        <f t="shared" si="140"/>
        <v>1194.0180091495149</v>
      </c>
    </row>
    <row r="707" spans="1:19">
      <c r="A707" s="17">
        <f t="shared" si="130"/>
        <v>0</v>
      </c>
      <c r="C707" s="15">
        <f t="shared" si="131"/>
        <v>1200.7493240605063</v>
      </c>
      <c r="E707" s="8">
        <f t="shared" si="141"/>
        <v>681</v>
      </c>
      <c r="F707" s="12">
        <f t="shared" si="142"/>
        <v>41633.472222223761</v>
      </c>
      <c r="G707">
        <f t="shared" si="132"/>
        <v>11.235333333333333</v>
      </c>
      <c r="H707" s="13">
        <f t="shared" si="133"/>
        <v>-23.437107563834207</v>
      </c>
      <c r="K707" s="12"/>
      <c r="L707" s="12"/>
      <c r="M707">
        <f t="shared" si="134"/>
        <v>-11.470000000000002</v>
      </c>
      <c r="N707">
        <f t="shared" si="135"/>
        <v>16.197071802101792</v>
      </c>
      <c r="O707">
        <f t="shared" si="136"/>
        <v>168.53</v>
      </c>
      <c r="P707">
        <f t="shared" si="137"/>
        <v>58.562764989456348</v>
      </c>
      <c r="Q707">
        <f t="shared" si="138"/>
        <v>0.52156422185159046</v>
      </c>
      <c r="R707">
        <f t="shared" si="139"/>
        <v>709.32734171816298</v>
      </c>
      <c r="S707">
        <f t="shared" si="140"/>
        <v>1200.7493240605063</v>
      </c>
    </row>
    <row r="708" spans="1:19">
      <c r="A708" s="17">
        <f t="shared" si="130"/>
        <v>0</v>
      </c>
      <c r="C708" s="15">
        <f t="shared" si="131"/>
        <v>1207.4487842085341</v>
      </c>
      <c r="E708" s="8">
        <f t="shared" si="141"/>
        <v>682</v>
      </c>
      <c r="F708" s="12">
        <f t="shared" si="142"/>
        <v>41633.472916668208</v>
      </c>
      <c r="G708">
        <f t="shared" si="132"/>
        <v>11.251999999999999</v>
      </c>
      <c r="H708" s="13">
        <f t="shared" si="133"/>
        <v>-23.437107563834207</v>
      </c>
      <c r="K708" s="12"/>
      <c r="L708" s="12"/>
      <c r="M708">
        <f t="shared" si="134"/>
        <v>-11.220000000000017</v>
      </c>
      <c r="N708">
        <f t="shared" si="135"/>
        <v>16.227491621544182</v>
      </c>
      <c r="O708">
        <f t="shared" si="136"/>
        <v>168.77999999999997</v>
      </c>
      <c r="P708">
        <f t="shared" si="137"/>
        <v>58.367144112190722</v>
      </c>
      <c r="Q708">
        <f t="shared" si="138"/>
        <v>0.52447423699706286</v>
      </c>
      <c r="R708">
        <f t="shared" si="139"/>
        <v>713.28496231600548</v>
      </c>
      <c r="S708">
        <f t="shared" si="140"/>
        <v>1207.4487842085341</v>
      </c>
    </row>
    <row r="709" spans="1:19">
      <c r="A709" s="17">
        <f t="shared" si="130"/>
        <v>0</v>
      </c>
      <c r="C709" s="15">
        <f t="shared" si="131"/>
        <v>1214.1163382886718</v>
      </c>
      <c r="E709" s="8">
        <f t="shared" si="141"/>
        <v>683</v>
      </c>
      <c r="F709" s="12">
        <f t="shared" si="142"/>
        <v>41633.473611112655</v>
      </c>
      <c r="G709">
        <f t="shared" si="132"/>
        <v>11.268666666666666</v>
      </c>
      <c r="H709" s="13">
        <f t="shared" si="133"/>
        <v>-23.437107563834207</v>
      </c>
      <c r="K709" s="12"/>
      <c r="L709" s="12"/>
      <c r="M709">
        <f t="shared" si="134"/>
        <v>-10.970000000000004</v>
      </c>
      <c r="N709">
        <f t="shared" si="135"/>
        <v>16.257254150677053</v>
      </c>
      <c r="O709">
        <f t="shared" si="136"/>
        <v>169.03</v>
      </c>
      <c r="P709">
        <f t="shared" si="137"/>
        <v>58.172045534939237</v>
      </c>
      <c r="Q709">
        <f t="shared" si="138"/>
        <v>0.52737039324364776</v>
      </c>
      <c r="R709">
        <f t="shared" si="139"/>
        <v>717.22373481136094</v>
      </c>
      <c r="S709">
        <f t="shared" si="140"/>
        <v>1214.1163382886718</v>
      </c>
    </row>
    <row r="710" spans="1:19">
      <c r="A710" s="17">
        <f t="shared" si="130"/>
        <v>0</v>
      </c>
      <c r="C710" s="15">
        <f t="shared" si="131"/>
        <v>1220.7519356127098</v>
      </c>
      <c r="E710" s="8">
        <f t="shared" si="141"/>
        <v>684</v>
      </c>
      <c r="F710" s="12">
        <f t="shared" si="142"/>
        <v>41633.474305557102</v>
      </c>
      <c r="G710">
        <f t="shared" si="132"/>
        <v>11.285333333333332</v>
      </c>
      <c r="H710" s="13">
        <f t="shared" si="133"/>
        <v>-23.437107563834207</v>
      </c>
      <c r="K710" s="12"/>
      <c r="L710" s="12"/>
      <c r="M710">
        <f t="shared" si="134"/>
        <v>-10.720000000000018</v>
      </c>
      <c r="N710">
        <f t="shared" si="135"/>
        <v>16.286358532302334</v>
      </c>
      <c r="O710">
        <f t="shared" si="136"/>
        <v>169.27999999999997</v>
      </c>
      <c r="P710">
        <f t="shared" si="137"/>
        <v>57.977471785890742</v>
      </c>
      <c r="Q710">
        <f t="shared" si="138"/>
        <v>0.53025266857412956</v>
      </c>
      <c r="R710">
        <f t="shared" si="139"/>
        <v>721.14362926081617</v>
      </c>
      <c r="S710">
        <f t="shared" si="140"/>
        <v>1220.7519356127098</v>
      </c>
    </row>
    <row r="711" spans="1:19">
      <c r="A711" s="17">
        <f t="shared" si="130"/>
        <v>0</v>
      </c>
      <c r="C711" s="15">
        <f t="shared" si="131"/>
        <v>1227.3555260888938</v>
      </c>
      <c r="E711" s="8">
        <f t="shared" si="141"/>
        <v>685</v>
      </c>
      <c r="F711" s="12">
        <f t="shared" si="142"/>
        <v>41633.475000001548</v>
      </c>
      <c r="G711">
        <f t="shared" si="132"/>
        <v>11.302</v>
      </c>
      <c r="H711" s="13">
        <f t="shared" si="133"/>
        <v>-23.437107563834207</v>
      </c>
      <c r="K711" s="12"/>
      <c r="L711" s="12"/>
      <c r="M711">
        <f t="shared" si="134"/>
        <v>-10.470000000000006</v>
      </c>
      <c r="N711">
        <f t="shared" si="135"/>
        <v>16.314803926897923</v>
      </c>
      <c r="O711">
        <f t="shared" si="136"/>
        <v>169.53</v>
      </c>
      <c r="P711">
        <f t="shared" si="137"/>
        <v>57.783425429477816</v>
      </c>
      <c r="Q711">
        <f t="shared" si="138"/>
        <v>0.53312104123037263</v>
      </c>
      <c r="R711">
        <f t="shared" si="139"/>
        <v>725.04461607330677</v>
      </c>
      <c r="S711">
        <f t="shared" si="140"/>
        <v>1227.3555260888938</v>
      </c>
    </row>
    <row r="712" spans="1:19">
      <c r="A712" s="17">
        <f t="shared" si="130"/>
        <v>0</v>
      </c>
      <c r="C712" s="15">
        <f t="shared" si="131"/>
        <v>1233.9270602016338</v>
      </c>
      <c r="E712" s="8">
        <f t="shared" si="141"/>
        <v>686</v>
      </c>
      <c r="F712" s="12">
        <f t="shared" si="142"/>
        <v>41633.475694445995</v>
      </c>
      <c r="G712">
        <f t="shared" si="132"/>
        <v>11.318666666666665</v>
      </c>
      <c r="H712" s="13">
        <f t="shared" si="133"/>
        <v>-23.437107563834207</v>
      </c>
      <c r="K712" s="12"/>
      <c r="L712" s="12"/>
      <c r="M712">
        <f t="shared" si="134"/>
        <v>-10.22000000000002</v>
      </c>
      <c r="N712">
        <f t="shared" si="135"/>
        <v>16.342589512725358</v>
      </c>
      <c r="O712">
        <f t="shared" si="136"/>
        <v>169.77999999999997</v>
      </c>
      <c r="P712">
        <f t="shared" si="137"/>
        <v>57.589909067159752</v>
      </c>
      <c r="Q712">
        <f t="shared" si="138"/>
        <v>0.53597548970450704</v>
      </c>
      <c r="R712">
        <f t="shared" si="139"/>
        <v>728.92666599812958</v>
      </c>
      <c r="S712">
        <f t="shared" si="140"/>
        <v>1233.9270602016338</v>
      </c>
    </row>
    <row r="713" spans="1:19">
      <c r="A713" s="17">
        <f t="shared" si="130"/>
        <v>0</v>
      </c>
      <c r="C713" s="15">
        <f t="shared" si="131"/>
        <v>1240.4664889912226</v>
      </c>
      <c r="E713" s="8">
        <f t="shared" si="141"/>
        <v>687</v>
      </c>
      <c r="F713" s="12">
        <f t="shared" si="142"/>
        <v>41633.476388890442</v>
      </c>
      <c r="G713">
        <f t="shared" si="132"/>
        <v>11.335333333333333</v>
      </c>
      <c r="H713" s="13">
        <f t="shared" si="133"/>
        <v>-23.437107563834207</v>
      </c>
      <c r="K713" s="12"/>
      <c r="L713" s="12"/>
      <c r="M713">
        <f t="shared" si="134"/>
        <v>-9.9700000000000077</v>
      </c>
      <c r="N713">
        <f t="shared" si="135"/>
        <v>16.369714485935393</v>
      </c>
      <c r="O713">
        <f t="shared" si="136"/>
        <v>170.03</v>
      </c>
      <c r="P713">
        <f t="shared" si="137"/>
        <v>57.396925338212824</v>
      </c>
      <c r="Q713">
        <f t="shared" si="138"/>
        <v>0.53881599273011926</v>
      </c>
      <c r="R713">
        <f t="shared" si="139"/>
        <v>732.78975011296222</v>
      </c>
      <c r="S713">
        <f t="shared" si="140"/>
        <v>1240.4664889912226</v>
      </c>
    </row>
    <row r="714" spans="1:19">
      <c r="A714" s="17">
        <f t="shared" si="130"/>
        <v>0</v>
      </c>
      <c r="C714" s="15">
        <f t="shared" si="131"/>
        <v>1246.9737640335379</v>
      </c>
      <c r="E714" s="8">
        <f t="shared" si="141"/>
        <v>688</v>
      </c>
      <c r="F714" s="12">
        <f t="shared" si="142"/>
        <v>41633.477083334888</v>
      </c>
      <c r="G714">
        <f t="shared" si="132"/>
        <v>11.351999999999999</v>
      </c>
      <c r="H714" s="13">
        <f t="shared" si="133"/>
        <v>-23.437107563834207</v>
      </c>
      <c r="K714" s="12"/>
      <c r="L714" s="12"/>
      <c r="M714">
        <f t="shared" si="134"/>
        <v>-9.720000000000022</v>
      </c>
      <c r="N714">
        <f t="shared" si="135"/>
        <v>16.396178060671637</v>
      </c>
      <c r="O714">
        <f t="shared" si="136"/>
        <v>170.27999999999997</v>
      </c>
      <c r="P714">
        <f t="shared" si="137"/>
        <v>57.204476920528535</v>
      </c>
      <c r="Q714">
        <f t="shared" si="138"/>
        <v>0.5416425292734357</v>
      </c>
      <c r="R714">
        <f t="shared" si="139"/>
        <v>736.63383981187258</v>
      </c>
      <c r="S714">
        <f t="shared" si="140"/>
        <v>1246.9737640335379</v>
      </c>
    </row>
    <row r="715" spans="1:19">
      <c r="A715" s="17">
        <f t="shared" si="130"/>
        <v>0</v>
      </c>
      <c r="C715" s="15">
        <f t="shared" si="131"/>
        <v>1253.4488374197733</v>
      </c>
      <c r="E715" s="8">
        <f t="shared" si="141"/>
        <v>689</v>
      </c>
      <c r="F715" s="12">
        <f t="shared" si="142"/>
        <v>41633.477777779335</v>
      </c>
      <c r="G715">
        <f t="shared" si="132"/>
        <v>11.368666666666666</v>
      </c>
      <c r="H715" s="13">
        <f t="shared" si="133"/>
        <v>-23.437107563834207</v>
      </c>
      <c r="K715" s="12"/>
      <c r="L715" s="12"/>
      <c r="M715">
        <f t="shared" si="134"/>
        <v>-9.4700000000000095</v>
      </c>
      <c r="N715">
        <f t="shared" si="135"/>
        <v>16.421979469172143</v>
      </c>
      <c r="O715">
        <f t="shared" si="136"/>
        <v>170.53</v>
      </c>
      <c r="P715">
        <f t="shared" si="137"/>
        <v>57.012566531418685</v>
      </c>
      <c r="Q715">
        <f t="shared" si="138"/>
        <v>0.54445507852451791</v>
      </c>
      <c r="R715">
        <f t="shared" si="139"/>
        <v>740.45890679334434</v>
      </c>
      <c r="S715">
        <f t="shared" si="140"/>
        <v>1253.4488374197733</v>
      </c>
    </row>
    <row r="716" spans="1:19">
      <c r="A716" s="17">
        <f t="shared" si="130"/>
        <v>0</v>
      </c>
      <c r="C716" s="15">
        <f t="shared" si="131"/>
        <v>1259.8916617361515</v>
      </c>
      <c r="E716" s="8">
        <f t="shared" si="141"/>
        <v>690</v>
      </c>
      <c r="F716" s="12">
        <f t="shared" si="142"/>
        <v>41633.478472223782</v>
      </c>
      <c r="G716">
        <f t="shared" si="132"/>
        <v>11.385333333333332</v>
      </c>
      <c r="H716" s="13">
        <f t="shared" si="133"/>
        <v>-23.437107563834207</v>
      </c>
      <c r="K716" s="12"/>
      <c r="L716" s="12"/>
      <c r="M716">
        <f t="shared" si="134"/>
        <v>-9.2200000000000237</v>
      </c>
      <c r="N716">
        <f t="shared" si="135"/>
        <v>16.447117961868848</v>
      </c>
      <c r="O716">
        <f t="shared" si="136"/>
        <v>170.77999999999997</v>
      </c>
      <c r="P716">
        <f t="shared" si="137"/>
        <v>56.821196928428556</v>
      </c>
      <c r="Q716">
        <f t="shared" si="138"/>
        <v>0.54725361988845111</v>
      </c>
      <c r="R716">
        <f t="shared" si="139"/>
        <v>744.26492304829355</v>
      </c>
      <c r="S716">
        <f t="shared" si="140"/>
        <v>1259.8916617361515</v>
      </c>
    </row>
    <row r="717" spans="1:19">
      <c r="A717" s="17">
        <f t="shared" si="130"/>
        <v>0</v>
      </c>
      <c r="C717" s="15">
        <f t="shared" si="131"/>
        <v>1266.3021900436836</v>
      </c>
      <c r="E717" s="8">
        <f t="shared" si="141"/>
        <v>691</v>
      </c>
      <c r="F717" s="12">
        <f t="shared" si="142"/>
        <v>41633.479166668229</v>
      </c>
      <c r="G717">
        <f t="shared" si="132"/>
        <v>11.401999999999999</v>
      </c>
      <c r="H717" s="13">
        <f t="shared" si="133"/>
        <v>-23.437107563834207</v>
      </c>
      <c r="K717" s="12"/>
      <c r="L717" s="12"/>
      <c r="M717">
        <f t="shared" si="134"/>
        <v>-8.9700000000000113</v>
      </c>
      <c r="N717">
        <f t="shared" si="135"/>
        <v>16.471592807484978</v>
      </c>
      <c r="O717">
        <f t="shared" si="136"/>
        <v>171.03</v>
      </c>
      <c r="P717">
        <f t="shared" si="137"/>
        <v>56.630370910156365</v>
      </c>
      <c r="Q717">
        <f t="shared" si="138"/>
        <v>0.55003813297655268</v>
      </c>
      <c r="R717">
        <f t="shared" si="139"/>
        <v>748.05186084811169</v>
      </c>
      <c r="S717">
        <f t="shared" si="140"/>
        <v>1266.3021900436836</v>
      </c>
    </row>
    <row r="718" spans="1:19">
      <c r="A718" s="17">
        <f t="shared" si="130"/>
        <v>0</v>
      </c>
      <c r="C718" s="15">
        <f t="shared" si="131"/>
        <v>1272.6803758579279</v>
      </c>
      <c r="E718" s="8">
        <f t="shared" si="141"/>
        <v>692</v>
      </c>
      <c r="F718" s="12">
        <f t="shared" si="142"/>
        <v>41633.479861112675</v>
      </c>
      <c r="G718">
        <f t="shared" si="132"/>
        <v>11.418666666666667</v>
      </c>
      <c r="H718" s="13">
        <f t="shared" si="133"/>
        <v>-23.437107563834207</v>
      </c>
      <c r="K718" s="12"/>
      <c r="L718" s="12"/>
      <c r="M718">
        <f t="shared" si="134"/>
        <v>-8.7199999999999989</v>
      </c>
      <c r="N718">
        <f t="shared" si="135"/>
        <v>16.495403293130288</v>
      </c>
      <c r="O718">
        <f t="shared" si="136"/>
        <v>171.28</v>
      </c>
      <c r="P718">
        <f t="shared" si="137"/>
        <v>56.440091317080501</v>
      </c>
      <c r="Q718">
        <f t="shared" si="138"/>
        <v>0.55280859759757928</v>
      </c>
      <c r="R718">
        <f t="shared" si="139"/>
        <v>751.81969273270784</v>
      </c>
      <c r="S718">
        <f t="shared" si="140"/>
        <v>1272.6803758579279</v>
      </c>
    </row>
    <row r="719" spans="1:19">
      <c r="A719" s="17">
        <f t="shared" si="130"/>
        <v>0</v>
      </c>
      <c r="C719" s="15">
        <f t="shared" si="131"/>
        <v>1279.0261731287974</v>
      </c>
      <c r="E719" s="8">
        <f t="shared" si="141"/>
        <v>693</v>
      </c>
      <c r="F719" s="12">
        <f t="shared" si="142"/>
        <v>41633.480555557122</v>
      </c>
      <c r="G719">
        <f t="shared" si="132"/>
        <v>11.435333333333332</v>
      </c>
      <c r="H719" s="13">
        <f t="shared" si="133"/>
        <v>-23.437107563834207</v>
      </c>
      <c r="K719" s="12"/>
      <c r="L719" s="12"/>
      <c r="M719">
        <f t="shared" si="134"/>
        <v>-8.4700000000000131</v>
      </c>
      <c r="N719">
        <f t="shared" si="135"/>
        <v>16.518548724394119</v>
      </c>
      <c r="O719">
        <f t="shared" si="136"/>
        <v>171.52999999999997</v>
      </c>
      <c r="P719">
        <f t="shared" si="137"/>
        <v>56.250361032392952</v>
      </c>
      <c r="Q719">
        <f t="shared" si="138"/>
        <v>0.55556499374895629</v>
      </c>
      <c r="R719">
        <f t="shared" si="139"/>
        <v>755.56839149858058</v>
      </c>
      <c r="S719">
        <f t="shared" si="140"/>
        <v>1279.0261731287974</v>
      </c>
    </row>
    <row r="720" spans="1:19">
      <c r="A720" s="17">
        <f t="shared" si="130"/>
        <v>0</v>
      </c>
      <c r="C720" s="15">
        <f t="shared" si="131"/>
        <v>1285.3395362203867</v>
      </c>
      <c r="E720" s="8">
        <f t="shared" si="141"/>
        <v>694</v>
      </c>
      <c r="F720" s="12">
        <f t="shared" si="142"/>
        <v>41633.481250001569</v>
      </c>
      <c r="G720">
        <f t="shared" si="132"/>
        <v>11.452</v>
      </c>
      <c r="H720" s="13">
        <f t="shared" si="133"/>
        <v>-23.437107563834207</v>
      </c>
      <c r="K720" s="12"/>
      <c r="L720" s="12"/>
      <c r="M720">
        <f t="shared" si="134"/>
        <v>-8.2200000000000006</v>
      </c>
      <c r="N720">
        <f t="shared" si="135"/>
        <v>16.541028425436259</v>
      </c>
      <c r="O720">
        <f t="shared" si="136"/>
        <v>171.78</v>
      </c>
      <c r="P720">
        <f t="shared" si="137"/>
        <v>56.06118298283976</v>
      </c>
      <c r="Q720">
        <f t="shared" si="138"/>
        <v>0.55830730160801567</v>
      </c>
      <c r="R720">
        <f t="shared" si="139"/>
        <v>759.29793018690134</v>
      </c>
      <c r="S720">
        <f t="shared" si="140"/>
        <v>1285.3395362203867</v>
      </c>
    </row>
    <row r="721" spans="1:19">
      <c r="A721" s="17">
        <f t="shared" si="130"/>
        <v>0</v>
      </c>
      <c r="C721" s="15">
        <f t="shared" si="131"/>
        <v>1291.6204198908436</v>
      </c>
      <c r="E721" s="8">
        <f t="shared" si="141"/>
        <v>695</v>
      </c>
      <c r="F721" s="12">
        <f t="shared" si="142"/>
        <v>41633.481944446015</v>
      </c>
      <c r="G721">
        <f t="shared" si="132"/>
        <v>11.468666666666666</v>
      </c>
      <c r="H721" s="13">
        <f t="shared" si="133"/>
        <v>-23.437107563834207</v>
      </c>
      <c r="K721" s="12"/>
      <c r="L721" s="12"/>
      <c r="M721">
        <f t="shared" si="134"/>
        <v>-7.9700000000000149</v>
      </c>
      <c r="N721">
        <f t="shared" si="135"/>
        <v>16.562841739075591</v>
      </c>
      <c r="O721">
        <f t="shared" si="136"/>
        <v>172.02999999999997</v>
      </c>
      <c r="P721">
        <f t="shared" si="137"/>
        <v>55.872560139567994</v>
      </c>
      <c r="Q721">
        <f t="shared" si="138"/>
        <v>0.56103550152325221</v>
      </c>
      <c r="R721">
        <f t="shared" si="139"/>
        <v>763.00828207162306</v>
      </c>
      <c r="S721">
        <f t="shared" si="140"/>
        <v>1291.6204198908436</v>
      </c>
    </row>
    <row r="722" spans="1:19">
      <c r="A722" s="17">
        <f t="shared" si="130"/>
        <v>0</v>
      </c>
      <c r="C722" s="15">
        <f t="shared" si="131"/>
        <v>1297.8687792722972</v>
      </c>
      <c r="E722" s="8">
        <f t="shared" si="141"/>
        <v>696</v>
      </c>
      <c r="F722" s="12">
        <f t="shared" si="142"/>
        <v>41633.482638890462</v>
      </c>
      <c r="G722">
        <f t="shared" si="132"/>
        <v>11.485333333333333</v>
      </c>
      <c r="H722" s="13">
        <f t="shared" si="133"/>
        <v>-23.437107563834207</v>
      </c>
      <c r="K722" s="12"/>
      <c r="L722" s="12"/>
      <c r="M722">
        <f t="shared" si="134"/>
        <v>-7.7200000000000024</v>
      </c>
      <c r="N722">
        <f t="shared" si="135"/>
        <v>16.583988026876455</v>
      </c>
      <c r="O722">
        <f t="shared" si="136"/>
        <v>172.28</v>
      </c>
      <c r="P722">
        <f t="shared" si="137"/>
        <v>55.68449551897853</v>
      </c>
      <c r="Q722">
        <f t="shared" si="138"/>
        <v>0.56374957400560555</v>
      </c>
      <c r="R722">
        <f t="shared" si="139"/>
        <v>766.69942064762358</v>
      </c>
      <c r="S722">
        <f t="shared" si="140"/>
        <v>1297.8687792722972</v>
      </c>
    </row>
    <row r="723" spans="1:19">
      <c r="A723" s="17">
        <f t="shared" si="130"/>
        <v>0</v>
      </c>
      <c r="C723" s="15">
        <f t="shared" si="131"/>
        <v>1304.0845698508151</v>
      </c>
      <c r="E723" s="8">
        <f t="shared" si="141"/>
        <v>697</v>
      </c>
      <c r="F723" s="12">
        <f t="shared" si="142"/>
        <v>41633.483333334909</v>
      </c>
      <c r="G723">
        <f t="shared" si="132"/>
        <v>11.501999999999999</v>
      </c>
      <c r="H723" s="13">
        <f t="shared" si="133"/>
        <v>-23.437107563834207</v>
      </c>
      <c r="K723" s="12"/>
      <c r="L723" s="12"/>
      <c r="M723">
        <f t="shared" si="134"/>
        <v>-7.4700000000000166</v>
      </c>
      <c r="N723">
        <f t="shared" si="135"/>
        <v>16.604466669232778</v>
      </c>
      <c r="O723">
        <f t="shared" si="136"/>
        <v>172.52999999999997</v>
      </c>
      <c r="P723">
        <f t="shared" si="137"/>
        <v>55.496992183585682</v>
      </c>
      <c r="Q723">
        <f t="shared" si="138"/>
        <v>0.56644949971975378</v>
      </c>
      <c r="R723">
        <f t="shared" si="139"/>
        <v>770.37131961886519</v>
      </c>
      <c r="S723">
        <f t="shared" si="140"/>
        <v>1304.0845698508151</v>
      </c>
    </row>
    <row r="724" spans="1:19">
      <c r="A724" s="17">
        <f t="shared" si="130"/>
        <v>0</v>
      </c>
      <c r="C724" s="15">
        <f t="shared" si="131"/>
        <v>1310.2677474464474</v>
      </c>
      <c r="E724" s="8">
        <f t="shared" si="141"/>
        <v>698</v>
      </c>
      <c r="F724" s="12">
        <f t="shared" si="142"/>
        <v>41633.484027779356</v>
      </c>
      <c r="G724">
        <f t="shared" si="132"/>
        <v>11.518666666666666</v>
      </c>
      <c r="H724" s="13">
        <f t="shared" si="133"/>
        <v>-23.437107563834207</v>
      </c>
      <c r="K724" s="12"/>
      <c r="L724" s="12"/>
      <c r="M724">
        <f t="shared" si="134"/>
        <v>-7.2200000000000042</v>
      </c>
      <c r="N724">
        <f t="shared" si="135"/>
        <v>16.624277065449817</v>
      </c>
      <c r="O724">
        <f t="shared" si="136"/>
        <v>172.78</v>
      </c>
      <c r="P724">
        <f t="shared" si="137"/>
        <v>55.310053242881793</v>
      </c>
      <c r="Q724">
        <f t="shared" si="138"/>
        <v>0.56913525947544596</v>
      </c>
      <c r="R724">
        <f t="shared" si="139"/>
        <v>774.02395288660648</v>
      </c>
      <c r="S724">
        <f t="shared" si="140"/>
        <v>1310.2677474464474</v>
      </c>
    </row>
    <row r="725" spans="1:19">
      <c r="A725" s="17">
        <f t="shared" si="130"/>
        <v>0</v>
      </c>
      <c r="C725" s="15">
        <f t="shared" si="131"/>
        <v>1316.4182681933066</v>
      </c>
      <c r="E725" s="8">
        <f t="shared" si="141"/>
        <v>699</v>
      </c>
      <c r="F725" s="12">
        <f t="shared" si="142"/>
        <v>41633.484722223802</v>
      </c>
      <c r="G725">
        <f t="shared" si="132"/>
        <v>11.535333333333332</v>
      </c>
      <c r="H725" s="13">
        <f t="shared" si="133"/>
        <v>-23.437107563834207</v>
      </c>
      <c r="K725" s="12"/>
      <c r="L725" s="12"/>
      <c r="M725">
        <f t="shared" si="134"/>
        <v>-6.9700000000000184</v>
      </c>
      <c r="N725">
        <f t="shared" si="135"/>
        <v>16.643418633823654</v>
      </c>
      <c r="O725">
        <f t="shared" si="136"/>
        <v>173.02999999999997</v>
      </c>
      <c r="P725">
        <f t="shared" si="137"/>
        <v>55.123681854208279</v>
      </c>
      <c r="Q725">
        <f t="shared" si="138"/>
        <v>0.57180683421884848</v>
      </c>
      <c r="R725">
        <f t="shared" si="139"/>
        <v>777.6572945376339</v>
      </c>
      <c r="S725">
        <f t="shared" si="140"/>
        <v>1316.4182681933066</v>
      </c>
    </row>
    <row r="726" spans="1:19">
      <c r="A726" s="17">
        <f t="shared" si="130"/>
        <v>0</v>
      </c>
      <c r="C726" s="15">
        <f t="shared" si="131"/>
        <v>1322.5360885197395</v>
      </c>
      <c r="E726" s="8">
        <f t="shared" si="141"/>
        <v>700</v>
      </c>
      <c r="F726" s="12">
        <f t="shared" si="142"/>
        <v>41633.485416668249</v>
      </c>
      <c r="G726">
        <f t="shared" si="132"/>
        <v>11.552</v>
      </c>
      <c r="H726" s="13">
        <f t="shared" si="133"/>
        <v>-23.437107563834207</v>
      </c>
      <c r="K726" s="12"/>
      <c r="L726" s="12"/>
      <c r="M726">
        <f t="shared" si="134"/>
        <v>-6.720000000000006</v>
      </c>
      <c r="N726">
        <f t="shared" si="135"/>
        <v>16.661890811718262</v>
      </c>
      <c r="O726">
        <f t="shared" si="136"/>
        <v>173.28</v>
      </c>
      <c r="P726">
        <f t="shared" si="137"/>
        <v>54.937881223631408</v>
      </c>
      <c r="Q726">
        <f t="shared" si="138"/>
        <v>0.57446420502393325</v>
      </c>
      <c r="R726">
        <f t="shared" si="139"/>
        <v>781.27131883254924</v>
      </c>
      <c r="S726">
        <f t="shared" si="140"/>
        <v>1322.5360885197395</v>
      </c>
    </row>
    <row r="727" spans="1:19">
      <c r="A727" s="17">
        <f t="shared" si="130"/>
        <v>1.2885539120809932</v>
      </c>
      <c r="B727">
        <v>1712</v>
      </c>
      <c r="C727" s="15">
        <f t="shared" si="131"/>
        <v>1328.6211651285496</v>
      </c>
      <c r="E727" s="8">
        <f t="shared" si="141"/>
        <v>701</v>
      </c>
      <c r="F727" s="12">
        <f t="shared" si="142"/>
        <v>41633.486111112696</v>
      </c>
      <c r="G727">
        <f t="shared" si="132"/>
        <v>11.568666666666665</v>
      </c>
      <c r="H727" s="13">
        <f t="shared" si="133"/>
        <v>-23.437107563834207</v>
      </c>
      <c r="K727" s="12"/>
      <c r="L727" s="12"/>
      <c r="M727">
        <f t="shared" si="134"/>
        <v>-6.4700000000000202</v>
      </c>
      <c r="N727">
        <f t="shared" si="135"/>
        <v>16.679693055640204</v>
      </c>
      <c r="O727">
        <f t="shared" si="136"/>
        <v>173.52999999999997</v>
      </c>
      <c r="P727">
        <f t="shared" si="137"/>
        <v>54.752654606823853</v>
      </c>
      <c r="Q727">
        <f t="shared" si="138"/>
        <v>0.57710735308388705</v>
      </c>
      <c r="R727">
        <f t="shared" si="139"/>
        <v>784.86600019408638</v>
      </c>
      <c r="S727">
        <f t="shared" si="140"/>
        <v>1328.6211651285496</v>
      </c>
    </row>
    <row r="728" spans="1:19">
      <c r="A728" s="17">
        <f t="shared" si="130"/>
        <v>1.33440879741648</v>
      </c>
      <c r="B728">
        <v>1781</v>
      </c>
      <c r="C728" s="15">
        <f t="shared" si="131"/>
        <v>1334.6734549773319</v>
      </c>
      <c r="E728" s="8">
        <f t="shared" si="141"/>
        <v>702</v>
      </c>
      <c r="F728" s="12">
        <f t="shared" si="142"/>
        <v>41633.486805557142</v>
      </c>
      <c r="G728">
        <f t="shared" si="132"/>
        <v>11.585333333333333</v>
      </c>
      <c r="H728" s="13">
        <f t="shared" si="133"/>
        <v>-23.437107563834207</v>
      </c>
      <c r="K728" s="12"/>
      <c r="L728" s="12"/>
      <c r="M728">
        <f t="shared" si="134"/>
        <v>-6.2200000000000077</v>
      </c>
      <c r="N728">
        <f t="shared" si="135"/>
        <v>16.696824841310946</v>
      </c>
      <c r="O728">
        <f t="shared" si="136"/>
        <v>173.78</v>
      </c>
      <c r="P728">
        <f t="shared" si="137"/>
        <v>54.568005309950401</v>
      </c>
      <c r="Q728">
        <f t="shared" si="138"/>
        <v>0.57973625970256892</v>
      </c>
      <c r="R728">
        <f t="shared" si="139"/>
        <v>788.44131319549376</v>
      </c>
      <c r="S728">
        <f t="shared" si="140"/>
        <v>1334.6734549773319</v>
      </c>
    </row>
    <row r="729" spans="1:19">
      <c r="A729" s="17">
        <f t="shared" si="130"/>
        <v>0</v>
      </c>
      <c r="C729" s="15">
        <f t="shared" si="131"/>
        <v>1340.6929152588596</v>
      </c>
      <c r="E729" s="8">
        <f t="shared" si="141"/>
        <v>703</v>
      </c>
      <c r="F729" s="12">
        <f t="shared" si="142"/>
        <v>41633.487500001589</v>
      </c>
      <c r="G729">
        <f t="shared" si="132"/>
        <v>11.601999999999999</v>
      </c>
      <c r="H729" s="13">
        <f t="shared" si="133"/>
        <v>-23.437107563834207</v>
      </c>
      <c r="K729" s="12"/>
      <c r="L729" s="12"/>
      <c r="M729">
        <f t="shared" si="134"/>
        <v>-5.970000000000022</v>
      </c>
      <c r="N729">
        <f t="shared" si="135"/>
        <v>16.713285663736684</v>
      </c>
      <c r="O729">
        <f t="shared" si="136"/>
        <v>174.02999999999997</v>
      </c>
      <c r="P729">
        <f t="shared" si="137"/>
        <v>54.383936690559061</v>
      </c>
      <c r="Q729">
        <f t="shared" si="138"/>
        <v>0.58235090628599129</v>
      </c>
      <c r="R729">
        <f t="shared" si="139"/>
        <v>791.9972325489482</v>
      </c>
      <c r="S729">
        <f t="shared" si="140"/>
        <v>1340.6929152588596</v>
      </c>
    </row>
    <row r="730" spans="1:19">
      <c r="A730" s="17">
        <f t="shared" si="130"/>
        <v>0</v>
      </c>
      <c r="C730" s="15">
        <f t="shared" si="131"/>
        <v>1346.679503381592</v>
      </c>
      <c r="E730" s="8">
        <f t="shared" si="141"/>
        <v>704</v>
      </c>
      <c r="F730" s="12">
        <f t="shared" si="142"/>
        <v>41633.488194446036</v>
      </c>
      <c r="G730">
        <f t="shared" si="132"/>
        <v>11.618666666666666</v>
      </c>
      <c r="H730" s="13">
        <f t="shared" si="133"/>
        <v>-23.437107563834207</v>
      </c>
      <c r="K730" s="12"/>
      <c r="L730" s="12"/>
      <c r="M730">
        <f t="shared" si="134"/>
        <v>-5.7200000000000095</v>
      </c>
      <c r="N730">
        <f t="shared" si="135"/>
        <v>16.729075037275791</v>
      </c>
      <c r="O730">
        <f t="shared" si="136"/>
        <v>174.28</v>
      </c>
      <c r="P730">
        <f t="shared" si="137"/>
        <v>54.200452158475748</v>
      </c>
      <c r="Q730">
        <f t="shared" si="138"/>
        <v>0.58495127433385341</v>
      </c>
      <c r="R730">
        <f t="shared" si="139"/>
        <v>795.5337330940406</v>
      </c>
      <c r="S730">
        <f t="shared" si="140"/>
        <v>1346.679503381592</v>
      </c>
    </row>
    <row r="731" spans="1:19">
      <c r="A731" s="17">
        <f t="shared" si="130"/>
        <v>0</v>
      </c>
      <c r="C731" s="15">
        <f t="shared" si="131"/>
        <v>1352.633176950256</v>
      </c>
      <c r="E731" s="8">
        <f t="shared" si="141"/>
        <v>705</v>
      </c>
      <c r="F731" s="12">
        <f t="shared" si="142"/>
        <v>41633.488888890482</v>
      </c>
      <c r="G731">
        <f t="shared" si="132"/>
        <v>11.635333333333332</v>
      </c>
      <c r="H731" s="13">
        <f t="shared" si="133"/>
        <v>-23.437107563834207</v>
      </c>
      <c r="K731" s="12"/>
      <c r="L731" s="12"/>
      <c r="M731">
        <f t="shared" si="134"/>
        <v>-5.4700000000000237</v>
      </c>
      <c r="N731">
        <f t="shared" si="135"/>
        <v>16.744192495703707</v>
      </c>
      <c r="O731">
        <f t="shared" si="136"/>
        <v>174.52999999999997</v>
      </c>
      <c r="P731">
        <f t="shared" si="137"/>
        <v>54.017555176703723</v>
      </c>
      <c r="Q731">
        <f t="shared" si="138"/>
        <v>0.58753734543110614</v>
      </c>
      <c r="R731">
        <f t="shared" si="139"/>
        <v>799.05078978630434</v>
      </c>
      <c r="S731">
        <f t="shared" si="140"/>
        <v>1352.633176950256</v>
      </c>
    </row>
    <row r="732" spans="1:19">
      <c r="A732" s="17">
        <f t="shared" ref="A732:A795" si="143">IF(C732=0,0,B732/C732)</f>
        <v>0</v>
      </c>
      <c r="C732" s="15">
        <f t="shared" ref="C732:C795" si="144">S732</f>
        <v>1358.5538937465542</v>
      </c>
      <c r="E732" s="8">
        <f t="shared" si="141"/>
        <v>706</v>
      </c>
      <c r="F732" s="12">
        <f t="shared" si="142"/>
        <v>41633.489583334929</v>
      </c>
      <c r="G732">
        <f t="shared" ref="G732:G795" si="145">HOUR(F732)+MINUTE(F732)/60+SECOND(F732)/3600+($G$4/($G$11*15)-1)</f>
        <v>11.651999999999999</v>
      </c>
      <c r="H732" s="13">
        <f t="shared" ref="H732:H795" si="146">DEGREES(23.45/180*PI()*SIN(PI()*(0.98/180*DAY(F732)+29.7/180*MONTH(F732)-109/180)))</f>
        <v>-23.437107563834207</v>
      </c>
      <c r="K732" s="12"/>
      <c r="L732" s="12"/>
      <c r="M732">
        <f t="shared" ref="M732:M795" si="147">(G732-12)*15</f>
        <v>-5.2200000000000113</v>
      </c>
      <c r="N732">
        <f t="shared" ref="N732:N795" si="148">DEGREES(ASIN(SIN(RADIANS(H732))*SIN($I$3)+COS(RADIANS(H732))*COS($I$3)*COS(RADIANS(M732))))</f>
        <v>16.758637592275388</v>
      </c>
      <c r="O732">
        <f t="shared" ref="O732:O795" si="149">M732+180</f>
        <v>174.78</v>
      </c>
      <c r="P732">
        <f t="shared" ref="P732:P795" si="150">DEGREES(ACOS(SIN(RADIANS(N732))*COS($I$5)+COS(RADIANS(N732))*SIN($I$5)*COS(RADIANS(O732-$G$7))))</f>
        <v>53.835249262325938</v>
      </c>
      <c r="Q732">
        <f t="shared" ref="Q732:Q795" si="151">COS(RADIANS(P732))</f>
        <v>0.59010910123957272</v>
      </c>
      <c r="R732">
        <f t="shared" ref="R732:R795" si="152">IF(Q732&lt;0,0,Q732*$G$9)</f>
        <v>802.54837768581888</v>
      </c>
      <c r="S732">
        <f t="shared" ref="S732:S795" si="153">IF(P732&gt;90,0,IF(N732&lt;0,0,R732*$G$10))</f>
        <v>1358.5538937465542</v>
      </c>
    </row>
    <row r="733" spans="1:19">
      <c r="A733" s="17">
        <f t="shared" si="143"/>
        <v>0</v>
      </c>
      <c r="C733" s="15">
        <f t="shared" si="144"/>
        <v>1364.4416117099595</v>
      </c>
      <c r="E733" s="8">
        <f t="shared" ref="E733:E796" si="154">E732+1</f>
        <v>707</v>
      </c>
      <c r="F733" s="12">
        <f t="shared" ref="F733:F796" si="155">F732+$G$25</f>
        <v>41633.490277779376</v>
      </c>
      <c r="G733">
        <f t="shared" si="145"/>
        <v>11.668666666666667</v>
      </c>
      <c r="H733" s="13">
        <f t="shared" si="146"/>
        <v>-23.437107563834207</v>
      </c>
      <c r="K733" s="12"/>
      <c r="L733" s="12"/>
      <c r="M733">
        <f t="shared" si="147"/>
        <v>-4.9699999999999989</v>
      </c>
      <c r="N733">
        <f t="shared" si="148"/>
        <v>16.772409899785181</v>
      </c>
      <c r="O733">
        <f t="shared" si="149"/>
        <v>175.03</v>
      </c>
      <c r="P733">
        <f t="shared" si="150"/>
        <v>53.653537987411561</v>
      </c>
      <c r="Q733">
        <f t="shared" si="151"/>
        <v>0.59266652348960625</v>
      </c>
      <c r="R733">
        <f t="shared" si="152"/>
        <v>806.0264719458645</v>
      </c>
      <c r="S733">
        <f t="shared" si="153"/>
        <v>1364.4416117099595</v>
      </c>
    </row>
    <row r="734" spans="1:19">
      <c r="A734" s="17">
        <f t="shared" si="143"/>
        <v>0</v>
      </c>
      <c r="C734" s="15">
        <f t="shared" si="144"/>
        <v>1370.2962889186408</v>
      </c>
      <c r="E734" s="8">
        <f t="shared" si="154"/>
        <v>708</v>
      </c>
      <c r="F734" s="12">
        <f t="shared" si="155"/>
        <v>41633.490972223823</v>
      </c>
      <c r="G734">
        <f t="shared" si="145"/>
        <v>11.685333333333332</v>
      </c>
      <c r="H734" s="13">
        <f t="shared" si="146"/>
        <v>-23.437107563834207</v>
      </c>
      <c r="K734" s="12"/>
      <c r="L734" s="12"/>
      <c r="M734">
        <f t="shared" si="147"/>
        <v>-4.7200000000000131</v>
      </c>
      <c r="N734">
        <f t="shared" si="148"/>
        <v>16.785509010624256</v>
      </c>
      <c r="O734">
        <f t="shared" si="149"/>
        <v>175.27999999999997</v>
      </c>
      <c r="P734">
        <f t="shared" si="150"/>
        <v>53.472424979924931</v>
      </c>
      <c r="Q734">
        <f t="shared" si="151"/>
        <v>0.59520959397180484</v>
      </c>
      <c r="R734">
        <f t="shared" si="152"/>
        <v>809.48504780165456</v>
      </c>
      <c r="S734">
        <f t="shared" si="153"/>
        <v>1370.2962889186408</v>
      </c>
    </row>
    <row r="735" spans="1:19">
      <c r="A735" s="17">
        <f t="shared" si="143"/>
        <v>1.2440794647316198</v>
      </c>
      <c r="B735">
        <v>1712</v>
      </c>
      <c r="C735" s="15">
        <f t="shared" si="144"/>
        <v>1376.1178835705023</v>
      </c>
      <c r="E735" s="8">
        <f t="shared" si="154"/>
        <v>709</v>
      </c>
      <c r="F735" s="12">
        <f t="shared" si="155"/>
        <v>41633.491666668269</v>
      </c>
      <c r="G735">
        <f t="shared" si="145"/>
        <v>11.702</v>
      </c>
      <c r="H735" s="13">
        <f t="shared" si="146"/>
        <v>-23.437107563834207</v>
      </c>
      <c r="K735" s="12"/>
      <c r="L735" s="12"/>
      <c r="M735">
        <f t="shared" si="147"/>
        <v>-4.4700000000000006</v>
      </c>
      <c r="N735">
        <f t="shared" si="148"/>
        <v>16.797934536835349</v>
      </c>
      <c r="O735">
        <f t="shared" si="149"/>
        <v>175.53</v>
      </c>
      <c r="P735">
        <f t="shared" si="150"/>
        <v>53.291913924637491</v>
      </c>
      <c r="Q735">
        <f t="shared" si="151"/>
        <v>0.59773829452877503</v>
      </c>
      <c r="R735">
        <f t="shared" si="152"/>
        <v>812.92408055913404</v>
      </c>
      <c r="S735">
        <f t="shared" si="153"/>
        <v>1376.1178835705023</v>
      </c>
    </row>
    <row r="736" spans="1:19">
      <c r="A736" s="17">
        <f t="shared" si="143"/>
        <v>1.2388683177327475</v>
      </c>
      <c r="B736">
        <v>1712</v>
      </c>
      <c r="C736" s="15">
        <f t="shared" si="144"/>
        <v>1381.9063539643428</v>
      </c>
      <c r="E736" s="8">
        <f t="shared" si="154"/>
        <v>710</v>
      </c>
      <c r="F736" s="12">
        <f t="shared" si="155"/>
        <v>41633.492361112716</v>
      </c>
      <c r="G736">
        <f t="shared" si="145"/>
        <v>11.718666666666666</v>
      </c>
      <c r="H736" s="13">
        <f t="shared" si="146"/>
        <v>-23.437107563834207</v>
      </c>
      <c r="K736" s="12"/>
      <c r="L736" s="12"/>
      <c r="M736">
        <f t="shared" si="147"/>
        <v>-4.2200000000000149</v>
      </c>
      <c r="N736">
        <f t="shared" si="148"/>
        <v>16.809686110165046</v>
      </c>
      <c r="O736">
        <f t="shared" si="149"/>
        <v>175.77999999999997</v>
      </c>
      <c r="P736">
        <f t="shared" si="150"/>
        <v>53.112008564042057</v>
      </c>
      <c r="Q736">
        <f t="shared" si="151"/>
        <v>0.60025260704694916</v>
      </c>
      <c r="R736">
        <f t="shared" si="152"/>
        <v>816.34354558385087</v>
      </c>
      <c r="S736">
        <f t="shared" si="153"/>
        <v>1381.9063539643428</v>
      </c>
    </row>
    <row r="737" spans="1:19">
      <c r="A737" s="17">
        <f t="shared" si="143"/>
        <v>1.1847268316106727</v>
      </c>
      <c r="B737">
        <v>1644</v>
      </c>
      <c r="C737" s="15">
        <f t="shared" si="144"/>
        <v>1387.6616584811634</v>
      </c>
      <c r="E737" s="8">
        <f t="shared" si="154"/>
        <v>711</v>
      </c>
      <c r="F737" s="12">
        <f t="shared" si="155"/>
        <v>41633.493055557163</v>
      </c>
      <c r="G737">
        <f t="shared" si="145"/>
        <v>11.735333333333333</v>
      </c>
      <c r="H737" s="13">
        <f t="shared" si="146"/>
        <v>-23.437107563834207</v>
      </c>
      <c r="K737" s="12"/>
      <c r="L737" s="12"/>
      <c r="M737">
        <f t="shared" si="147"/>
        <v>-3.9700000000000024</v>
      </c>
      <c r="N737">
        <f t="shared" si="148"/>
        <v>16.82076338211343</v>
      </c>
      <c r="O737">
        <f t="shared" si="149"/>
        <v>176.03</v>
      </c>
      <c r="P737">
        <f t="shared" si="150"/>
        <v>52.932712699268642</v>
      </c>
      <c r="Q737">
        <f t="shared" si="151"/>
        <v>0.60275251344846481</v>
      </c>
      <c r="R737">
        <f t="shared" si="152"/>
        <v>819.74341828991214</v>
      </c>
      <c r="S737">
        <f t="shared" si="153"/>
        <v>1387.6616584811634</v>
      </c>
    </row>
    <row r="738" spans="1:19">
      <c r="A738" s="17">
        <f t="shared" si="143"/>
        <v>0</v>
      </c>
      <c r="C738" s="15">
        <f t="shared" si="144"/>
        <v>1393.3837555655866</v>
      </c>
      <c r="E738" s="8">
        <f t="shared" si="154"/>
        <v>712</v>
      </c>
      <c r="F738" s="12">
        <f t="shared" si="155"/>
        <v>41633.493750001609</v>
      </c>
      <c r="G738">
        <f t="shared" si="145"/>
        <v>11.751999999999999</v>
      </c>
      <c r="H738" s="13">
        <f t="shared" si="146"/>
        <v>-23.437107563834207</v>
      </c>
      <c r="K738" s="12"/>
      <c r="L738" s="12"/>
      <c r="M738">
        <f t="shared" si="147"/>
        <v>-3.7200000000000166</v>
      </c>
      <c r="N738">
        <f t="shared" si="148"/>
        <v>16.831166023981066</v>
      </c>
      <c r="O738">
        <f t="shared" si="149"/>
        <v>176.27999999999997</v>
      </c>
      <c r="P738">
        <f t="shared" si="150"/>
        <v>52.754030191002443</v>
      </c>
      <c r="Q738">
        <f t="shared" si="151"/>
        <v>0.60523799568309489</v>
      </c>
      <c r="R738">
        <f t="shared" si="152"/>
        <v>823.12367412900903</v>
      </c>
      <c r="S738">
        <f t="shared" si="153"/>
        <v>1393.3837555655866</v>
      </c>
    </row>
    <row r="739" spans="1:19">
      <c r="A739" s="17">
        <f t="shared" si="143"/>
        <v>0</v>
      </c>
      <c r="C739" s="15">
        <f t="shared" si="144"/>
        <v>1399.0726037074437</v>
      </c>
      <c r="E739" s="8">
        <f t="shared" si="154"/>
        <v>713</v>
      </c>
      <c r="F739" s="12">
        <f t="shared" si="155"/>
        <v>41633.494444446056</v>
      </c>
      <c r="G739">
        <f t="shared" si="145"/>
        <v>11.768666666666666</v>
      </c>
      <c r="H739" s="13">
        <f t="shared" si="146"/>
        <v>-23.437107563834207</v>
      </c>
      <c r="K739" s="12"/>
      <c r="L739" s="12"/>
      <c r="M739">
        <f t="shared" si="147"/>
        <v>-3.4700000000000042</v>
      </c>
      <c r="N739">
        <f t="shared" si="148"/>
        <v>16.840893726913496</v>
      </c>
      <c r="O739">
        <f t="shared" si="149"/>
        <v>176.53</v>
      </c>
      <c r="P739">
        <f t="shared" si="150"/>
        <v>52.575964960402125</v>
      </c>
      <c r="Q739">
        <f t="shared" si="151"/>
        <v>0.60770903572024926</v>
      </c>
      <c r="R739">
        <f t="shared" si="152"/>
        <v>826.484288579539</v>
      </c>
      <c r="S739">
        <f t="shared" si="153"/>
        <v>1399.0726037074437</v>
      </c>
    </row>
    <row r="740" spans="1:19">
      <c r="A740" s="17">
        <f t="shared" si="143"/>
        <v>0</v>
      </c>
      <c r="C740" s="15">
        <f t="shared" si="144"/>
        <v>1404.7281614234867</v>
      </c>
      <c r="E740" s="8">
        <f t="shared" si="154"/>
        <v>714</v>
      </c>
      <c r="F740" s="12">
        <f t="shared" si="155"/>
        <v>41633.495138890503</v>
      </c>
      <c r="G740">
        <f t="shared" si="145"/>
        <v>11.785333333333332</v>
      </c>
      <c r="H740" s="13">
        <f t="shared" si="146"/>
        <v>-23.437107563834207</v>
      </c>
      <c r="K740" s="12"/>
      <c r="L740" s="12"/>
      <c r="M740">
        <f t="shared" si="147"/>
        <v>-3.2200000000000184</v>
      </c>
      <c r="N740">
        <f t="shared" si="148"/>
        <v>16.849946201942927</v>
      </c>
      <c r="O740">
        <f t="shared" si="149"/>
        <v>176.77999999999997</v>
      </c>
      <c r="P740">
        <f t="shared" si="150"/>
        <v>52.398520990019534</v>
      </c>
      <c r="Q740">
        <f t="shared" si="151"/>
        <v>0.61016561554103133</v>
      </c>
      <c r="R740">
        <f t="shared" si="152"/>
        <v>829.82523713580258</v>
      </c>
      <c r="S740">
        <f t="shared" si="153"/>
        <v>1404.7281614234867</v>
      </c>
    </row>
    <row r="741" spans="1:19">
      <c r="A741" s="17">
        <f t="shared" si="143"/>
        <v>0</v>
      </c>
      <c r="C741" s="15">
        <f t="shared" si="144"/>
        <v>1410.3503872392716</v>
      </c>
      <c r="E741" s="8">
        <f t="shared" si="154"/>
        <v>715</v>
      </c>
      <c r="F741" s="12">
        <f t="shared" si="155"/>
        <v>41633.49583333495</v>
      </c>
      <c r="G741">
        <f t="shared" si="145"/>
        <v>11.802</v>
      </c>
      <c r="H741" s="13">
        <f t="shared" si="146"/>
        <v>-23.437107563834207</v>
      </c>
      <c r="K741" s="12"/>
      <c r="L741" s="12"/>
      <c r="M741">
        <f t="shared" si="147"/>
        <v>-2.970000000000006</v>
      </c>
      <c r="N741">
        <f t="shared" si="148"/>
        <v>16.858323180027462</v>
      </c>
      <c r="O741">
        <f t="shared" si="149"/>
        <v>177.03</v>
      </c>
      <c r="P741">
        <f t="shared" si="150"/>
        <v>52.221702324718926</v>
      </c>
      <c r="Q741">
        <f t="shared" si="151"/>
        <v>0.61260771713036855</v>
      </c>
      <c r="R741">
        <f t="shared" si="152"/>
        <v>833.14649529730127</v>
      </c>
      <c r="S741">
        <f t="shared" si="153"/>
        <v>1410.3503872392716</v>
      </c>
    </row>
    <row r="742" spans="1:19">
      <c r="A742" s="17">
        <f t="shared" si="143"/>
        <v>0</v>
      </c>
      <c r="C742" s="15">
        <f t="shared" si="144"/>
        <v>1415.9392396711837</v>
      </c>
      <c r="E742" s="8">
        <f t="shared" si="154"/>
        <v>716</v>
      </c>
      <c r="F742" s="12">
        <f t="shared" si="155"/>
        <v>41633.496527779396</v>
      </c>
      <c r="G742">
        <f t="shared" si="145"/>
        <v>11.818666666666665</v>
      </c>
      <c r="H742" s="13">
        <f t="shared" si="146"/>
        <v>-23.437107563834207</v>
      </c>
      <c r="K742" s="12"/>
      <c r="L742" s="12"/>
      <c r="M742">
        <f t="shared" si="147"/>
        <v>-2.7200000000000202</v>
      </c>
      <c r="N742">
        <f t="shared" si="148"/>
        <v>16.866024412087434</v>
      </c>
      <c r="O742">
        <f t="shared" si="149"/>
        <v>177.27999999999997</v>
      </c>
      <c r="P742">
        <f t="shared" si="150"/>
        <v>52.045513072596499</v>
      </c>
      <c r="Q742">
        <f t="shared" si="151"/>
        <v>0.61503532246920511</v>
      </c>
      <c r="R742">
        <f t="shared" si="152"/>
        <v>836.44803855811892</v>
      </c>
      <c r="S742">
        <f t="shared" si="153"/>
        <v>1415.9392396711837</v>
      </c>
    </row>
    <row r="743" spans="1:19">
      <c r="A743" s="17">
        <f t="shared" si="143"/>
        <v>0</v>
      </c>
      <c r="C743" s="15">
        <f t="shared" si="144"/>
        <v>1421.4946772086412</v>
      </c>
      <c r="E743" s="8">
        <f t="shared" si="154"/>
        <v>717</v>
      </c>
      <c r="F743" s="12">
        <f t="shared" si="155"/>
        <v>41633.497222223843</v>
      </c>
      <c r="G743">
        <f t="shared" si="145"/>
        <v>11.835333333333333</v>
      </c>
      <c r="H743" s="13">
        <f t="shared" si="146"/>
        <v>-23.437107563834207</v>
      </c>
      <c r="K743" s="12"/>
      <c r="L743" s="12"/>
      <c r="M743">
        <f t="shared" si="147"/>
        <v>-2.4700000000000077</v>
      </c>
      <c r="N743">
        <f t="shared" si="148"/>
        <v>16.873049669039293</v>
      </c>
      <c r="O743">
        <f t="shared" si="149"/>
        <v>177.53</v>
      </c>
      <c r="P743">
        <f t="shared" si="150"/>
        <v>51.869957405898667</v>
      </c>
      <c r="Q743">
        <f t="shared" si="151"/>
        <v>0.61744841352677127</v>
      </c>
      <c r="R743">
        <f t="shared" si="152"/>
        <v>839.72984239640891</v>
      </c>
      <c r="S743">
        <f t="shared" si="153"/>
        <v>1421.4946772086412</v>
      </c>
    </row>
    <row r="744" spans="1:19">
      <c r="A744" s="17">
        <f t="shared" si="143"/>
        <v>0</v>
      </c>
      <c r="C744" s="15">
        <f t="shared" si="144"/>
        <v>1427.0166582964516</v>
      </c>
      <c r="E744" s="8">
        <f t="shared" si="154"/>
        <v>718</v>
      </c>
      <c r="F744" s="12">
        <f t="shared" si="155"/>
        <v>41633.49791666829</v>
      </c>
      <c r="G744">
        <f t="shared" si="145"/>
        <v>11.851999999999999</v>
      </c>
      <c r="H744" s="13">
        <f t="shared" si="146"/>
        <v>-23.437107563834207</v>
      </c>
      <c r="K744" s="12"/>
      <c r="L744" s="12"/>
      <c r="M744">
        <f t="shared" si="147"/>
        <v>-2.220000000000022</v>
      </c>
      <c r="N744">
        <f t="shared" si="148"/>
        <v>16.879398741826638</v>
      </c>
      <c r="O744">
        <f t="shared" si="149"/>
        <v>177.77999999999997</v>
      </c>
      <c r="P744">
        <f t="shared" si="150"/>
        <v>51.695039561939474</v>
      </c>
      <c r="Q744">
        <f t="shared" si="151"/>
        <v>0.61984697225292051</v>
      </c>
      <c r="R744">
        <f t="shared" si="152"/>
        <v>842.99188226397189</v>
      </c>
      <c r="S744">
        <f t="shared" si="153"/>
        <v>1427.0166582964516</v>
      </c>
    </row>
    <row r="745" spans="1:19">
      <c r="A745" s="17">
        <f t="shared" si="143"/>
        <v>0</v>
      </c>
      <c r="C745" s="15">
        <f t="shared" si="144"/>
        <v>1432.5051413173594</v>
      </c>
      <c r="E745" s="8">
        <f t="shared" si="154"/>
        <v>719</v>
      </c>
      <c r="F745" s="12">
        <f t="shared" si="155"/>
        <v>41633.498611112736</v>
      </c>
      <c r="G745">
        <f t="shared" si="145"/>
        <v>11.868666666666666</v>
      </c>
      <c r="H745" s="13">
        <f t="shared" si="146"/>
        <v>-23.437107563834207</v>
      </c>
      <c r="K745" s="12"/>
      <c r="L745" s="12"/>
      <c r="M745">
        <f t="shared" si="147"/>
        <v>-1.9700000000000095</v>
      </c>
      <c r="N745">
        <f t="shared" si="148"/>
        <v>16.885071441448648</v>
      </c>
      <c r="O745">
        <f t="shared" si="149"/>
        <v>178.03</v>
      </c>
      <c r="P745">
        <f t="shared" si="150"/>
        <v>51.520763844015775</v>
      </c>
      <c r="Q745">
        <f t="shared" si="151"/>
        <v>0.6222309805705476</v>
      </c>
      <c r="R745">
        <f t="shared" si="152"/>
        <v>846.23413357594472</v>
      </c>
      <c r="S745">
        <f t="shared" si="153"/>
        <v>1432.5051413173594</v>
      </c>
    </row>
    <row r="746" spans="1:19">
      <c r="A746" s="17">
        <f t="shared" si="143"/>
        <v>0</v>
      </c>
      <c r="C746" s="15">
        <f t="shared" si="144"/>
        <v>1437.9600845747511</v>
      </c>
      <c r="E746" s="8">
        <f t="shared" si="154"/>
        <v>720</v>
      </c>
      <c r="F746" s="12">
        <f t="shared" si="155"/>
        <v>41633.499305557183</v>
      </c>
      <c r="G746">
        <f t="shared" si="145"/>
        <v>11.885333333333332</v>
      </c>
      <c r="H746" s="13">
        <f t="shared" si="146"/>
        <v>-23.437107563834207</v>
      </c>
      <c r="K746" s="12"/>
      <c r="L746" s="12"/>
      <c r="M746">
        <f t="shared" si="147"/>
        <v>-1.7200000000000237</v>
      </c>
      <c r="N746">
        <f t="shared" si="148"/>
        <v>16.890067598985752</v>
      </c>
      <c r="O746">
        <f t="shared" si="149"/>
        <v>178.27999999999997</v>
      </c>
      <c r="P746">
        <f t="shared" si="150"/>
        <v>51.347134622320603</v>
      </c>
      <c r="Q746">
        <f t="shared" si="151"/>
        <v>0.6246004203680775</v>
      </c>
      <c r="R746">
        <f t="shared" si="152"/>
        <v>849.45657170058541</v>
      </c>
      <c r="S746">
        <f t="shared" si="153"/>
        <v>1437.9600845747511</v>
      </c>
    </row>
    <row r="747" spans="1:19">
      <c r="A747" s="17">
        <f t="shared" si="143"/>
        <v>0</v>
      </c>
      <c r="C747" s="15">
        <f t="shared" si="144"/>
        <v>1443.3814462755684</v>
      </c>
      <c r="E747" s="8">
        <f t="shared" si="154"/>
        <v>721</v>
      </c>
      <c r="F747" s="12">
        <f t="shared" si="155"/>
        <v>41633.50000000163</v>
      </c>
      <c r="G747">
        <f t="shared" si="145"/>
        <v>11.901999999999999</v>
      </c>
      <c r="H747" s="13">
        <f t="shared" si="146"/>
        <v>-23.437107563834207</v>
      </c>
      <c r="K747" s="12"/>
      <c r="L747" s="12"/>
      <c r="M747">
        <f t="shared" si="147"/>
        <v>-1.4700000000000113</v>
      </c>
      <c r="N747">
        <f t="shared" si="148"/>
        <v>16.894387065622617</v>
      </c>
      <c r="O747">
        <f t="shared" si="149"/>
        <v>178.53</v>
      </c>
      <c r="P747">
        <f t="shared" si="150"/>
        <v>51.174156334852903</v>
      </c>
      <c r="Q747">
        <f t="shared" si="151"/>
        <v>0.62695527349204261</v>
      </c>
      <c r="R747">
        <f t="shared" si="152"/>
        <v>852.6591719491779</v>
      </c>
      <c r="S747">
        <f t="shared" si="153"/>
        <v>1443.3814462755684</v>
      </c>
    </row>
    <row r="748" spans="1:19">
      <c r="A748" s="17">
        <f t="shared" si="143"/>
        <v>0</v>
      </c>
      <c r="C748" s="15">
        <f t="shared" si="144"/>
        <v>1448.7691845133879</v>
      </c>
      <c r="E748" s="8">
        <f t="shared" si="154"/>
        <v>722</v>
      </c>
      <c r="F748" s="12">
        <f t="shared" si="155"/>
        <v>41633.500694446077</v>
      </c>
      <c r="G748">
        <f t="shared" si="145"/>
        <v>11.918666666666667</v>
      </c>
      <c r="H748" s="13">
        <f t="shared" si="146"/>
        <v>-23.437107563834207</v>
      </c>
      <c r="K748" s="12"/>
      <c r="L748" s="12"/>
      <c r="M748">
        <f t="shared" si="147"/>
        <v>-1.2199999999999989</v>
      </c>
      <c r="N748">
        <f t="shared" si="148"/>
        <v>16.898029712668365</v>
      </c>
      <c r="O748">
        <f t="shared" si="149"/>
        <v>178.78</v>
      </c>
      <c r="P748">
        <f t="shared" si="150"/>
        <v>51.001833488324486</v>
      </c>
      <c r="Q748">
        <f t="shared" si="151"/>
        <v>0.62929552173973324</v>
      </c>
      <c r="R748">
        <f t="shared" si="152"/>
        <v>855.8419095660372</v>
      </c>
      <c r="S748">
        <f t="shared" si="153"/>
        <v>1448.7691845133879</v>
      </c>
    </row>
    <row r="749" spans="1:19">
      <c r="A749" s="17">
        <f t="shared" si="143"/>
        <v>0</v>
      </c>
      <c r="C749" s="15">
        <f t="shared" si="144"/>
        <v>1454.1232572517079</v>
      </c>
      <c r="E749" s="8">
        <f t="shared" si="154"/>
        <v>723</v>
      </c>
      <c r="F749" s="12">
        <f t="shared" si="155"/>
        <v>41633.501388890523</v>
      </c>
      <c r="G749">
        <f t="shared" si="145"/>
        <v>11.935333333333332</v>
      </c>
      <c r="H749" s="13">
        <f t="shared" si="146"/>
        <v>-23.437107563834207</v>
      </c>
      <c r="K749" s="12"/>
      <c r="L749" s="12"/>
      <c r="M749">
        <f t="shared" si="147"/>
        <v>-0.97000000000001307</v>
      </c>
      <c r="N749">
        <f t="shared" si="148"/>
        <v>16.900995431574128</v>
      </c>
      <c r="O749">
        <f t="shared" si="149"/>
        <v>179.02999999999997</v>
      </c>
      <c r="P749">
        <f t="shared" si="150"/>
        <v>50.83017065906229</v>
      </c>
      <c r="Q749">
        <f t="shared" si="151"/>
        <v>0.6316211468519386</v>
      </c>
      <c r="R749">
        <f t="shared" si="152"/>
        <v>859.00475971863648</v>
      </c>
      <c r="S749">
        <f t="shared" si="153"/>
        <v>1454.1232572517079</v>
      </c>
    </row>
    <row r="750" spans="1:19">
      <c r="A750" s="17">
        <f t="shared" si="143"/>
        <v>0</v>
      </c>
      <c r="C750" s="15">
        <f t="shared" si="144"/>
        <v>1459.4436223074338</v>
      </c>
      <c r="E750" s="8">
        <f t="shared" si="154"/>
        <v>724</v>
      </c>
      <c r="F750" s="12">
        <f t="shared" si="155"/>
        <v>41633.50208333497</v>
      </c>
      <c r="G750">
        <f t="shared" si="145"/>
        <v>11.952</v>
      </c>
      <c r="H750" s="13">
        <f t="shared" si="146"/>
        <v>-23.437107563834207</v>
      </c>
      <c r="K750" s="12"/>
      <c r="L750" s="12"/>
      <c r="M750">
        <f t="shared" si="147"/>
        <v>-0.72000000000000064</v>
      </c>
      <c r="N750">
        <f t="shared" si="148"/>
        <v>16.903284133947821</v>
      </c>
      <c r="O750">
        <f t="shared" si="149"/>
        <v>179.28</v>
      </c>
      <c r="P750">
        <f t="shared" si="150"/>
        <v>50.659172493906041</v>
      </c>
      <c r="Q750">
        <f t="shared" si="151"/>
        <v>0.63393213050577257</v>
      </c>
      <c r="R750">
        <f t="shared" si="152"/>
        <v>862.14769748785068</v>
      </c>
      <c r="S750">
        <f t="shared" si="153"/>
        <v>1459.4436223074338</v>
      </c>
    </row>
    <row r="751" spans="1:19">
      <c r="A751" s="17">
        <f t="shared" si="143"/>
        <v>0</v>
      </c>
      <c r="C751" s="15">
        <f t="shared" si="144"/>
        <v>1464.7302373345533</v>
      </c>
      <c r="E751" s="8">
        <f t="shared" si="154"/>
        <v>725</v>
      </c>
      <c r="F751" s="12">
        <f t="shared" si="155"/>
        <v>41633.502777779417</v>
      </c>
      <c r="G751">
        <f t="shared" si="145"/>
        <v>11.968666666666666</v>
      </c>
      <c r="H751" s="13">
        <f t="shared" si="146"/>
        <v>-23.437107563834207</v>
      </c>
      <c r="K751" s="12"/>
      <c r="L751" s="12"/>
      <c r="M751">
        <f t="shared" si="147"/>
        <v>-0.47000000000001485</v>
      </c>
      <c r="N751">
        <f t="shared" si="148"/>
        <v>16.904895751566158</v>
      </c>
      <c r="O751">
        <f t="shared" si="149"/>
        <v>179.52999999999997</v>
      </c>
      <c r="P751">
        <f t="shared" si="150"/>
        <v>50.488843711100799</v>
      </c>
      <c r="Q751">
        <f t="shared" si="151"/>
        <v>0.63622845430758357</v>
      </c>
      <c r="R751">
        <f t="shared" si="152"/>
        <v>865.27069785831361</v>
      </c>
      <c r="S751">
        <f t="shared" si="153"/>
        <v>1464.7302373345533</v>
      </c>
    </row>
    <row r="752" spans="1:19">
      <c r="A752" s="17">
        <f t="shared" si="143"/>
        <v>0</v>
      </c>
      <c r="C752" s="15">
        <f t="shared" si="144"/>
        <v>1469.983059808043</v>
      </c>
      <c r="E752" s="8">
        <f t="shared" si="154"/>
        <v>726</v>
      </c>
      <c r="F752" s="12">
        <f t="shared" si="155"/>
        <v>41633.503472223863</v>
      </c>
      <c r="G752">
        <f t="shared" si="145"/>
        <v>11.985333333333333</v>
      </c>
      <c r="H752" s="13">
        <f t="shared" si="146"/>
        <v>-23.437107563834207</v>
      </c>
      <c r="K752" s="12"/>
      <c r="L752" s="12"/>
      <c r="M752">
        <f t="shared" si="147"/>
        <v>-0.22000000000000242</v>
      </c>
      <c r="N752">
        <f t="shared" si="148"/>
        <v>16.905830236383991</v>
      </c>
      <c r="O752">
        <f t="shared" si="149"/>
        <v>179.78</v>
      </c>
      <c r="P752">
        <f t="shared" si="150"/>
        <v>50.319189101182808</v>
      </c>
      <c r="Q752">
        <f t="shared" si="151"/>
        <v>0.63851009978596318</v>
      </c>
      <c r="R752">
        <f t="shared" si="152"/>
        <v>868.37373570890998</v>
      </c>
      <c r="S752">
        <f t="shared" si="153"/>
        <v>1469.983059808043</v>
      </c>
    </row>
    <row r="753" spans="1:19">
      <c r="A753" s="17">
        <f t="shared" si="143"/>
        <v>0</v>
      </c>
      <c r="C753" s="15">
        <f t="shared" si="144"/>
        <v>1475.2020470079585</v>
      </c>
      <c r="E753" s="8">
        <f t="shared" si="154"/>
        <v>727</v>
      </c>
      <c r="F753" s="12">
        <f t="shared" si="155"/>
        <v>41633.50416666831</v>
      </c>
      <c r="G753">
        <f t="shared" si="145"/>
        <v>12.001999999999999</v>
      </c>
      <c r="H753" s="13">
        <f t="shared" si="146"/>
        <v>-23.437107563834207</v>
      </c>
      <c r="K753" s="12"/>
      <c r="L753" s="12"/>
      <c r="M753">
        <f t="shared" si="147"/>
        <v>2.9999999999983373E-2</v>
      </c>
      <c r="N753">
        <f t="shared" si="148"/>
        <v>16.906087560540815</v>
      </c>
      <c r="O753">
        <f t="shared" si="149"/>
        <v>180.02999999999997</v>
      </c>
      <c r="P753">
        <f t="shared" si="150"/>
        <v>50.150213527859243</v>
      </c>
      <c r="Q753">
        <f t="shared" si="151"/>
        <v>0.64077704838483684</v>
      </c>
      <c r="R753">
        <f t="shared" si="152"/>
        <v>871.45678580337812</v>
      </c>
      <c r="S753">
        <f t="shared" si="153"/>
        <v>1475.2020470079585</v>
      </c>
    </row>
    <row r="754" spans="1:19">
      <c r="A754" s="17">
        <f t="shared" si="143"/>
        <v>0</v>
      </c>
      <c r="C754" s="15">
        <f t="shared" si="144"/>
        <v>1480.3871560037769</v>
      </c>
      <c r="E754" s="8">
        <f t="shared" si="154"/>
        <v>728</v>
      </c>
      <c r="F754" s="12">
        <f t="shared" si="155"/>
        <v>41633.504861112757</v>
      </c>
      <c r="G754">
        <f t="shared" si="145"/>
        <v>12.018666666666666</v>
      </c>
      <c r="H754" s="13">
        <f t="shared" si="146"/>
        <v>-23.437107563834207</v>
      </c>
      <c r="K754" s="12"/>
      <c r="L754" s="12"/>
      <c r="M754">
        <f t="shared" si="147"/>
        <v>0.27999999999999581</v>
      </c>
      <c r="N754">
        <f t="shared" si="148"/>
        <v>16.905667716364601</v>
      </c>
      <c r="O754">
        <f t="shared" si="149"/>
        <v>180.28</v>
      </c>
      <c r="P754">
        <f t="shared" si="150"/>
        <v>49.981921928879665</v>
      </c>
      <c r="Q754">
        <f t="shared" si="151"/>
        <v>0.64302928145666116</v>
      </c>
      <c r="R754">
        <f t="shared" si="152"/>
        <v>874.51982278105913</v>
      </c>
      <c r="S754">
        <f t="shared" si="153"/>
        <v>1480.3871560037769</v>
      </c>
    </row>
    <row r="755" spans="1:19">
      <c r="A755" s="17">
        <f t="shared" si="143"/>
        <v>0</v>
      </c>
      <c r="C755" s="15">
        <f t="shared" si="144"/>
        <v>1485.5383436389238</v>
      </c>
      <c r="E755" s="8">
        <f t="shared" si="154"/>
        <v>729</v>
      </c>
      <c r="F755" s="12">
        <f t="shared" si="155"/>
        <v>41633.505555557203</v>
      </c>
      <c r="G755">
        <f t="shared" si="145"/>
        <v>12.035333333333332</v>
      </c>
      <c r="H755" s="13">
        <f t="shared" si="146"/>
        <v>-23.437107563834207</v>
      </c>
      <c r="K755" s="12"/>
      <c r="L755" s="12"/>
      <c r="M755">
        <f t="shared" si="147"/>
        <v>0.5299999999999816</v>
      </c>
      <c r="N755">
        <f t="shared" si="148"/>
        <v>16.904570716372803</v>
      </c>
      <c r="O755">
        <f t="shared" si="149"/>
        <v>180.52999999999997</v>
      </c>
      <c r="P755">
        <f t="shared" si="150"/>
        <v>49.814319316900082</v>
      </c>
      <c r="Q755">
        <f t="shared" si="151"/>
        <v>0.64526678025570394</v>
      </c>
      <c r="R755">
        <f t="shared" si="152"/>
        <v>877.5628211477574</v>
      </c>
      <c r="S755">
        <f t="shared" si="153"/>
        <v>1485.5383436389238</v>
      </c>
    </row>
    <row r="756" spans="1:19">
      <c r="A756" s="17">
        <f t="shared" si="143"/>
        <v>0</v>
      </c>
      <c r="C756" s="15">
        <f t="shared" si="144"/>
        <v>1490.6555665155606</v>
      </c>
      <c r="E756" s="8">
        <f t="shared" si="154"/>
        <v>730</v>
      </c>
      <c r="F756" s="12">
        <f t="shared" si="155"/>
        <v>41633.50625000165</v>
      </c>
      <c r="G756">
        <f t="shared" si="145"/>
        <v>12.052</v>
      </c>
      <c r="H756" s="13">
        <f t="shared" si="146"/>
        <v>-23.437107563834207</v>
      </c>
      <c r="K756" s="12"/>
      <c r="L756" s="12"/>
      <c r="M756">
        <f t="shared" si="147"/>
        <v>0.77999999999999403</v>
      </c>
      <c r="N756">
        <f t="shared" si="148"/>
        <v>16.902796593270697</v>
      </c>
      <c r="O756">
        <f t="shared" si="149"/>
        <v>180.78</v>
      </c>
      <c r="P756">
        <f t="shared" si="150"/>
        <v>49.647410780337076</v>
      </c>
      <c r="Q756">
        <f t="shared" si="151"/>
        <v>0.64748952593143649</v>
      </c>
      <c r="R756">
        <f t="shared" si="152"/>
        <v>880.58575526675361</v>
      </c>
      <c r="S756">
        <f t="shared" si="153"/>
        <v>1490.6555665155606</v>
      </c>
    </row>
    <row r="757" spans="1:19">
      <c r="A757" s="17">
        <f t="shared" si="143"/>
        <v>0</v>
      </c>
      <c r="C757" s="15">
        <f t="shared" si="144"/>
        <v>1495.7387809795757</v>
      </c>
      <c r="E757" s="8">
        <f t="shared" si="154"/>
        <v>731</v>
      </c>
      <c r="F757" s="12">
        <f t="shared" si="155"/>
        <v>41633.506944446097</v>
      </c>
      <c r="G757">
        <f t="shared" si="145"/>
        <v>12.068666666666665</v>
      </c>
      <c r="H757" s="13">
        <f t="shared" si="146"/>
        <v>-23.437107563834207</v>
      </c>
      <c r="K757" s="12"/>
      <c r="L757" s="12"/>
      <c r="M757">
        <f t="shared" si="147"/>
        <v>1.0299999999999798</v>
      </c>
      <c r="N757">
        <f t="shared" si="148"/>
        <v>16.900345399946886</v>
      </c>
      <c r="O757">
        <f t="shared" si="149"/>
        <v>181.02999999999997</v>
      </c>
      <c r="P757">
        <f t="shared" si="150"/>
        <v>49.481201484212917</v>
      </c>
      <c r="Q757">
        <f t="shared" si="151"/>
        <v>0.6496974995220135</v>
      </c>
      <c r="R757">
        <f t="shared" si="152"/>
        <v>883.58859934993836</v>
      </c>
      <c r="S757">
        <f t="shared" si="153"/>
        <v>1495.7387809795757</v>
      </c>
    </row>
    <row r="758" spans="1:19">
      <c r="A758" s="17">
        <f t="shared" si="143"/>
        <v>0</v>
      </c>
      <c r="C758" s="15">
        <f t="shared" si="144"/>
        <v>1500.787943105835</v>
      </c>
      <c r="E758" s="8">
        <f t="shared" si="154"/>
        <v>732</v>
      </c>
      <c r="F758" s="12">
        <f t="shared" si="155"/>
        <v>41633.507638890544</v>
      </c>
      <c r="G758">
        <f t="shared" si="145"/>
        <v>12.085333333333333</v>
      </c>
      <c r="H758" s="13">
        <f t="shared" si="146"/>
        <v>-23.437107563834207</v>
      </c>
      <c r="K758" s="12"/>
      <c r="L758" s="12"/>
      <c r="M758">
        <f t="shared" si="147"/>
        <v>1.2799999999999923</v>
      </c>
      <c r="N758">
        <f t="shared" si="148"/>
        <v>16.897217209466117</v>
      </c>
      <c r="O758">
        <f t="shared" si="149"/>
        <v>181.28</v>
      </c>
      <c r="P758">
        <f t="shared" si="150"/>
        <v>49.315696670989254</v>
      </c>
      <c r="Q758">
        <f t="shared" si="151"/>
        <v>0.65189068194786692</v>
      </c>
      <c r="R758">
        <f t="shared" si="152"/>
        <v>886.57132744909904</v>
      </c>
      <c r="S758">
        <f t="shared" si="153"/>
        <v>1500.787943105835</v>
      </c>
    </row>
    <row r="759" spans="1:19">
      <c r="A759" s="17">
        <f t="shared" si="143"/>
        <v>0</v>
      </c>
      <c r="C759" s="15">
        <f t="shared" si="144"/>
        <v>1505.8030086836475</v>
      </c>
      <c r="E759" s="8">
        <f t="shared" si="154"/>
        <v>733</v>
      </c>
      <c r="F759" s="12">
        <f t="shared" si="155"/>
        <v>41633.50833333499</v>
      </c>
      <c r="G759">
        <f t="shared" si="145"/>
        <v>12.101999999999999</v>
      </c>
      <c r="H759" s="13">
        <f t="shared" si="146"/>
        <v>-23.437107563834207</v>
      </c>
      <c r="K759" s="12"/>
      <c r="L759" s="12"/>
      <c r="M759">
        <f t="shared" si="147"/>
        <v>1.529999999999978</v>
      </c>
      <c r="N759">
        <f t="shared" si="148"/>
        <v>16.893412115059306</v>
      </c>
      <c r="O759">
        <f t="shared" si="149"/>
        <v>181.52999999999997</v>
      </c>
      <c r="P759">
        <f t="shared" si="150"/>
        <v>49.15090166139008</v>
      </c>
      <c r="Q759">
        <f t="shared" si="151"/>
        <v>0.65406905400539284</v>
      </c>
      <c r="R759">
        <f t="shared" si="152"/>
        <v>889.53391344733427</v>
      </c>
      <c r="S759">
        <f t="shared" si="153"/>
        <v>1505.8030086836475</v>
      </c>
    </row>
    <row r="760" spans="1:19">
      <c r="A760" s="17">
        <f t="shared" si="143"/>
        <v>0</v>
      </c>
      <c r="C760" s="15">
        <f t="shared" si="144"/>
        <v>1510.7839332024987</v>
      </c>
      <c r="E760" s="8">
        <f t="shared" si="154"/>
        <v>734</v>
      </c>
      <c r="F760" s="12">
        <f t="shared" si="155"/>
        <v>41633.509027779437</v>
      </c>
      <c r="G760">
        <f t="shared" si="145"/>
        <v>12.118666666666666</v>
      </c>
      <c r="H760" s="13">
        <f t="shared" si="146"/>
        <v>-23.437107563834207</v>
      </c>
      <c r="K760" s="12"/>
      <c r="L760" s="12"/>
      <c r="M760">
        <f t="shared" si="147"/>
        <v>1.7799999999999905</v>
      </c>
      <c r="N760">
        <f t="shared" si="148"/>
        <v>16.888930230110859</v>
      </c>
      <c r="O760">
        <f t="shared" si="149"/>
        <v>181.78</v>
      </c>
      <c r="P760">
        <f t="shared" si="150"/>
        <v>48.986821855211538</v>
      </c>
      <c r="Q760">
        <f t="shared" si="151"/>
        <v>0.65623259636075393</v>
      </c>
      <c r="R760">
        <f t="shared" si="152"/>
        <v>892.47633105062539</v>
      </c>
      <c r="S760">
        <f t="shared" si="153"/>
        <v>1510.7839332024987</v>
      </c>
    </row>
    <row r="761" spans="1:19">
      <c r="A761" s="17">
        <f t="shared" si="143"/>
        <v>0</v>
      </c>
      <c r="C761" s="15">
        <f t="shared" si="144"/>
        <v>1515.7306718380109</v>
      </c>
      <c r="E761" s="8">
        <f t="shared" si="154"/>
        <v>735</v>
      </c>
      <c r="F761" s="12">
        <f t="shared" si="155"/>
        <v>41633.509722223884</v>
      </c>
      <c r="G761">
        <f t="shared" si="145"/>
        <v>12.135333333333332</v>
      </c>
      <c r="H761" s="13">
        <f t="shared" si="146"/>
        <v>-23.437107563834207</v>
      </c>
      <c r="K761" s="12"/>
      <c r="L761" s="12"/>
      <c r="M761">
        <f t="shared" si="147"/>
        <v>2.0299999999999763</v>
      </c>
      <c r="N761">
        <f t="shared" si="148"/>
        <v>16.883771688143206</v>
      </c>
      <c r="O761">
        <f t="shared" si="149"/>
        <v>182.02999999999997</v>
      </c>
      <c r="P761">
        <f t="shared" si="150"/>
        <v>48.823462732119168</v>
      </c>
      <c r="Q761">
        <f t="shared" si="151"/>
        <v>0.65838128954378183</v>
      </c>
      <c r="R761">
        <f t="shared" si="152"/>
        <v>895.39855377954325</v>
      </c>
      <c r="S761">
        <f t="shared" si="153"/>
        <v>1515.7306718380109</v>
      </c>
    </row>
    <row r="762" spans="1:19">
      <c r="A762" s="17">
        <f t="shared" si="143"/>
        <v>0</v>
      </c>
      <c r="C762" s="15">
        <f t="shared" si="144"/>
        <v>1520.6431794381726</v>
      </c>
      <c r="E762" s="8">
        <f t="shared" si="154"/>
        <v>736</v>
      </c>
      <c r="F762" s="12">
        <f t="shared" si="155"/>
        <v>41633.51041666833</v>
      </c>
      <c r="G762">
        <f t="shared" si="145"/>
        <v>12.151999999999999</v>
      </c>
      <c r="H762" s="13">
        <f t="shared" si="146"/>
        <v>-23.437107563834207</v>
      </c>
      <c r="K762" s="12"/>
      <c r="L762" s="12"/>
      <c r="M762">
        <f t="shared" si="147"/>
        <v>2.2799999999999887</v>
      </c>
      <c r="N762">
        <f t="shared" si="148"/>
        <v>16.877936642798669</v>
      </c>
      <c r="O762">
        <f t="shared" si="149"/>
        <v>182.28</v>
      </c>
      <c r="P762">
        <f t="shared" si="150"/>
        <v>48.660829852430368</v>
      </c>
      <c r="Q762">
        <f t="shared" si="151"/>
        <v>0.66051511394199514</v>
      </c>
      <c r="R762">
        <f t="shared" si="152"/>
        <v>898.30055496111333</v>
      </c>
      <c r="S762">
        <f t="shared" si="153"/>
        <v>1520.6431794381726</v>
      </c>
    </row>
    <row r="763" spans="1:19">
      <c r="A763" s="17">
        <f t="shared" si="143"/>
        <v>0</v>
      </c>
      <c r="C763" s="15">
        <f t="shared" si="144"/>
        <v>1525.5214105098128</v>
      </c>
      <c r="E763" s="8">
        <f t="shared" si="154"/>
        <v>737</v>
      </c>
      <c r="F763" s="12">
        <f t="shared" si="155"/>
        <v>41633.511111112777</v>
      </c>
      <c r="G763">
        <f t="shared" si="145"/>
        <v>12.168666666666667</v>
      </c>
      <c r="H763" s="13">
        <f t="shared" si="146"/>
        <v>-23.437107563834207</v>
      </c>
      <c r="K763" s="12"/>
      <c r="L763" s="12"/>
      <c r="M763">
        <f t="shared" si="147"/>
        <v>2.5300000000000011</v>
      </c>
      <c r="N763">
        <f t="shared" si="148"/>
        <v>16.871425267818502</v>
      </c>
      <c r="O763">
        <f t="shared" si="149"/>
        <v>182.53</v>
      </c>
      <c r="P763">
        <f t="shared" si="150"/>
        <v>48.498928857882099</v>
      </c>
      <c r="Q763">
        <f t="shared" si="151"/>
        <v>0.66263404979472429</v>
      </c>
      <c r="R763">
        <f t="shared" si="152"/>
        <v>901.18230772082507</v>
      </c>
      <c r="S763">
        <f t="shared" si="153"/>
        <v>1525.5214105098128</v>
      </c>
    </row>
    <row r="764" spans="1:19">
      <c r="A764" s="17">
        <f t="shared" si="143"/>
        <v>0</v>
      </c>
      <c r="C764" s="15">
        <f t="shared" si="144"/>
        <v>1530.365319205335</v>
      </c>
      <c r="E764" s="8">
        <f t="shared" si="154"/>
        <v>738</v>
      </c>
      <c r="F764" s="12">
        <f t="shared" si="155"/>
        <v>41633.511805557224</v>
      </c>
      <c r="G764">
        <f t="shared" si="145"/>
        <v>12.185333333333332</v>
      </c>
      <c r="H764" s="13">
        <f t="shared" si="146"/>
        <v>-23.437107563834207</v>
      </c>
      <c r="K764" s="12"/>
      <c r="L764" s="12"/>
      <c r="M764">
        <f t="shared" si="147"/>
        <v>2.7799999999999869</v>
      </c>
      <c r="N764">
        <f t="shared" si="148"/>
        <v>16.864237757019321</v>
      </c>
      <c r="O764">
        <f t="shared" si="149"/>
        <v>182.77999999999997</v>
      </c>
      <c r="P764">
        <f t="shared" si="150"/>
        <v>48.337765472382365</v>
      </c>
      <c r="Q764">
        <f t="shared" si="151"/>
        <v>0.66473807718735012</v>
      </c>
      <c r="R764">
        <f t="shared" si="152"/>
        <v>904.04378497479615</v>
      </c>
      <c r="S764">
        <f t="shared" si="153"/>
        <v>1530.365319205335</v>
      </c>
    </row>
    <row r="765" spans="1:19">
      <c r="A765" s="17">
        <f t="shared" si="143"/>
        <v>0</v>
      </c>
      <c r="C765" s="15">
        <f t="shared" si="144"/>
        <v>1535.1748593097286</v>
      </c>
      <c r="E765" s="8">
        <f t="shared" si="154"/>
        <v>739</v>
      </c>
      <c r="F765" s="12">
        <f t="shared" si="155"/>
        <v>41633.512500001671</v>
      </c>
      <c r="G765">
        <f t="shared" si="145"/>
        <v>12.202</v>
      </c>
      <c r="H765" s="13">
        <f t="shared" si="146"/>
        <v>-23.437107563834207</v>
      </c>
      <c r="K765" s="12"/>
      <c r="L765" s="12"/>
      <c r="M765">
        <f t="shared" si="147"/>
        <v>3.0299999999999994</v>
      </c>
      <c r="N765">
        <f t="shared" si="148"/>
        <v>16.856374324266721</v>
      </c>
      <c r="O765">
        <f t="shared" si="149"/>
        <v>183.03</v>
      </c>
      <c r="P765">
        <f t="shared" si="150"/>
        <v>48.177345502744281</v>
      </c>
      <c r="Q765">
        <f t="shared" si="151"/>
        <v>0.66682717604566077</v>
      </c>
      <c r="R765">
        <f t="shared" si="152"/>
        <v>906.88495942209863</v>
      </c>
      <c r="S765">
        <f t="shared" si="153"/>
        <v>1535.1748593097286</v>
      </c>
    </row>
    <row r="766" spans="1:19">
      <c r="A766" s="17">
        <f t="shared" si="143"/>
        <v>0</v>
      </c>
      <c r="C766" s="15">
        <f t="shared" si="144"/>
        <v>1539.9499842278237</v>
      </c>
      <c r="E766" s="8">
        <f t="shared" si="154"/>
        <v>740</v>
      </c>
      <c r="F766" s="12">
        <f t="shared" si="155"/>
        <v>41633.513194446117</v>
      </c>
      <c r="G766">
        <f t="shared" si="145"/>
        <v>12.218666666666666</v>
      </c>
      <c r="H766" s="13">
        <f t="shared" si="146"/>
        <v>-23.437107563834207</v>
      </c>
      <c r="K766" s="12"/>
      <c r="L766" s="12"/>
      <c r="M766">
        <f t="shared" si="147"/>
        <v>3.2799999999999851</v>
      </c>
      <c r="N766">
        <f t="shared" si="148"/>
        <v>16.847835203446273</v>
      </c>
      <c r="O766">
        <f t="shared" si="149"/>
        <v>183.27999999999997</v>
      </c>
      <c r="P766">
        <f t="shared" si="150"/>
        <v>48.017674839402552</v>
      </c>
      <c r="Q766">
        <f t="shared" si="151"/>
        <v>0.6689013261303165</v>
      </c>
      <c r="R766">
        <f t="shared" si="152"/>
        <v>909.70580353723039</v>
      </c>
      <c r="S766">
        <f t="shared" si="153"/>
        <v>1539.9499842278237</v>
      </c>
    </row>
    <row r="767" spans="1:19">
      <c r="A767" s="17">
        <f t="shared" si="143"/>
        <v>0</v>
      </c>
      <c r="C767" s="15">
        <f t="shared" si="144"/>
        <v>1544.6906469718442</v>
      </c>
      <c r="E767" s="8">
        <f t="shared" si="154"/>
        <v>741</v>
      </c>
      <c r="F767" s="12">
        <f t="shared" si="155"/>
        <v>41633.513888890564</v>
      </c>
      <c r="G767">
        <f t="shared" si="145"/>
        <v>12.235333333333333</v>
      </c>
      <c r="H767" s="13">
        <f t="shared" si="146"/>
        <v>-23.437107563834207</v>
      </c>
      <c r="K767" s="12"/>
      <c r="L767" s="12"/>
      <c r="M767">
        <f t="shared" si="147"/>
        <v>3.5299999999999976</v>
      </c>
      <c r="N767">
        <f t="shared" si="148"/>
        <v>16.838620648431743</v>
      </c>
      <c r="O767">
        <f t="shared" si="149"/>
        <v>183.53</v>
      </c>
      <c r="P767">
        <f t="shared" si="150"/>
        <v>47.858759457109983</v>
      </c>
      <c r="Q767">
        <f t="shared" si="151"/>
        <v>0.67096050703144294</v>
      </c>
      <c r="R767">
        <f t="shared" si="152"/>
        <v>912.50628956276239</v>
      </c>
      <c r="S767">
        <f t="shared" si="153"/>
        <v>1544.6906469718442</v>
      </c>
    </row>
    <row r="768" spans="1:19">
      <c r="A768" s="17">
        <f t="shared" si="143"/>
        <v>0</v>
      </c>
      <c r="C768" s="15">
        <f t="shared" si="144"/>
        <v>1549.3968001492103</v>
      </c>
      <c r="E768" s="8">
        <f t="shared" si="154"/>
        <v>742</v>
      </c>
      <c r="F768" s="12">
        <f t="shared" si="155"/>
        <v>41633.514583335011</v>
      </c>
      <c r="G768">
        <f t="shared" si="145"/>
        <v>12.251999999999999</v>
      </c>
      <c r="H768" s="13">
        <f t="shared" si="146"/>
        <v>-23.437107563834207</v>
      </c>
      <c r="K768" s="12"/>
      <c r="L768" s="12"/>
      <c r="M768">
        <f t="shared" si="147"/>
        <v>3.7799999999999834</v>
      </c>
      <c r="N768">
        <f t="shared" si="148"/>
        <v>16.828730933050689</v>
      </c>
      <c r="O768">
        <f t="shared" si="149"/>
        <v>183.77999999999997</v>
      </c>
      <c r="P768">
        <f t="shared" si="150"/>
        <v>47.700605415614419</v>
      </c>
      <c r="Q768">
        <f t="shared" si="151"/>
        <v>0.67300469816333286</v>
      </c>
      <c r="R768">
        <f t="shared" si="152"/>
        <v>915.28638950213269</v>
      </c>
      <c r="S768">
        <f t="shared" si="153"/>
        <v>1549.3968001492103</v>
      </c>
    </row>
    <row r="769" spans="1:19">
      <c r="A769" s="17">
        <f t="shared" si="143"/>
        <v>0</v>
      </c>
      <c r="C769" s="15">
        <f t="shared" si="144"/>
        <v>1554.0683959506384</v>
      </c>
      <c r="E769" s="8">
        <f t="shared" si="154"/>
        <v>743</v>
      </c>
      <c r="F769" s="12">
        <f t="shared" si="155"/>
        <v>41633.515277779457</v>
      </c>
      <c r="G769">
        <f t="shared" si="145"/>
        <v>12.268666666666666</v>
      </c>
      <c r="H769" s="13">
        <f t="shared" si="146"/>
        <v>-23.437107563834207</v>
      </c>
      <c r="K769" s="12"/>
      <c r="L769" s="12"/>
      <c r="M769">
        <f t="shared" si="147"/>
        <v>4.0299999999999958</v>
      </c>
      <c r="N769">
        <f t="shared" si="148"/>
        <v>16.818166351047356</v>
      </c>
      <c r="O769">
        <f t="shared" si="149"/>
        <v>184.03</v>
      </c>
      <c r="P769">
        <f t="shared" si="150"/>
        <v>47.543218860313566</v>
      </c>
      <c r="Q769">
        <f t="shared" si="151"/>
        <v>0.67503387875927734</v>
      </c>
      <c r="R769">
        <f t="shared" si="152"/>
        <v>918.04607511261713</v>
      </c>
      <c r="S769">
        <f t="shared" si="153"/>
        <v>1554.0683959506384</v>
      </c>
    </row>
    <row r="770" spans="1:19">
      <c r="A770" s="17">
        <f t="shared" si="143"/>
        <v>0</v>
      </c>
      <c r="C770" s="15">
        <f t="shared" si="144"/>
        <v>1558.7053861385084</v>
      </c>
      <c r="E770" s="8">
        <f t="shared" si="154"/>
        <v>744</v>
      </c>
      <c r="F770" s="12">
        <f t="shared" si="155"/>
        <v>41633.515972223904</v>
      </c>
      <c r="G770">
        <f t="shared" si="145"/>
        <v>12.285333333333332</v>
      </c>
      <c r="H770" s="13">
        <f t="shared" si="146"/>
        <v>-23.437107563834207</v>
      </c>
      <c r="K770" s="12"/>
      <c r="L770" s="12"/>
      <c r="M770">
        <f t="shared" si="147"/>
        <v>4.2799999999999816</v>
      </c>
      <c r="N770">
        <f t="shared" si="148"/>
        <v>16.806927216042919</v>
      </c>
      <c r="O770">
        <f t="shared" si="149"/>
        <v>184.27999999999997</v>
      </c>
      <c r="P770">
        <f t="shared" si="150"/>
        <v>47.386606022887811</v>
      </c>
      <c r="Q770">
        <f t="shared" si="151"/>
        <v>0.67704802786651264</v>
      </c>
      <c r="R770">
        <f t="shared" si="152"/>
        <v>920.78531789845715</v>
      </c>
      <c r="S770">
        <f t="shared" si="153"/>
        <v>1558.7053861385084</v>
      </c>
    </row>
    <row r="771" spans="1:19">
      <c r="A771" s="17">
        <f t="shared" si="143"/>
        <v>0</v>
      </c>
      <c r="C771" s="15">
        <f t="shared" si="144"/>
        <v>1563.3077220355271</v>
      </c>
      <c r="E771" s="8">
        <f t="shared" si="154"/>
        <v>745</v>
      </c>
      <c r="F771" s="12">
        <f t="shared" si="155"/>
        <v>41633.516666668351</v>
      </c>
      <c r="G771">
        <f t="shared" si="145"/>
        <v>12.302</v>
      </c>
      <c r="H771" s="13">
        <f t="shared" si="146"/>
        <v>-23.437107563834207</v>
      </c>
      <c r="K771" s="12"/>
      <c r="L771" s="12"/>
      <c r="M771">
        <f t="shared" si="147"/>
        <v>4.529999999999994</v>
      </c>
      <c r="N771">
        <f t="shared" si="148"/>
        <v>16.795013861493068</v>
      </c>
      <c r="O771">
        <f t="shared" si="149"/>
        <v>184.53</v>
      </c>
      <c r="P771">
        <f t="shared" si="150"/>
        <v>47.230773221908713</v>
      </c>
      <c r="Q771">
        <f t="shared" si="151"/>
        <v>0.67904712434129633</v>
      </c>
      <c r="R771">
        <f t="shared" si="152"/>
        <v>923.50408910416297</v>
      </c>
      <c r="S771">
        <f t="shared" si="153"/>
        <v>1563.3077220355271</v>
      </c>
    </row>
    <row r="772" spans="1:19">
      <c r="A772" s="17">
        <f t="shared" si="143"/>
        <v>0</v>
      </c>
      <c r="C772" s="15">
        <f t="shared" si="144"/>
        <v>1567.8753545136674</v>
      </c>
      <c r="E772" s="8">
        <f t="shared" si="154"/>
        <v>746</v>
      </c>
      <c r="F772" s="12">
        <f t="shared" si="155"/>
        <v>41633.517361112798</v>
      </c>
      <c r="G772">
        <f t="shared" si="145"/>
        <v>12.318666666666665</v>
      </c>
      <c r="H772" s="13">
        <f t="shared" si="146"/>
        <v>-23.437107563834207</v>
      </c>
      <c r="K772" s="12"/>
      <c r="L772" s="12"/>
      <c r="M772">
        <f t="shared" si="147"/>
        <v>4.7799999999999798</v>
      </c>
      <c r="N772">
        <f t="shared" si="148"/>
        <v>16.782426640642949</v>
      </c>
      <c r="O772">
        <f t="shared" si="149"/>
        <v>184.77999999999997</v>
      </c>
      <c r="P772">
        <f t="shared" si="150"/>
        <v>47.075726863423114</v>
      </c>
      <c r="Q772">
        <f t="shared" si="151"/>
        <v>0.68103114684410249</v>
      </c>
      <c r="R772">
        <f t="shared" si="152"/>
        <v>926.20235970797933</v>
      </c>
      <c r="S772">
        <f t="shared" si="153"/>
        <v>1567.8753545136674</v>
      </c>
    </row>
    <row r="773" spans="1:19">
      <c r="A773" s="17">
        <f t="shared" si="143"/>
        <v>0</v>
      </c>
      <c r="C773" s="15">
        <f t="shared" si="144"/>
        <v>1572.4082339834106</v>
      </c>
      <c r="E773" s="8">
        <f t="shared" si="154"/>
        <v>747</v>
      </c>
      <c r="F773" s="12">
        <f t="shared" si="155"/>
        <v>41633.518055557244</v>
      </c>
      <c r="G773">
        <f t="shared" si="145"/>
        <v>12.335333333333333</v>
      </c>
      <c r="H773" s="13">
        <f t="shared" si="146"/>
        <v>-23.437107563834207</v>
      </c>
      <c r="K773" s="12"/>
      <c r="L773" s="12"/>
      <c r="M773">
        <f t="shared" si="147"/>
        <v>5.0299999999999923</v>
      </c>
      <c r="N773">
        <f t="shared" si="148"/>
        <v>16.769165926479531</v>
      </c>
      <c r="O773">
        <f t="shared" si="149"/>
        <v>185.03</v>
      </c>
      <c r="P773">
        <f t="shared" si="150"/>
        <v>46.921473441510486</v>
      </c>
      <c r="Q773">
        <f t="shared" si="151"/>
        <v>0.6830000738349491</v>
      </c>
      <c r="R773">
        <f t="shared" si="152"/>
        <v>928.88010041553082</v>
      </c>
      <c r="S773">
        <f t="shared" si="153"/>
        <v>1572.4082339834106</v>
      </c>
    </row>
    <row r="774" spans="1:19">
      <c r="A774" s="17">
        <f t="shared" si="143"/>
        <v>0</v>
      </c>
      <c r="C774" s="15">
        <f t="shared" si="144"/>
        <v>1576.9063103832721</v>
      </c>
      <c r="E774" s="8">
        <f t="shared" si="154"/>
        <v>748</v>
      </c>
      <c r="F774" s="12">
        <f t="shared" si="155"/>
        <v>41633.518750001691</v>
      </c>
      <c r="G774">
        <f t="shared" si="145"/>
        <v>12.351999999999999</v>
      </c>
      <c r="H774" s="13">
        <f t="shared" si="146"/>
        <v>-23.437107563834207</v>
      </c>
      <c r="K774" s="12"/>
      <c r="L774" s="12"/>
      <c r="M774">
        <f t="shared" si="147"/>
        <v>5.279999999999978</v>
      </c>
      <c r="N774">
        <f t="shared" si="148"/>
        <v>16.755232111681305</v>
      </c>
      <c r="O774">
        <f t="shared" si="149"/>
        <v>185.27999999999997</v>
      </c>
      <c r="P774">
        <f t="shared" si="150"/>
        <v>46.76801953881327</v>
      </c>
      <c r="Q774">
        <f t="shared" si="151"/>
        <v>0.68495388356884868</v>
      </c>
      <c r="R774">
        <f t="shared" si="152"/>
        <v>931.53728165363418</v>
      </c>
      <c r="S774">
        <f t="shared" si="153"/>
        <v>1576.9063103832721</v>
      </c>
    </row>
    <row r="775" spans="1:19">
      <c r="A775" s="17">
        <f t="shared" si="143"/>
        <v>0</v>
      </c>
      <c r="C775" s="15">
        <f t="shared" si="144"/>
        <v>1581.3695331696306</v>
      </c>
      <c r="E775" s="8">
        <f t="shared" si="154"/>
        <v>749</v>
      </c>
      <c r="F775" s="12">
        <f t="shared" si="155"/>
        <v>41633.519444446138</v>
      </c>
      <c r="G775">
        <f t="shared" si="145"/>
        <v>12.368666666666666</v>
      </c>
      <c r="H775" s="13">
        <f t="shared" si="146"/>
        <v>-23.437107563834207</v>
      </c>
      <c r="K775" s="12"/>
      <c r="L775" s="12"/>
      <c r="M775">
        <f t="shared" si="147"/>
        <v>5.5299999999999905</v>
      </c>
      <c r="N775">
        <f t="shared" si="148"/>
        <v>16.740625608565445</v>
      </c>
      <c r="O775">
        <f t="shared" si="149"/>
        <v>185.53</v>
      </c>
      <c r="P775">
        <f t="shared" si="150"/>
        <v>46.61537182703816</v>
      </c>
      <c r="Q775">
        <f t="shared" si="151"/>
        <v>0.68689255409138994</v>
      </c>
      <c r="R775">
        <f t="shared" si="152"/>
        <v>934.17387356429026</v>
      </c>
      <c r="S775">
        <f t="shared" si="153"/>
        <v>1581.3695331696306</v>
      </c>
    </row>
    <row r="776" spans="1:19">
      <c r="A776" s="17">
        <f t="shared" si="143"/>
        <v>0</v>
      </c>
      <c r="C776" s="15">
        <f t="shared" si="144"/>
        <v>1585.7978513068542</v>
      </c>
      <c r="E776" s="8">
        <f t="shared" si="154"/>
        <v>750</v>
      </c>
      <c r="F776" s="12">
        <f t="shared" si="155"/>
        <v>41633.520138890584</v>
      </c>
      <c r="G776">
        <f t="shared" si="145"/>
        <v>12.385333333333332</v>
      </c>
      <c r="H776" s="13">
        <f t="shared" si="146"/>
        <v>-23.437107563834207</v>
      </c>
      <c r="K776" s="12"/>
      <c r="L776" s="12"/>
      <c r="M776">
        <f t="shared" si="147"/>
        <v>5.7799999999999763</v>
      </c>
      <c r="N776">
        <f t="shared" si="148"/>
        <v>16.725346849032388</v>
      </c>
      <c r="O776">
        <f t="shared" si="149"/>
        <v>185.77999999999997</v>
      </c>
      <c r="P776">
        <f t="shared" si="150"/>
        <v>46.463537067427509</v>
      </c>
      <c r="Q776">
        <f t="shared" si="151"/>
        <v>0.68881606323444888</v>
      </c>
      <c r="R776">
        <f t="shared" si="152"/>
        <v>936.78984599885052</v>
      </c>
      <c r="S776">
        <f t="shared" si="153"/>
        <v>1585.7978513068542</v>
      </c>
    </row>
    <row r="777" spans="1:19">
      <c r="A777" s="17">
        <f t="shared" si="143"/>
        <v>0.92567484194834759</v>
      </c>
      <c r="B777">
        <v>1472</v>
      </c>
      <c r="C777" s="15">
        <f t="shared" si="144"/>
        <v>1590.1912132577297</v>
      </c>
      <c r="E777" s="8">
        <f t="shared" si="154"/>
        <v>751</v>
      </c>
      <c r="F777" s="12">
        <f t="shared" si="155"/>
        <v>41633.520833335031</v>
      </c>
      <c r="G777">
        <f t="shared" si="145"/>
        <v>12.401999999999999</v>
      </c>
      <c r="H777" s="13">
        <f t="shared" si="146"/>
        <v>-23.437107563834207</v>
      </c>
      <c r="K777" s="12"/>
      <c r="L777" s="12"/>
      <c r="M777">
        <f t="shared" si="147"/>
        <v>6.0299999999999887</v>
      </c>
      <c r="N777">
        <f t="shared" si="148"/>
        <v>16.709396284507804</v>
      </c>
      <c r="O777">
        <f t="shared" si="149"/>
        <v>186.03</v>
      </c>
      <c r="P777">
        <f t="shared" si="150"/>
        <v>46.312522111199144</v>
      </c>
      <c r="Q777">
        <f t="shared" si="151"/>
        <v>0.69072438861203234</v>
      </c>
      <c r="R777">
        <f t="shared" si="152"/>
        <v>939.38516851236398</v>
      </c>
      <c r="S777">
        <f t="shared" si="153"/>
        <v>1590.1912132577297</v>
      </c>
    </row>
    <row r="778" spans="1:19">
      <c r="A778" s="17">
        <f t="shared" si="143"/>
        <v>0.96641711986676648</v>
      </c>
      <c r="B778">
        <v>1541</v>
      </c>
      <c r="C778" s="15">
        <f t="shared" si="144"/>
        <v>1594.5495669741938</v>
      </c>
      <c r="E778" s="8">
        <f t="shared" si="154"/>
        <v>752</v>
      </c>
      <c r="F778" s="12">
        <f t="shared" si="155"/>
        <v>41633.521527779478</v>
      </c>
      <c r="G778">
        <f t="shared" si="145"/>
        <v>12.418666666666667</v>
      </c>
      <c r="H778" s="13">
        <f t="shared" si="146"/>
        <v>-23.437107563834207</v>
      </c>
      <c r="K778" s="12"/>
      <c r="L778" s="12"/>
      <c r="M778">
        <f t="shared" si="147"/>
        <v>6.2800000000000011</v>
      </c>
      <c r="N778">
        <f t="shared" si="148"/>
        <v>16.692774385882149</v>
      </c>
      <c r="O778">
        <f t="shared" si="149"/>
        <v>186.28</v>
      </c>
      <c r="P778">
        <f t="shared" si="150"/>
        <v>46.162333899953602</v>
      </c>
      <c r="Q778">
        <f t="shared" si="151"/>
        <v>0.69261750761625085</v>
      </c>
      <c r="R778">
        <f t="shared" si="152"/>
        <v>941.95981035810121</v>
      </c>
      <c r="S778">
        <f t="shared" si="153"/>
        <v>1594.5495669741938</v>
      </c>
    </row>
    <row r="779" spans="1:19">
      <c r="A779" s="17">
        <f t="shared" si="143"/>
        <v>0</v>
      </c>
      <c r="C779" s="15">
        <f t="shared" si="144"/>
        <v>1598.8728598883768</v>
      </c>
      <c r="E779" s="8">
        <f t="shared" si="154"/>
        <v>753</v>
      </c>
      <c r="F779" s="12">
        <f t="shared" si="155"/>
        <v>41633.522222223924</v>
      </c>
      <c r="G779">
        <f t="shared" si="145"/>
        <v>12.435333333333332</v>
      </c>
      <c r="H779" s="13">
        <f t="shared" si="146"/>
        <v>-23.437107563834207</v>
      </c>
      <c r="K779" s="12"/>
      <c r="L779" s="12"/>
      <c r="M779">
        <f t="shared" si="147"/>
        <v>6.5299999999999869</v>
      </c>
      <c r="N779">
        <f t="shared" si="148"/>
        <v>16.675481643447593</v>
      </c>
      <c r="O779">
        <f t="shared" si="149"/>
        <v>186.52999999999997</v>
      </c>
      <c r="P779">
        <f t="shared" si="150"/>
        <v>46.012979466047</v>
      </c>
      <c r="Q779">
        <f t="shared" si="151"/>
        <v>0.69449539741342947</v>
      </c>
      <c r="R779">
        <f t="shared" si="152"/>
        <v>944.5137404822641</v>
      </c>
      <c r="S779">
        <f t="shared" si="153"/>
        <v>1598.8728598883768</v>
      </c>
    </row>
    <row r="780" spans="1:19">
      <c r="A780" s="17">
        <f t="shared" si="143"/>
        <v>1.0042659227177335</v>
      </c>
      <c r="B780">
        <v>1610</v>
      </c>
      <c r="C780" s="15">
        <f t="shared" si="144"/>
        <v>1603.1610389039545</v>
      </c>
      <c r="E780" s="8">
        <f t="shared" si="154"/>
        <v>754</v>
      </c>
      <c r="F780" s="12">
        <f t="shared" si="155"/>
        <v>41633.522916668371</v>
      </c>
      <c r="G780">
        <f t="shared" si="145"/>
        <v>12.452</v>
      </c>
      <c r="H780" s="13">
        <f t="shared" si="146"/>
        <v>-23.437107563834207</v>
      </c>
      <c r="K780" s="12"/>
      <c r="L780" s="12"/>
      <c r="M780">
        <f t="shared" si="147"/>
        <v>6.7799999999999994</v>
      </c>
      <c r="N780">
        <f t="shared" si="148"/>
        <v>16.657518566832508</v>
      </c>
      <c r="O780">
        <f t="shared" si="149"/>
        <v>186.78</v>
      </c>
      <c r="P780">
        <f t="shared" si="150"/>
        <v>45.864465932928276</v>
      </c>
      <c r="Q780">
        <f t="shared" si="151"/>
        <v>0.69635803494035042</v>
      </c>
      <c r="R780">
        <f t="shared" si="152"/>
        <v>947.0469275188766</v>
      </c>
      <c r="S780">
        <f t="shared" si="153"/>
        <v>1603.1610389039545</v>
      </c>
    </row>
    <row r="781" spans="1:19">
      <c r="A781" s="17">
        <f t="shared" si="143"/>
        <v>0</v>
      </c>
      <c r="C781" s="15">
        <f t="shared" si="144"/>
        <v>1607.4140503878057</v>
      </c>
      <c r="E781" s="8">
        <f t="shared" si="154"/>
        <v>755</v>
      </c>
      <c r="F781" s="12">
        <f t="shared" si="155"/>
        <v>41633.523611112818</v>
      </c>
      <c r="G781">
        <f t="shared" si="145"/>
        <v>12.468666666666666</v>
      </c>
      <c r="H781" s="13">
        <f t="shared" si="146"/>
        <v>-23.437107563834207</v>
      </c>
      <c r="K781" s="12"/>
      <c r="L781" s="12"/>
      <c r="M781">
        <f t="shared" si="147"/>
        <v>7.0299999999999851</v>
      </c>
      <c r="N781">
        <f t="shared" si="148"/>
        <v>16.63888568493347</v>
      </c>
      <c r="O781">
        <f t="shared" si="149"/>
        <v>187.02999999999997</v>
      </c>
      <c r="P781">
        <f t="shared" si="150"/>
        <v>45.71680051543963</v>
      </c>
      <c r="Q781">
        <f t="shared" si="151"/>
        <v>0.69820539690062999</v>
      </c>
      <c r="R781">
        <f t="shared" si="152"/>
        <v>949.55933978485677</v>
      </c>
      <c r="S781">
        <f t="shared" si="153"/>
        <v>1607.4140503878057</v>
      </c>
    </row>
    <row r="782" spans="1:19">
      <c r="A782" s="17">
        <f t="shared" si="143"/>
        <v>0</v>
      </c>
      <c r="C782" s="15">
        <f t="shared" si="144"/>
        <v>1611.6318401619985</v>
      </c>
      <c r="E782" s="8">
        <f t="shared" si="154"/>
        <v>756</v>
      </c>
      <c r="F782" s="12">
        <f t="shared" si="155"/>
        <v>41633.524305557265</v>
      </c>
      <c r="G782">
        <f t="shared" si="145"/>
        <v>12.485333333333333</v>
      </c>
      <c r="H782" s="13">
        <f t="shared" si="146"/>
        <v>-23.437107563834207</v>
      </c>
      <c r="K782" s="12"/>
      <c r="L782" s="12"/>
      <c r="M782">
        <f t="shared" si="147"/>
        <v>7.2799999999999976</v>
      </c>
      <c r="N782">
        <f t="shared" si="148"/>
        <v>16.619583545844815</v>
      </c>
      <c r="O782">
        <f t="shared" si="149"/>
        <v>187.28</v>
      </c>
      <c r="P782">
        <f t="shared" si="150"/>
        <v>45.569990520077909</v>
      </c>
      <c r="Q782">
        <f t="shared" si="151"/>
        <v>0.70003745976123721</v>
      </c>
      <c r="R782">
        <f t="shared" si="152"/>
        <v>952.05094527528263</v>
      </c>
      <c r="S782">
        <f t="shared" si="153"/>
        <v>1611.6318401619985</v>
      </c>
    </row>
    <row r="783" spans="1:19">
      <c r="A783" s="17">
        <f t="shared" si="143"/>
        <v>0</v>
      </c>
      <c r="C783" s="15">
        <f t="shared" si="144"/>
        <v>1615.8143534960725</v>
      </c>
      <c r="E783" s="8">
        <f t="shared" si="154"/>
        <v>757</v>
      </c>
      <c r="F783" s="12">
        <f t="shared" si="155"/>
        <v>41633.525000001711</v>
      </c>
      <c r="G783">
        <f t="shared" si="145"/>
        <v>12.501999999999999</v>
      </c>
      <c r="H783" s="13">
        <f t="shared" si="146"/>
        <v>-23.437107563834207</v>
      </c>
      <c r="K783" s="12"/>
      <c r="L783" s="12"/>
      <c r="M783">
        <f t="shared" si="147"/>
        <v>7.5299999999999834</v>
      </c>
      <c r="N783">
        <f t="shared" si="148"/>
        <v>16.599612716785774</v>
      </c>
      <c r="O783">
        <f t="shared" si="149"/>
        <v>187.52999999999997</v>
      </c>
      <c r="P783">
        <f t="shared" si="150"/>
        <v>45.424043345216596</v>
      </c>
      <c r="Q783">
        <f t="shared" si="151"/>
        <v>0.70185419974914187</v>
      </c>
      <c r="R783">
        <f t="shared" si="152"/>
        <v>954.52171165883294</v>
      </c>
      <c r="S783">
        <f t="shared" si="153"/>
        <v>1615.8143534960725</v>
      </c>
    </row>
    <row r="784" spans="1:19">
      <c r="A784" s="17">
        <f t="shared" si="143"/>
        <v>1.0148389109120763</v>
      </c>
      <c r="B784">
        <v>1644</v>
      </c>
      <c r="C784" s="15">
        <f t="shared" si="144"/>
        <v>1619.9615350996655</v>
      </c>
      <c r="E784" s="8">
        <f t="shared" si="154"/>
        <v>758</v>
      </c>
      <c r="F784" s="12">
        <f t="shared" si="155"/>
        <v>41633.525694446158</v>
      </c>
      <c r="G784">
        <f t="shared" si="145"/>
        <v>12.518666666666666</v>
      </c>
      <c r="H784" s="13">
        <f t="shared" si="146"/>
        <v>-23.437107563834207</v>
      </c>
      <c r="K784" s="12"/>
      <c r="L784" s="12"/>
      <c r="M784">
        <f t="shared" si="147"/>
        <v>7.7799999999999958</v>
      </c>
      <c r="N784">
        <f t="shared" si="148"/>
        <v>16.578973784025187</v>
      </c>
      <c r="O784">
        <f t="shared" si="149"/>
        <v>187.78</v>
      </c>
      <c r="P784">
        <f t="shared" si="150"/>
        <v>45.278966481285408</v>
      </c>
      <c r="Q784">
        <f t="shared" si="151"/>
        <v>0.70365559284811163</v>
      </c>
      <c r="R784">
        <f t="shared" si="152"/>
        <v>956.9716062734318</v>
      </c>
      <c r="S784">
        <f t="shared" si="153"/>
        <v>1619.9615350996655</v>
      </c>
    </row>
    <row r="785" spans="1:19">
      <c r="A785" s="17">
        <f t="shared" si="143"/>
        <v>0</v>
      </c>
      <c r="C785" s="15">
        <f t="shared" si="144"/>
        <v>1624.0733291154322</v>
      </c>
      <c r="E785" s="8">
        <f t="shared" si="154"/>
        <v>759</v>
      </c>
      <c r="F785" s="12">
        <f t="shared" si="155"/>
        <v>41633.526388890605</v>
      </c>
      <c r="G785">
        <f t="shared" si="145"/>
        <v>12.535333333333332</v>
      </c>
      <c r="H785" s="13">
        <f t="shared" si="146"/>
        <v>-23.437107563834207</v>
      </c>
      <c r="K785" s="12"/>
      <c r="L785" s="12"/>
      <c r="M785">
        <f t="shared" si="147"/>
        <v>8.0299999999999816</v>
      </c>
      <c r="N785">
        <f t="shared" si="148"/>
        <v>16.557667352803843</v>
      </c>
      <c r="O785">
        <f t="shared" si="149"/>
        <v>188.02999999999997</v>
      </c>
      <c r="P785">
        <f t="shared" si="150"/>
        <v>45.134767510907572</v>
      </c>
      <c r="Q785">
        <f t="shared" si="151"/>
        <v>0.70544161479563627</v>
      </c>
      <c r="R785">
        <f t="shared" si="152"/>
        <v>959.40059612206528</v>
      </c>
      <c r="S785">
        <f t="shared" si="153"/>
        <v>1624.0733291154322</v>
      </c>
    </row>
    <row r="786" spans="1:19">
      <c r="A786" s="17">
        <f t="shared" si="143"/>
        <v>0</v>
      </c>
      <c r="C786" s="15">
        <f t="shared" si="144"/>
        <v>1628.1496791123113</v>
      </c>
      <c r="E786" s="8">
        <f t="shared" si="154"/>
        <v>760</v>
      </c>
      <c r="F786" s="12">
        <f t="shared" si="155"/>
        <v>41633.527083335051</v>
      </c>
      <c r="G786">
        <f t="shared" si="145"/>
        <v>12.552</v>
      </c>
      <c r="H786" s="13">
        <f t="shared" si="146"/>
        <v>-23.437107563834207</v>
      </c>
      <c r="K786" s="12"/>
      <c r="L786" s="12"/>
      <c r="M786">
        <f t="shared" si="147"/>
        <v>8.279999999999994</v>
      </c>
      <c r="N786">
        <f t="shared" si="148"/>
        <v>16.535694047254463</v>
      </c>
      <c r="O786">
        <f t="shared" si="149"/>
        <v>188.28</v>
      </c>
      <c r="P786">
        <f t="shared" si="150"/>
        <v>44.991454108991647</v>
      </c>
      <c r="Q786">
        <f t="shared" si="151"/>
        <v>0.70721224108000291</v>
      </c>
      <c r="R786">
        <f t="shared" si="152"/>
        <v>961.80864786880397</v>
      </c>
      <c r="S786">
        <f t="shared" si="153"/>
        <v>1628.1496791123113</v>
      </c>
    </row>
    <row r="787" spans="1:19">
      <c r="A787" s="17">
        <f t="shared" si="143"/>
        <v>0</v>
      </c>
      <c r="C787" s="15">
        <f t="shared" si="144"/>
        <v>1632.1905280790959</v>
      </c>
      <c r="E787" s="8">
        <f t="shared" si="154"/>
        <v>761</v>
      </c>
      <c r="F787" s="12">
        <f t="shared" si="155"/>
        <v>41633.527777779498</v>
      </c>
      <c r="G787">
        <f t="shared" si="145"/>
        <v>12.568666666666665</v>
      </c>
      <c r="H787" s="13">
        <f t="shared" si="146"/>
        <v>-23.437107563834207</v>
      </c>
      <c r="K787" s="12"/>
      <c r="L787" s="12"/>
      <c r="M787">
        <f t="shared" si="147"/>
        <v>8.5299999999999798</v>
      </c>
      <c r="N787">
        <f t="shared" si="148"/>
        <v>16.513054510319378</v>
      </c>
      <c r="O787">
        <f t="shared" si="149"/>
        <v>188.52999999999997</v>
      </c>
      <c r="P787">
        <f t="shared" si="150"/>
        <v>44.84903404277761</v>
      </c>
      <c r="Q787">
        <f t="shared" si="151"/>
        <v>0.70896744693750335</v>
      </c>
      <c r="R787">
        <f t="shared" si="152"/>
        <v>964.19572783500462</v>
      </c>
      <c r="S787">
        <f t="shared" si="153"/>
        <v>1632.1905280790959</v>
      </c>
    </row>
    <row r="788" spans="1:19">
      <c r="A788" s="17">
        <f t="shared" si="143"/>
        <v>0</v>
      </c>
      <c r="C788" s="15">
        <f t="shared" si="144"/>
        <v>1636.1958184183447</v>
      </c>
      <c r="E788" s="8">
        <f t="shared" si="154"/>
        <v>762</v>
      </c>
      <c r="F788" s="12">
        <f t="shared" si="155"/>
        <v>41633.528472223945</v>
      </c>
      <c r="G788">
        <f t="shared" si="145"/>
        <v>12.585333333333333</v>
      </c>
      <c r="H788" s="13">
        <f t="shared" si="146"/>
        <v>-23.437107563834207</v>
      </c>
      <c r="K788" s="12"/>
      <c r="L788" s="12"/>
      <c r="M788">
        <f t="shared" si="147"/>
        <v>8.7799999999999923</v>
      </c>
      <c r="N788">
        <f t="shared" si="148"/>
        <v>16.489749403665847</v>
      </c>
      <c r="O788">
        <f t="shared" si="149"/>
        <v>188.78</v>
      </c>
      <c r="P788">
        <f t="shared" si="150"/>
        <v>44.707515171834473</v>
      </c>
      <c r="Q788">
        <f t="shared" si="151"/>
        <v>0.71070720734978976</v>
      </c>
      <c r="R788">
        <f t="shared" si="152"/>
        <v>966.56180199571406</v>
      </c>
      <c r="S788">
        <f t="shared" si="153"/>
        <v>1636.1958184183447</v>
      </c>
    </row>
    <row r="789" spans="1:19">
      <c r="A789" s="17">
        <f t="shared" si="143"/>
        <v>0</v>
      </c>
      <c r="C789" s="15">
        <f t="shared" si="144"/>
        <v>1640.1654919406085</v>
      </c>
      <c r="E789" s="8">
        <f t="shared" si="154"/>
        <v>763</v>
      </c>
      <c r="F789" s="12">
        <f t="shared" si="155"/>
        <v>41633.529166668392</v>
      </c>
      <c r="G789">
        <f t="shared" si="145"/>
        <v>12.601999999999999</v>
      </c>
      <c r="H789" s="13">
        <f t="shared" si="146"/>
        <v>-23.437107563834207</v>
      </c>
      <c r="K789" s="12"/>
      <c r="L789" s="12"/>
      <c r="M789">
        <f t="shared" si="147"/>
        <v>9.029999999999978</v>
      </c>
      <c r="N789">
        <f t="shared" si="148"/>
        <v>16.465779407599154</v>
      </c>
      <c r="O789">
        <f t="shared" si="149"/>
        <v>189.02999999999997</v>
      </c>
      <c r="P789">
        <f t="shared" si="150"/>
        <v>44.566905448008832</v>
      </c>
      <c r="Q789">
        <f t="shared" si="151"/>
        <v>0.71243149704136566</v>
      </c>
      <c r="R789">
        <f t="shared" si="152"/>
        <v>968.9068359762573</v>
      </c>
      <c r="S789">
        <f t="shared" si="153"/>
        <v>1640.1654919406085</v>
      </c>
    </row>
    <row r="790" spans="1:19">
      <c r="A790" s="17">
        <f t="shared" si="143"/>
        <v>0</v>
      </c>
      <c r="C790" s="15">
        <f t="shared" si="144"/>
        <v>1644.0994898589968</v>
      </c>
      <c r="E790" s="8">
        <f t="shared" si="154"/>
        <v>764</v>
      </c>
      <c r="F790" s="12">
        <f t="shared" si="155"/>
        <v>41633.529861112838</v>
      </c>
      <c r="G790">
        <f t="shared" si="145"/>
        <v>12.618666666666666</v>
      </c>
      <c r="H790" s="13">
        <f t="shared" si="146"/>
        <v>-23.437107563834207</v>
      </c>
      <c r="K790" s="12"/>
      <c r="L790" s="12"/>
      <c r="M790">
        <f t="shared" si="147"/>
        <v>9.2799999999999905</v>
      </c>
      <c r="N790">
        <f t="shared" si="148"/>
        <v>16.441145220973439</v>
      </c>
      <c r="O790">
        <f t="shared" si="149"/>
        <v>189.28</v>
      </c>
      <c r="P790">
        <f t="shared" si="150"/>
        <v>44.427212915321597</v>
      </c>
      <c r="Q790">
        <f t="shared" si="151"/>
        <v>0.71414029047722738</v>
      </c>
      <c r="R790">
        <f t="shared" si="152"/>
        <v>971.23079504902921</v>
      </c>
      <c r="S790">
        <f t="shared" si="153"/>
        <v>1644.0994898589968</v>
      </c>
    </row>
    <row r="791" spans="1:19">
      <c r="A791" s="17">
        <f t="shared" si="143"/>
        <v>0</v>
      </c>
      <c r="C791" s="15">
        <f t="shared" si="144"/>
        <v>1647.9977527840631</v>
      </c>
      <c r="E791" s="8">
        <f t="shared" si="154"/>
        <v>765</v>
      </c>
      <c r="F791" s="12">
        <f t="shared" si="155"/>
        <v>41633.530555557285</v>
      </c>
      <c r="G791">
        <f t="shared" si="145"/>
        <v>12.635333333333332</v>
      </c>
      <c r="H791" s="13">
        <f t="shared" si="146"/>
        <v>-23.437107563834207</v>
      </c>
      <c r="K791" s="12"/>
      <c r="L791" s="12"/>
      <c r="M791">
        <f t="shared" si="147"/>
        <v>9.5299999999999763</v>
      </c>
      <c r="N791">
        <f t="shared" si="148"/>
        <v>16.415847561100282</v>
      </c>
      <c r="O791">
        <f t="shared" si="149"/>
        <v>189.52999999999997</v>
      </c>
      <c r="P791">
        <f t="shared" si="150"/>
        <v>44.288445709812379</v>
      </c>
      <c r="Q791">
        <f t="shared" si="151"/>
        <v>0.71583356186064118</v>
      </c>
      <c r="R791">
        <f t="shared" si="152"/>
        <v>973.533644130472</v>
      </c>
      <c r="S791">
        <f t="shared" si="153"/>
        <v>1647.9977527840631</v>
      </c>
    </row>
    <row r="792" spans="1:19">
      <c r="A792" s="17">
        <f t="shared" si="143"/>
        <v>0.91230479498079253</v>
      </c>
      <c r="B792">
        <v>1507</v>
      </c>
      <c r="C792" s="15">
        <f t="shared" si="144"/>
        <v>1651.8602207190286</v>
      </c>
      <c r="E792" s="8">
        <f t="shared" si="154"/>
        <v>766</v>
      </c>
      <c r="F792" s="12">
        <f t="shared" si="155"/>
        <v>41633.531250001732</v>
      </c>
      <c r="G792">
        <f t="shared" si="145"/>
        <v>12.651999999999999</v>
      </c>
      <c r="H792" s="13">
        <f t="shared" si="146"/>
        <v>-23.437107563834207</v>
      </c>
      <c r="K792" s="12"/>
      <c r="L792" s="12"/>
      <c r="M792">
        <f t="shared" si="147"/>
        <v>9.7799999999999887</v>
      </c>
      <c r="N792">
        <f t="shared" si="148"/>
        <v>16.389887163655121</v>
      </c>
      <c r="O792">
        <f t="shared" si="149"/>
        <v>189.78</v>
      </c>
      <c r="P792">
        <f t="shared" si="150"/>
        <v>44.150612059328786</v>
      </c>
      <c r="Q792">
        <f t="shared" si="151"/>
        <v>0.71751128513106921</v>
      </c>
      <c r="R792">
        <f t="shared" si="152"/>
        <v>975.81534777825414</v>
      </c>
      <c r="S792">
        <f t="shared" si="153"/>
        <v>1651.8602207190286</v>
      </c>
    </row>
    <row r="793" spans="1:19">
      <c r="A793" s="17">
        <f t="shared" si="143"/>
        <v>0</v>
      </c>
      <c r="C793" s="15">
        <f t="shared" si="144"/>
        <v>1655.6868330553361</v>
      </c>
      <c r="E793" s="8">
        <f t="shared" si="154"/>
        <v>767</v>
      </c>
      <c r="F793" s="12">
        <f t="shared" si="155"/>
        <v>41633.531944446178</v>
      </c>
      <c r="G793">
        <f t="shared" si="145"/>
        <v>12.668666666666667</v>
      </c>
      <c r="H793" s="13">
        <f t="shared" si="146"/>
        <v>-23.437107563834207</v>
      </c>
      <c r="K793" s="12"/>
      <c r="L793" s="12"/>
      <c r="M793">
        <f t="shared" si="147"/>
        <v>10.030000000000001</v>
      </c>
      <c r="N793">
        <f t="shared" si="148"/>
        <v>16.363264782581524</v>
      </c>
      <c r="O793">
        <f t="shared" si="149"/>
        <v>190.03</v>
      </c>
      <c r="P793">
        <f t="shared" si="150"/>
        <v>44.013720283259694</v>
      </c>
      <c r="Q793">
        <f t="shared" si="151"/>
        <v>0.71917343396223798</v>
      </c>
      <c r="R793">
        <f t="shared" si="152"/>
        <v>978.07587018864365</v>
      </c>
      <c r="S793">
        <f t="shared" si="153"/>
        <v>1655.6868330553361</v>
      </c>
    </row>
    <row r="794" spans="1:19">
      <c r="A794" s="17">
        <f t="shared" si="143"/>
        <v>0</v>
      </c>
      <c r="C794" s="15">
        <f t="shared" si="144"/>
        <v>1659.4775285685357</v>
      </c>
      <c r="E794" s="8">
        <f t="shared" si="154"/>
        <v>768</v>
      </c>
      <c r="F794" s="12">
        <f t="shared" si="155"/>
        <v>41633.532638890625</v>
      </c>
      <c r="G794">
        <f t="shared" si="145"/>
        <v>12.685333333333332</v>
      </c>
      <c r="H794" s="13">
        <f t="shared" si="146"/>
        <v>-23.437107563834207</v>
      </c>
      <c r="K794" s="12"/>
      <c r="L794" s="12"/>
      <c r="M794">
        <f t="shared" si="147"/>
        <v>10.279999999999987</v>
      </c>
      <c r="N794">
        <f t="shared" si="148"/>
        <v>16.335981189993259</v>
      </c>
      <c r="O794">
        <f t="shared" si="149"/>
        <v>190.27999999999997</v>
      </c>
      <c r="P794">
        <f t="shared" si="150"/>
        <v>43.877778792210329</v>
      </c>
      <c r="Q794">
        <f t="shared" si="151"/>
        <v>0.72081998176035167</v>
      </c>
      <c r="R794">
        <f t="shared" si="152"/>
        <v>980.31517519407828</v>
      </c>
      <c r="S794">
        <f t="shared" si="153"/>
        <v>1659.4775285685357</v>
      </c>
    </row>
    <row r="795" spans="1:19">
      <c r="A795" s="17">
        <f t="shared" si="143"/>
        <v>0.8856249655218178</v>
      </c>
      <c r="B795">
        <v>1473</v>
      </c>
      <c r="C795" s="15">
        <f t="shared" si="144"/>
        <v>1663.232245414509</v>
      </c>
      <c r="E795" s="8">
        <f t="shared" si="154"/>
        <v>769</v>
      </c>
      <c r="F795" s="12">
        <f t="shared" si="155"/>
        <v>41633.533333335072</v>
      </c>
      <c r="G795">
        <f t="shared" si="145"/>
        <v>12.702</v>
      </c>
      <c r="H795" s="13">
        <f t="shared" si="146"/>
        <v>-23.437107563834207</v>
      </c>
      <c r="K795" s="12"/>
      <c r="L795" s="12"/>
      <c r="M795">
        <f t="shared" si="147"/>
        <v>10.53</v>
      </c>
      <c r="N795">
        <f t="shared" si="148"/>
        <v>16.308037176074325</v>
      </c>
      <c r="O795">
        <f t="shared" si="149"/>
        <v>190.53</v>
      </c>
      <c r="P795">
        <f t="shared" si="150"/>
        <v>43.742796087617613</v>
      </c>
      <c r="Q795">
        <f t="shared" si="151"/>
        <v>0.72245090166245129</v>
      </c>
      <c r="R795">
        <f t="shared" si="152"/>
        <v>982.53322626093382</v>
      </c>
      <c r="S795">
        <f t="shared" si="153"/>
        <v>1663.232245414509</v>
      </c>
    </row>
    <row r="796" spans="1:19">
      <c r="A796" s="17">
        <f t="shared" ref="A796:A859" si="156">IF(C796=0,0,B796/C796)</f>
        <v>0</v>
      </c>
      <c r="C796" s="15">
        <f t="shared" ref="C796:C859" si="157">S796</f>
        <v>1666.9509211260179</v>
      </c>
      <c r="E796" s="8">
        <f t="shared" si="154"/>
        <v>770</v>
      </c>
      <c r="F796" s="12">
        <f t="shared" si="155"/>
        <v>41633.534027779519</v>
      </c>
      <c r="G796">
        <f t="shared" ref="G796:G859" si="158">HOUR(F796)+MINUTE(F796)/60+SECOND(F796)/3600+($G$4/($G$11*15)-1)</f>
        <v>12.718666666666666</v>
      </c>
      <c r="H796" s="13">
        <f t="shared" ref="H796:H859" si="159">DEGREES(23.45/180*PI()*SIN(PI()*(0.98/180*DAY(F796)+29.7/180*MONTH(F796)-109/180)))</f>
        <v>-23.437107563834207</v>
      </c>
      <c r="K796" s="12"/>
      <c r="L796" s="12"/>
      <c r="M796">
        <f t="shared" ref="M796:M859" si="160">(G796-12)*15</f>
        <v>10.779999999999985</v>
      </c>
      <c r="N796">
        <f t="shared" ref="N796:N859" si="161">DEGREES(ASIN(SIN(RADIANS(H796))*SIN($I$3)+COS(RADIANS(H796))*COS($I$3)*COS(RADIANS(M796))))</f>
        <v>16.279433548976922</v>
      </c>
      <c r="O796">
        <f t="shared" ref="O796:O859" si="162">M796+180</f>
        <v>190.77999999999997</v>
      </c>
      <c r="P796">
        <f t="shared" ref="P796:P859" si="163">DEGREES(ACOS(SIN(RADIANS(N796))*COS($I$5)+COS(RADIANS(N796))*SIN($I$5)*COS(RADIANS(O796-$G$7))))</f>
        <v>43.608780761304125</v>
      </c>
      <c r="Q796">
        <f t="shared" ref="Q796:Q859" si="164">COS(RADIANS(P796))</f>
        <v>0.72406616653491684</v>
      </c>
      <c r="R796">
        <f t="shared" ref="R796:R859" si="165">IF(Q796&lt;0,0,Q796*$G$9)</f>
        <v>984.72998648748694</v>
      </c>
      <c r="S796">
        <f t="shared" ref="S796:S859" si="166">IF(P796&gt;90,0,IF(N796&lt;0,0,R796*$G$10))</f>
        <v>1666.9509211260179</v>
      </c>
    </row>
    <row r="797" spans="1:19">
      <c r="A797" s="17">
        <f t="shared" si="156"/>
        <v>0</v>
      </c>
      <c r="C797" s="15">
        <f t="shared" si="157"/>
        <v>1670.6334926096081</v>
      </c>
      <c r="E797" s="8">
        <f t="shared" ref="E797:E860" si="167">E796+1</f>
        <v>771</v>
      </c>
      <c r="F797" s="12">
        <f t="shared" ref="F797:F860" si="168">F796+$G$25</f>
        <v>41633.534722223965</v>
      </c>
      <c r="G797">
        <f t="shared" si="158"/>
        <v>12.735333333333333</v>
      </c>
      <c r="H797" s="13">
        <f t="shared" si="159"/>
        <v>-23.437107563834207</v>
      </c>
      <c r="K797" s="12"/>
      <c r="L797" s="12"/>
      <c r="M797">
        <f t="shared" si="160"/>
        <v>11.029999999999998</v>
      </c>
      <c r="N797">
        <f t="shared" si="161"/>
        <v>16.250171134717291</v>
      </c>
      <c r="O797">
        <f t="shared" si="162"/>
        <v>191.03</v>
      </c>
      <c r="P797">
        <f t="shared" si="163"/>
        <v>43.475741494968517</v>
      </c>
      <c r="Q797">
        <f t="shared" si="164"/>
        <v>0.72566574897212066</v>
      </c>
      <c r="R797">
        <f t="shared" si="165"/>
        <v>986.90541860208407</v>
      </c>
      <c r="S797">
        <f t="shared" si="166"/>
        <v>1670.6334926096081</v>
      </c>
    </row>
    <row r="798" spans="1:19">
      <c r="A798" s="17">
        <f t="shared" si="156"/>
        <v>0</v>
      </c>
      <c r="C798" s="15">
        <f t="shared" si="157"/>
        <v>1674.2798961428234</v>
      </c>
      <c r="E798" s="8">
        <f t="shared" si="167"/>
        <v>772</v>
      </c>
      <c r="F798" s="12">
        <f t="shared" si="168"/>
        <v>41633.535416668412</v>
      </c>
      <c r="G798">
        <f t="shared" si="158"/>
        <v>12.751999999999999</v>
      </c>
      <c r="H798" s="13">
        <f t="shared" si="159"/>
        <v>-23.437107563834207</v>
      </c>
      <c r="K798" s="12"/>
      <c r="L798" s="12"/>
      <c r="M798">
        <f t="shared" si="160"/>
        <v>11.279999999999983</v>
      </c>
      <c r="N798">
        <f t="shared" si="161"/>
        <v>16.220250777069655</v>
      </c>
      <c r="O798">
        <f t="shared" si="162"/>
        <v>191.27999999999997</v>
      </c>
      <c r="P798">
        <f t="shared" si="163"/>
        <v>43.343687059611412</v>
      </c>
      <c r="Q798">
        <f t="shared" si="164"/>
        <v>0.72724962129521886</v>
      </c>
      <c r="R798">
        <f t="shared" si="165"/>
        <v>989.05948496149767</v>
      </c>
      <c r="S798">
        <f t="shared" si="166"/>
        <v>1674.2798961428234</v>
      </c>
    </row>
    <row r="799" spans="1:19">
      <c r="A799" s="17">
        <f t="shared" si="156"/>
        <v>0</v>
      </c>
      <c r="C799" s="15">
        <f t="shared" si="157"/>
        <v>1677.8900673717808</v>
      </c>
      <c r="E799" s="8">
        <f t="shared" si="167"/>
        <v>773</v>
      </c>
      <c r="F799" s="12">
        <f t="shared" si="168"/>
        <v>41633.536111112859</v>
      </c>
      <c r="G799">
        <f t="shared" si="158"/>
        <v>12.768666666666666</v>
      </c>
      <c r="H799" s="13">
        <f t="shared" si="159"/>
        <v>-23.437107563834207</v>
      </c>
      <c r="K799" s="12"/>
      <c r="L799" s="12"/>
      <c r="M799">
        <f t="shared" si="160"/>
        <v>11.529999999999996</v>
      </c>
      <c r="N799">
        <f t="shared" si="161"/>
        <v>16.189673337458096</v>
      </c>
      <c r="O799">
        <f t="shared" si="162"/>
        <v>191.53</v>
      </c>
      <c r="P799">
        <f t="shared" si="163"/>
        <v>43.212626314894081</v>
      </c>
      <c r="Q799">
        <f t="shared" si="164"/>
        <v>0.72881775555109729</v>
      </c>
      <c r="R799">
        <f t="shared" si="165"/>
        <v>991.19214754949235</v>
      </c>
      <c r="S799">
        <f t="shared" si="166"/>
        <v>1677.8900673717808</v>
      </c>
    </row>
    <row r="800" spans="1:19">
      <c r="A800" s="17">
        <f t="shared" si="156"/>
        <v>0</v>
      </c>
      <c r="C800" s="15">
        <f t="shared" si="157"/>
        <v>1681.4639413090667</v>
      </c>
      <c r="E800" s="8">
        <f t="shared" si="167"/>
        <v>774</v>
      </c>
      <c r="F800" s="12">
        <f t="shared" si="168"/>
        <v>41633.536805557305</v>
      </c>
      <c r="G800">
        <f t="shared" si="158"/>
        <v>12.785333333333332</v>
      </c>
      <c r="H800" s="13">
        <f t="shared" si="159"/>
        <v>-23.437107563834207</v>
      </c>
      <c r="K800" s="12"/>
      <c r="L800" s="12"/>
      <c r="M800">
        <f t="shared" si="160"/>
        <v>11.779999999999982</v>
      </c>
      <c r="N800">
        <f t="shared" si="161"/>
        <v>16.15843969484655</v>
      </c>
      <c r="O800">
        <f t="shared" si="162"/>
        <v>191.77999999999997</v>
      </c>
      <c r="P800">
        <f t="shared" si="163"/>
        <v>43.082568208428981</v>
      </c>
      <c r="Q800">
        <f t="shared" si="164"/>
        <v>0.73037012351145802</v>
      </c>
      <c r="R800">
        <f t="shared" si="165"/>
        <v>993.30336797558289</v>
      </c>
      <c r="S800">
        <f t="shared" si="166"/>
        <v>1681.4639413090667</v>
      </c>
    </row>
    <row r="801" spans="1:19">
      <c r="A801" s="17">
        <f t="shared" si="156"/>
        <v>0</v>
      </c>
      <c r="C801" s="15">
        <f t="shared" si="157"/>
        <v>1685.0014523319792</v>
      </c>
      <c r="E801" s="8">
        <f t="shared" si="167"/>
        <v>775</v>
      </c>
      <c r="F801" s="12">
        <f t="shared" si="168"/>
        <v>41633.537500001752</v>
      </c>
      <c r="G801">
        <f t="shared" si="158"/>
        <v>12.802</v>
      </c>
      <c r="H801" s="13">
        <f t="shared" si="159"/>
        <v>-23.437107563834207</v>
      </c>
      <c r="K801" s="12"/>
      <c r="L801" s="12"/>
      <c r="M801">
        <f t="shared" si="160"/>
        <v>12.029999999999994</v>
      </c>
      <c r="N801">
        <f t="shared" si="161"/>
        <v>16.126550745626837</v>
      </c>
      <c r="O801">
        <f t="shared" si="162"/>
        <v>192.03</v>
      </c>
      <c r="P801">
        <f t="shared" si="163"/>
        <v>42.953521774999935</v>
      </c>
      <c r="Q801">
        <f t="shared" si="164"/>
        <v>0.73190669667205532</v>
      </c>
      <c r="R801">
        <f t="shared" si="165"/>
        <v>995.3931074739952</v>
      </c>
      <c r="S801">
        <f t="shared" si="166"/>
        <v>1685.0014523319792</v>
      </c>
    </row>
    <row r="802" spans="1:19">
      <c r="A802" s="17">
        <f t="shared" si="156"/>
        <v>0</v>
      </c>
      <c r="C802" s="15">
        <f t="shared" si="157"/>
        <v>1688.5025341811001</v>
      </c>
      <c r="E802" s="8">
        <f t="shared" si="167"/>
        <v>776</v>
      </c>
      <c r="F802" s="12">
        <f t="shared" si="168"/>
        <v>41633.538194446199</v>
      </c>
      <c r="G802">
        <f t="shared" si="158"/>
        <v>12.818666666666665</v>
      </c>
      <c r="H802" s="13">
        <f t="shared" si="159"/>
        <v>-23.437107563834207</v>
      </c>
      <c r="K802" s="12"/>
      <c r="L802" s="12"/>
      <c r="M802">
        <f t="shared" si="160"/>
        <v>12.27999999999998</v>
      </c>
      <c r="N802">
        <f t="shared" si="161"/>
        <v>16.094007403504904</v>
      </c>
      <c r="O802">
        <f t="shared" si="162"/>
        <v>192.27999999999997</v>
      </c>
      <c r="P802">
        <f t="shared" si="163"/>
        <v>42.825496135710495</v>
      </c>
      <c r="Q802">
        <f t="shared" si="164"/>
        <v>0.73342744625207634</v>
      </c>
      <c r="R802">
        <f t="shared" si="165"/>
        <v>997.46132690282377</v>
      </c>
      <c r="S802">
        <f t="shared" si="166"/>
        <v>1688.5025341811001</v>
      </c>
    </row>
    <row r="803" spans="1:19">
      <c r="A803" s="17">
        <f t="shared" si="156"/>
        <v>0</v>
      </c>
      <c r="C803" s="15">
        <f t="shared" si="157"/>
        <v>1691.9671199592174</v>
      </c>
      <c r="E803" s="8">
        <f t="shared" si="167"/>
        <v>777</v>
      </c>
      <c r="F803" s="12">
        <f t="shared" si="168"/>
        <v>41633.538888890645</v>
      </c>
      <c r="G803">
        <f t="shared" si="158"/>
        <v>12.835333333333333</v>
      </c>
      <c r="H803" s="13">
        <f t="shared" si="159"/>
        <v>-23.437107563834207</v>
      </c>
      <c r="K803" s="12"/>
      <c r="L803" s="12"/>
      <c r="M803">
        <f t="shared" si="160"/>
        <v>12.529999999999992</v>
      </c>
      <c r="N803">
        <f t="shared" si="161"/>
        <v>16.060810599385093</v>
      </c>
      <c r="O803">
        <f t="shared" si="162"/>
        <v>192.53</v>
      </c>
      <c r="P803">
        <f t="shared" si="163"/>
        <v>42.698500497058333</v>
      </c>
      <c r="Q803">
        <f t="shared" si="164"/>
        <v>0.73493234319367207</v>
      </c>
      <c r="R803">
        <f t="shared" si="165"/>
        <v>999.50798674339399</v>
      </c>
      <c r="S803">
        <f t="shared" si="166"/>
        <v>1691.9671199592174</v>
      </c>
    </row>
    <row r="804" spans="1:19">
      <c r="A804" s="17">
        <f t="shared" si="156"/>
        <v>0</v>
      </c>
      <c r="C804" s="15">
        <f t="shared" si="157"/>
        <v>1695.3951421305671</v>
      </c>
      <c r="E804" s="8">
        <f t="shared" si="167"/>
        <v>778</v>
      </c>
      <c r="F804" s="12">
        <f t="shared" si="168"/>
        <v>41633.539583335092</v>
      </c>
      <c r="G804">
        <f t="shared" si="158"/>
        <v>12.851999999999999</v>
      </c>
      <c r="H804" s="13">
        <f t="shared" si="159"/>
        <v>-23.437107563834207</v>
      </c>
      <c r="K804" s="12"/>
      <c r="L804" s="12"/>
      <c r="M804">
        <f t="shared" si="160"/>
        <v>12.779999999999978</v>
      </c>
      <c r="N804">
        <f t="shared" si="161"/>
        <v>16.026961281252746</v>
      </c>
      <c r="O804">
        <f t="shared" si="162"/>
        <v>192.77999999999997</v>
      </c>
      <c r="P804">
        <f t="shared" si="163"/>
        <v>42.572544149934799</v>
      </c>
      <c r="Q804">
        <f t="shared" si="164"/>
        <v>0.73642135816162879</v>
      </c>
      <c r="R804">
        <f t="shared" si="165"/>
        <v>1001.5330470998151</v>
      </c>
      <c r="S804">
        <f t="shared" si="166"/>
        <v>1695.3951421305671</v>
      </c>
    </row>
    <row r="805" spans="1:19">
      <c r="A805" s="17">
        <f t="shared" si="156"/>
        <v>0</v>
      </c>
      <c r="C805" s="15">
        <f t="shared" si="157"/>
        <v>1698.786532520435</v>
      </c>
      <c r="E805" s="8">
        <f t="shared" si="167"/>
        <v>779</v>
      </c>
      <c r="F805" s="12">
        <f t="shared" si="168"/>
        <v>41633.540277779539</v>
      </c>
      <c r="G805">
        <f t="shared" si="158"/>
        <v>12.868666666666666</v>
      </c>
      <c r="H805" s="13">
        <f t="shared" si="159"/>
        <v>-23.437107563834207</v>
      </c>
      <c r="K805" s="12"/>
      <c r="L805" s="12"/>
      <c r="M805">
        <f t="shared" si="160"/>
        <v>13.02999999999999</v>
      </c>
      <c r="N805">
        <f t="shared" si="161"/>
        <v>15.992460414054918</v>
      </c>
      <c r="O805">
        <f t="shared" si="162"/>
        <v>193.03</v>
      </c>
      <c r="P805">
        <f t="shared" si="163"/>
        <v>42.44763646854674</v>
      </c>
      <c r="Q805">
        <f t="shared" si="164"/>
        <v>0.7378944615431946</v>
      </c>
      <c r="R805">
        <f t="shared" si="165"/>
        <v>1003.5364676987447</v>
      </c>
      <c r="S805">
        <f t="shared" si="166"/>
        <v>1698.786532520435</v>
      </c>
    </row>
    <row r="806" spans="1:19">
      <c r="A806" s="17">
        <f t="shared" si="156"/>
        <v>0</v>
      </c>
      <c r="C806" s="15">
        <f t="shared" si="157"/>
        <v>1702.141222315071</v>
      </c>
      <c r="E806" s="8">
        <f t="shared" si="167"/>
        <v>780</v>
      </c>
      <c r="F806" s="12">
        <f t="shared" si="168"/>
        <v>41633.540972223986</v>
      </c>
      <c r="G806">
        <f t="shared" si="158"/>
        <v>12.885333333333332</v>
      </c>
      <c r="H806" s="13">
        <f t="shared" si="159"/>
        <v>-23.437107563834207</v>
      </c>
      <c r="K806" s="12"/>
      <c r="L806" s="12"/>
      <c r="M806">
        <f t="shared" si="160"/>
        <v>13.279999999999976</v>
      </c>
      <c r="N806">
        <f t="shared" si="161"/>
        <v>15.957308979579434</v>
      </c>
      <c r="O806">
        <f t="shared" si="162"/>
        <v>193.27999999999997</v>
      </c>
      <c r="P806">
        <f t="shared" si="163"/>
        <v>42.323786909260342</v>
      </c>
      <c r="Q806">
        <f t="shared" si="164"/>
        <v>0.73935162344804251</v>
      </c>
      <c r="R806">
        <f t="shared" si="165"/>
        <v>1005.5182078893378</v>
      </c>
      <c r="S806">
        <f t="shared" si="166"/>
        <v>1702.141222315071</v>
      </c>
    </row>
    <row r="807" spans="1:19">
      <c r="A807" s="17">
        <f t="shared" si="156"/>
        <v>0</v>
      </c>
      <c r="C807" s="15">
        <f t="shared" si="157"/>
        <v>1705.4591420619695</v>
      </c>
      <c r="E807" s="8">
        <f t="shared" si="167"/>
        <v>781</v>
      </c>
      <c r="F807" s="12">
        <f t="shared" si="168"/>
        <v>41633.541666668432</v>
      </c>
      <c r="G807">
        <f t="shared" si="158"/>
        <v>12.901999999999999</v>
      </c>
      <c r="H807" s="13">
        <f t="shared" si="159"/>
        <v>-23.437107563834207</v>
      </c>
      <c r="K807" s="12"/>
      <c r="L807" s="12"/>
      <c r="M807">
        <f t="shared" si="160"/>
        <v>13.529999999999989</v>
      </c>
      <c r="N807">
        <f t="shared" si="161"/>
        <v>15.92150797633224</v>
      </c>
      <c r="O807">
        <f t="shared" si="162"/>
        <v>193.53</v>
      </c>
      <c r="P807">
        <f t="shared" si="163"/>
        <v>42.201005009363726</v>
      </c>
      <c r="Q807">
        <f t="shared" si="164"/>
        <v>0.74079281370839178</v>
      </c>
      <c r="R807">
        <f t="shared" si="165"/>
        <v>1007.4782266434129</v>
      </c>
      <c r="S807">
        <f t="shared" si="166"/>
        <v>1705.4591420619695</v>
      </c>
    </row>
    <row r="808" spans="1:19">
      <c r="A808" s="17">
        <f t="shared" si="156"/>
        <v>0</v>
      </c>
      <c r="C808" s="15">
        <f t="shared" si="157"/>
        <v>1708.7402216704518</v>
      </c>
      <c r="E808" s="8">
        <f t="shared" si="167"/>
        <v>782</v>
      </c>
      <c r="F808" s="12">
        <f t="shared" si="168"/>
        <v>41633.542361112879</v>
      </c>
      <c r="G808">
        <f t="shared" si="158"/>
        <v>12.918666666666667</v>
      </c>
      <c r="H808" s="13">
        <f t="shared" si="159"/>
        <v>-23.437107563834207</v>
      </c>
      <c r="K808" s="12"/>
      <c r="L808" s="12"/>
      <c r="M808">
        <f t="shared" si="160"/>
        <v>13.780000000000001</v>
      </c>
      <c r="N808">
        <f t="shared" si="161"/>
        <v>15.885058419413005</v>
      </c>
      <c r="O808">
        <f t="shared" si="162"/>
        <v>193.78</v>
      </c>
      <c r="P808">
        <f t="shared" si="163"/>
        <v>42.079300385748589</v>
      </c>
      <c r="Q808">
        <f t="shared" si="164"/>
        <v>0.7422180018792619</v>
      </c>
      <c r="R808">
        <f t="shared" si="165"/>
        <v>1009.4164825557962</v>
      </c>
      <c r="S808">
        <f t="shared" si="166"/>
        <v>1708.7402216704518</v>
      </c>
    </row>
    <row r="809" spans="1:19">
      <c r="A809" s="17">
        <f t="shared" si="156"/>
        <v>0</v>
      </c>
      <c r="C809" s="15">
        <f t="shared" si="157"/>
        <v>1711.9843904126203</v>
      </c>
      <c r="E809" s="8">
        <f t="shared" si="167"/>
        <v>783</v>
      </c>
      <c r="F809" s="12">
        <f t="shared" si="168"/>
        <v>41633.543055557326</v>
      </c>
      <c r="G809">
        <f t="shared" si="158"/>
        <v>12.935333333333332</v>
      </c>
      <c r="H809" s="13">
        <f t="shared" si="159"/>
        <v>-23.437107563834207</v>
      </c>
      <c r="K809" s="12"/>
      <c r="L809" s="12"/>
      <c r="M809">
        <f t="shared" si="160"/>
        <v>14.029999999999987</v>
      </c>
      <c r="N809">
        <f t="shared" si="161"/>
        <v>15.847961340389222</v>
      </c>
      <c r="O809">
        <f t="shared" si="162"/>
        <v>194.02999999999997</v>
      </c>
      <c r="P809">
        <f t="shared" si="163"/>
        <v>41.95868273350731</v>
      </c>
      <c r="Q809">
        <f t="shared" si="164"/>
        <v>0.74362715723888551</v>
      </c>
      <c r="R809">
        <f t="shared" si="165"/>
        <v>1011.3329338448843</v>
      </c>
      <c r="S809">
        <f t="shared" si="166"/>
        <v>1711.9843904126203</v>
      </c>
    </row>
    <row r="810" spans="1:19">
      <c r="A810" s="17">
        <f t="shared" si="156"/>
        <v>0</v>
      </c>
      <c r="C810" s="15">
        <f t="shared" si="157"/>
        <v>1715.1915769246234</v>
      </c>
      <c r="E810" s="8">
        <f t="shared" si="167"/>
        <v>784</v>
      </c>
      <c r="F810" s="12">
        <f t="shared" si="168"/>
        <v>41633.543750001772</v>
      </c>
      <c r="G810">
        <f t="shared" si="158"/>
        <v>12.952</v>
      </c>
      <c r="H810" s="13">
        <f t="shared" si="159"/>
        <v>-23.437107563834207</v>
      </c>
      <c r="K810" s="12"/>
      <c r="L810" s="12"/>
      <c r="M810">
        <f t="shared" si="160"/>
        <v>14.28</v>
      </c>
      <c r="N810">
        <f t="shared" si="161"/>
        <v>15.810217787168618</v>
      </c>
      <c r="O810">
        <f t="shared" si="162"/>
        <v>194.28</v>
      </c>
      <c r="P810">
        <f t="shared" si="163"/>
        <v>41.839161824445434</v>
      </c>
      <c r="Q810">
        <f t="shared" si="164"/>
        <v>0.74502024878925943</v>
      </c>
      <c r="R810">
        <f t="shared" si="165"/>
        <v>1013.2275383533928</v>
      </c>
      <c r="S810">
        <f t="shared" si="166"/>
        <v>1715.1915769246234</v>
      </c>
    </row>
    <row r="811" spans="1:19">
      <c r="A811" s="17">
        <f t="shared" si="156"/>
        <v>0</v>
      </c>
      <c r="C811" s="15">
        <f t="shared" si="157"/>
        <v>1718.3617092082641</v>
      </c>
      <c r="E811" s="8">
        <f t="shared" si="167"/>
        <v>785</v>
      </c>
      <c r="F811" s="12">
        <f t="shared" si="168"/>
        <v>41633.544444446219</v>
      </c>
      <c r="G811">
        <f t="shared" si="158"/>
        <v>12.968666666666666</v>
      </c>
      <c r="H811" s="13">
        <f t="shared" si="159"/>
        <v>-23.437107563834207</v>
      </c>
      <c r="K811" s="12"/>
      <c r="L811" s="12"/>
      <c r="M811">
        <f t="shared" si="160"/>
        <v>14.529999999999985</v>
      </c>
      <c r="N811">
        <f t="shared" si="161"/>
        <v>15.771828823870072</v>
      </c>
      <c r="O811">
        <f t="shared" si="162"/>
        <v>194.52999999999997</v>
      </c>
      <c r="P811">
        <f t="shared" si="163"/>
        <v>41.720747505507624</v>
      </c>
      <c r="Q811">
        <f t="shared" si="164"/>
        <v>0.74639724525684215</v>
      </c>
      <c r="R811">
        <f t="shared" si="165"/>
        <v>1015.1002535493053</v>
      </c>
      <c r="S811">
        <f t="shared" si="166"/>
        <v>1718.3617092082641</v>
      </c>
    </row>
    <row r="812" spans="1:19">
      <c r="A812" s="17">
        <f t="shared" si="156"/>
        <v>0</v>
      </c>
      <c r="C812" s="15">
        <f t="shared" si="157"/>
        <v>1721.4947146329457</v>
      </c>
      <c r="E812" s="8">
        <f t="shared" si="167"/>
        <v>786</v>
      </c>
      <c r="F812" s="12">
        <f t="shared" si="168"/>
        <v>41633.545138890666</v>
      </c>
      <c r="G812">
        <f t="shared" si="158"/>
        <v>12.985333333333333</v>
      </c>
      <c r="H812" s="13">
        <f t="shared" si="159"/>
        <v>-23.437107563834207</v>
      </c>
      <c r="K812" s="12"/>
      <c r="L812" s="12"/>
      <c r="M812">
        <f t="shared" si="160"/>
        <v>14.779999999999998</v>
      </c>
      <c r="N812">
        <f t="shared" si="161"/>
        <v>15.732795530692963</v>
      </c>
      <c r="O812">
        <f t="shared" si="162"/>
        <v>194.78</v>
      </c>
      <c r="P812">
        <f t="shared" si="163"/>
        <v>41.603449697115138</v>
      </c>
      <c r="Q812">
        <f t="shared" si="164"/>
        <v>0.74775811509339973</v>
      </c>
      <c r="R812">
        <f t="shared" si="165"/>
        <v>1016.9510365270237</v>
      </c>
      <c r="S812">
        <f t="shared" si="166"/>
        <v>1721.4947146329457</v>
      </c>
    </row>
    <row r="813" spans="1:19">
      <c r="A813" s="17">
        <f t="shared" si="156"/>
        <v>0</v>
      </c>
      <c r="C813" s="15">
        <f t="shared" si="157"/>
        <v>1724.5905199379431</v>
      </c>
      <c r="E813" s="8">
        <f t="shared" si="167"/>
        <v>787</v>
      </c>
      <c r="F813" s="12">
        <f t="shared" si="168"/>
        <v>41633.545833335113</v>
      </c>
      <c r="G813">
        <f t="shared" si="158"/>
        <v>13.001999999999999</v>
      </c>
      <c r="H813" s="13">
        <f t="shared" si="159"/>
        <v>-23.437107563834207</v>
      </c>
      <c r="K813" s="12"/>
      <c r="L813" s="12"/>
      <c r="M813">
        <f t="shared" si="160"/>
        <v>15.029999999999983</v>
      </c>
      <c r="N813">
        <f t="shared" si="161"/>
        <v>15.69311900378511</v>
      </c>
      <c r="O813">
        <f t="shared" si="162"/>
        <v>195.02999999999997</v>
      </c>
      <c r="P813">
        <f t="shared" si="163"/>
        <v>41.4872783914142</v>
      </c>
      <c r="Q813">
        <f t="shared" si="164"/>
        <v>0.74910282647699211</v>
      </c>
      <c r="R813">
        <f t="shared" si="165"/>
        <v>1018.7798440087092</v>
      </c>
      <c r="S813">
        <f t="shared" si="166"/>
        <v>1724.5905199379431</v>
      </c>
    </row>
    <row r="814" spans="1:19">
      <c r="A814" s="17">
        <f t="shared" si="156"/>
        <v>0</v>
      </c>
      <c r="C814" s="15">
        <f t="shared" si="157"/>
        <v>1727.6490512350165</v>
      </c>
      <c r="E814" s="8">
        <f t="shared" si="167"/>
        <v>788</v>
      </c>
      <c r="F814" s="12">
        <f t="shared" si="168"/>
        <v>41633.546527779559</v>
      </c>
      <c r="G814">
        <f t="shared" si="158"/>
        <v>13.018666666666666</v>
      </c>
      <c r="H814" s="13">
        <f t="shared" si="159"/>
        <v>-23.437107563834207</v>
      </c>
      <c r="K814" s="12"/>
      <c r="L814" s="12"/>
      <c r="M814">
        <f t="shared" si="160"/>
        <v>15.279999999999996</v>
      </c>
      <c r="N814">
        <f t="shared" si="161"/>
        <v>15.652800355109195</v>
      </c>
      <c r="O814">
        <f t="shared" si="162"/>
        <v>195.28</v>
      </c>
      <c r="P814">
        <f t="shared" si="163"/>
        <v>41.372243650433198</v>
      </c>
      <c r="Q814">
        <f t="shared" si="164"/>
        <v>0.75043134731310834</v>
      </c>
      <c r="R814">
        <f t="shared" si="165"/>
        <v>1020.5866323458273</v>
      </c>
      <c r="S814">
        <f t="shared" si="166"/>
        <v>1727.6490512350165</v>
      </c>
    </row>
    <row r="815" spans="1:19">
      <c r="A815" s="17">
        <f t="shared" si="156"/>
        <v>0</v>
      </c>
      <c r="C815" s="15">
        <f t="shared" si="157"/>
        <v>1730.6702340113468</v>
      </c>
      <c r="E815" s="8">
        <f t="shared" si="167"/>
        <v>789</v>
      </c>
      <c r="F815" s="12">
        <f t="shared" si="168"/>
        <v>41633.547222224006</v>
      </c>
      <c r="G815">
        <f t="shared" si="158"/>
        <v>13.035333333333332</v>
      </c>
      <c r="H815" s="13">
        <f t="shared" si="159"/>
        <v>-23.437107563834207</v>
      </c>
      <c r="K815" s="12"/>
      <c r="L815" s="12"/>
      <c r="M815">
        <f t="shared" si="160"/>
        <v>15.529999999999982</v>
      </c>
      <c r="N815">
        <f t="shared" si="161"/>
        <v>15.611840712307835</v>
      </c>
      <c r="O815">
        <f t="shared" si="162"/>
        <v>195.52999999999997</v>
      </c>
      <c r="P815">
        <f t="shared" si="163"/>
        <v>41.258355604148015</v>
      </c>
      <c r="Q815">
        <f t="shared" si="164"/>
        <v>0.75174364523594162</v>
      </c>
      <c r="R815">
        <f t="shared" si="165"/>
        <v>1022.3713575208806</v>
      </c>
      <c r="S815">
        <f t="shared" si="166"/>
        <v>1730.6702340113468</v>
      </c>
    </row>
    <row r="816" spans="1:19">
      <c r="A816" s="17">
        <f t="shared" si="156"/>
        <v>0</v>
      </c>
      <c r="C816" s="15">
        <f t="shared" si="157"/>
        <v>1733.6539931328084</v>
      </c>
      <c r="E816" s="8">
        <f t="shared" si="167"/>
        <v>790</v>
      </c>
      <c r="F816" s="12">
        <f t="shared" si="168"/>
        <v>41633.547916668453</v>
      </c>
      <c r="G816">
        <f t="shared" si="158"/>
        <v>13.052</v>
      </c>
      <c r="H816" s="13">
        <f t="shared" si="159"/>
        <v>-23.437107563834207</v>
      </c>
      <c r="K816" s="12"/>
      <c r="L816" s="12"/>
      <c r="M816">
        <f t="shared" si="160"/>
        <v>15.779999999999994</v>
      </c>
      <c r="N816">
        <f t="shared" si="161"/>
        <v>15.570241218567272</v>
      </c>
      <c r="O816">
        <f t="shared" si="162"/>
        <v>195.78</v>
      </c>
      <c r="P816">
        <f t="shared" si="163"/>
        <v>41.145624448453738</v>
      </c>
      <c r="Q816">
        <f t="shared" si="164"/>
        <v>0.75303968760981121</v>
      </c>
      <c r="R816">
        <f t="shared" si="165"/>
        <v>1024.1339751493433</v>
      </c>
      <c r="S816">
        <f t="shared" si="166"/>
        <v>1733.6539931328084</v>
      </c>
    </row>
    <row r="817" spans="1:19">
      <c r="A817" s="17">
        <f t="shared" si="156"/>
        <v>0</v>
      </c>
      <c r="C817" s="15">
        <f t="shared" si="157"/>
        <v>1736.6002528475644</v>
      </c>
      <c r="E817" s="8">
        <f t="shared" si="167"/>
        <v>791</v>
      </c>
      <c r="F817" s="12">
        <f t="shared" si="168"/>
        <v>41633.548611112899</v>
      </c>
      <c r="G817">
        <f t="shared" si="158"/>
        <v>13.068666666666665</v>
      </c>
      <c r="H817" s="13">
        <f t="shared" si="159"/>
        <v>-23.437107563834207</v>
      </c>
      <c r="K817" s="12"/>
      <c r="L817" s="12"/>
      <c r="M817">
        <f t="shared" si="160"/>
        <v>16.02999999999998</v>
      </c>
      <c r="N817">
        <f t="shared" si="161"/>
        <v>15.528003032479756</v>
      </c>
      <c r="O817">
        <f t="shared" si="162"/>
        <v>196.02999999999997</v>
      </c>
      <c r="P817">
        <f t="shared" si="163"/>
        <v>41.034060443042122</v>
      </c>
      <c r="Q817">
        <f t="shared" si="164"/>
        <v>0.75431944153072372</v>
      </c>
      <c r="R817">
        <f t="shared" si="165"/>
        <v>1025.8744404817842</v>
      </c>
      <c r="S817">
        <f t="shared" si="166"/>
        <v>1736.6002528475644</v>
      </c>
    </row>
    <row r="818" spans="1:19">
      <c r="A818" s="17">
        <f t="shared" si="156"/>
        <v>0</v>
      </c>
      <c r="C818" s="15">
        <f t="shared" si="157"/>
        <v>1739.5089367899998</v>
      </c>
      <c r="E818" s="8">
        <f t="shared" si="167"/>
        <v>792</v>
      </c>
      <c r="F818" s="12">
        <f t="shared" si="168"/>
        <v>41633.549305557346</v>
      </c>
      <c r="G818">
        <f t="shared" si="158"/>
        <v>13.085333333333333</v>
      </c>
      <c r="H818" s="13">
        <f t="shared" si="159"/>
        <v>-23.437107563834207</v>
      </c>
      <c r="K818" s="12"/>
      <c r="L818" s="12"/>
      <c r="M818">
        <f t="shared" si="160"/>
        <v>16.279999999999994</v>
      </c>
      <c r="N818">
        <f t="shared" si="161"/>
        <v>15.485127327904575</v>
      </c>
      <c r="O818">
        <f t="shared" si="162"/>
        <v>196.28</v>
      </c>
      <c r="P818">
        <f t="shared" si="163"/>
        <v>40.923673909183016</v>
      </c>
      <c r="Q818">
        <f t="shared" si="164"/>
        <v>0.75558287382808142</v>
      </c>
      <c r="R818">
        <f t="shared" si="165"/>
        <v>1027.5927084061907</v>
      </c>
      <c r="S818">
        <f t="shared" si="166"/>
        <v>1739.5089367899998</v>
      </c>
    </row>
    <row r="819" spans="1:19">
      <c r="A819" s="17">
        <f t="shared" si="156"/>
        <v>0</v>
      </c>
      <c r="C819" s="15">
        <f t="shared" si="157"/>
        <v>1742.3799679849658</v>
      </c>
      <c r="E819" s="8">
        <f t="shared" si="167"/>
        <v>793</v>
      </c>
      <c r="F819" s="12">
        <f t="shared" si="168"/>
        <v>41633.550000001793</v>
      </c>
      <c r="G819">
        <f t="shared" si="158"/>
        <v>13.101999999999999</v>
      </c>
      <c r="H819" s="13">
        <f t="shared" si="159"/>
        <v>-23.437107563834207</v>
      </c>
      <c r="K819" s="12"/>
      <c r="L819" s="12"/>
      <c r="M819">
        <f t="shared" si="160"/>
        <v>16.52999999999998</v>
      </c>
      <c r="N819">
        <f t="shared" si="161"/>
        <v>15.441615293827942</v>
      </c>
      <c r="O819">
        <f t="shared" si="162"/>
        <v>196.52999999999997</v>
      </c>
      <c r="P819">
        <f t="shared" si="163"/>
        <v>40.814475227409659</v>
      </c>
      <c r="Q819">
        <f t="shared" si="164"/>
        <v>0.7568299510665264</v>
      </c>
      <c r="R819">
        <f t="shared" si="165"/>
        <v>1029.288733450476</v>
      </c>
      <c r="S819">
        <f t="shared" si="166"/>
        <v>1742.3799679849658</v>
      </c>
    </row>
    <row r="820" spans="1:19">
      <c r="A820" s="17">
        <f t="shared" si="156"/>
        <v>0</v>
      </c>
      <c r="C820" s="15">
        <f t="shared" si="157"/>
        <v>1745.2132688523664</v>
      </c>
      <c r="E820" s="8">
        <f t="shared" si="167"/>
        <v>794</v>
      </c>
      <c r="F820" s="12">
        <f t="shared" si="168"/>
        <v>41633.55069444624</v>
      </c>
      <c r="G820">
        <f t="shared" si="158"/>
        <v>13.118666666666666</v>
      </c>
      <c r="H820" s="13">
        <f t="shared" si="159"/>
        <v>-23.437107563834207</v>
      </c>
      <c r="K820" s="12"/>
      <c r="L820" s="12"/>
      <c r="M820">
        <f t="shared" si="160"/>
        <v>16.77999999999999</v>
      </c>
      <c r="N820">
        <f t="shared" si="161"/>
        <v>15.397468134221578</v>
      </c>
      <c r="O820">
        <f t="shared" si="162"/>
        <v>196.78</v>
      </c>
      <c r="P820">
        <f t="shared" si="163"/>
        <v>40.706474835105915</v>
      </c>
      <c r="Q820">
        <f t="shared" si="164"/>
        <v>0.75806063954793235</v>
      </c>
      <c r="R820">
        <f t="shared" si="165"/>
        <v>1030.962469785188</v>
      </c>
      <c r="S820">
        <f t="shared" si="166"/>
        <v>1745.2132688523664</v>
      </c>
    </row>
    <row r="821" spans="1:19">
      <c r="A821" s="17">
        <f t="shared" si="156"/>
        <v>0</v>
      </c>
      <c r="C821" s="15">
        <f t="shared" si="157"/>
        <v>1748.0087612120512</v>
      </c>
      <c r="E821" s="8">
        <f t="shared" si="167"/>
        <v>795</v>
      </c>
      <c r="F821" s="12">
        <f t="shared" si="168"/>
        <v>41633.551388890686</v>
      </c>
      <c r="G821">
        <f t="shared" si="158"/>
        <v>13.135333333333332</v>
      </c>
      <c r="H821" s="13">
        <f t="shared" si="159"/>
        <v>-23.437107563834207</v>
      </c>
      <c r="K821" s="12"/>
      <c r="L821" s="12"/>
      <c r="M821">
        <f t="shared" si="160"/>
        <v>17.029999999999976</v>
      </c>
      <c r="N821">
        <f t="shared" si="161"/>
        <v>15.352687067900158</v>
      </c>
      <c r="O821">
        <f t="shared" si="162"/>
        <v>197.02999999999997</v>
      </c>
      <c r="P821">
        <f t="shared" si="163"/>
        <v>40.599683223995662</v>
      </c>
      <c r="Q821">
        <f t="shared" si="164"/>
        <v>0.75927490531353004</v>
      </c>
      <c r="R821">
        <f t="shared" si="165"/>
        <v>1032.6138712264008</v>
      </c>
      <c r="S821">
        <f t="shared" si="166"/>
        <v>1748.0087612120512</v>
      </c>
    </row>
    <row r="822" spans="1:19">
      <c r="A822" s="17">
        <f t="shared" si="156"/>
        <v>0</v>
      </c>
      <c r="C822" s="15">
        <f t="shared" si="157"/>
        <v>1750.7663662890466</v>
      </c>
      <c r="E822" s="8">
        <f t="shared" si="167"/>
        <v>796</v>
      </c>
      <c r="F822" s="12">
        <f t="shared" si="168"/>
        <v>41633.552083335133</v>
      </c>
      <c r="G822">
        <f t="shared" si="158"/>
        <v>13.151999999999999</v>
      </c>
      <c r="H822" s="13">
        <f t="shared" si="159"/>
        <v>-23.437107563834207</v>
      </c>
      <c r="K822" s="12"/>
      <c r="L822" s="12"/>
      <c r="M822">
        <f t="shared" si="160"/>
        <v>17.279999999999987</v>
      </c>
      <c r="N822">
        <f t="shared" si="161"/>
        <v>15.307273328377667</v>
      </c>
      <c r="O822">
        <f t="shared" si="162"/>
        <v>197.27999999999997</v>
      </c>
      <c r="P822">
        <f t="shared" si="163"/>
        <v>40.494110937532525</v>
      </c>
      <c r="Q822">
        <f t="shared" si="164"/>
        <v>0.76047271414617901</v>
      </c>
      <c r="R822">
        <f t="shared" si="165"/>
        <v>1034.2428912388034</v>
      </c>
      <c r="S822">
        <f t="shared" si="166"/>
        <v>1750.7663662890466</v>
      </c>
    </row>
    <row r="823" spans="1:19">
      <c r="A823" s="17">
        <f t="shared" si="156"/>
        <v>0</v>
      </c>
      <c r="C823" s="15">
        <f t="shared" si="157"/>
        <v>1753.4860047190891</v>
      </c>
      <c r="E823" s="8">
        <f t="shared" si="167"/>
        <v>797</v>
      </c>
      <c r="F823" s="12">
        <f t="shared" si="168"/>
        <v>41633.55277777958</v>
      </c>
      <c r="G823">
        <f t="shared" si="158"/>
        <v>13.168666666666667</v>
      </c>
      <c r="H823" s="13">
        <f t="shared" si="159"/>
        <v>-23.437107563834207</v>
      </c>
      <c r="K823" s="12"/>
      <c r="L823" s="12"/>
      <c r="M823">
        <f t="shared" si="160"/>
        <v>17.53</v>
      </c>
      <c r="N823">
        <f t="shared" si="161"/>
        <v>15.261228163722583</v>
      </c>
      <c r="O823">
        <f t="shared" si="162"/>
        <v>197.53</v>
      </c>
      <c r="P823">
        <f t="shared" si="163"/>
        <v>40.389768568190355</v>
      </c>
      <c r="Q823">
        <f t="shared" si="164"/>
        <v>0.76165403157277234</v>
      </c>
      <c r="R823">
        <f t="shared" si="165"/>
        <v>1035.8494829389704</v>
      </c>
      <c r="S823">
        <f t="shared" si="166"/>
        <v>1753.4860047190891</v>
      </c>
    </row>
    <row r="824" spans="1:19">
      <c r="A824" s="17">
        <f t="shared" si="156"/>
        <v>0</v>
      </c>
      <c r="C824" s="15">
        <f t="shared" si="157"/>
        <v>1756.167596554493</v>
      </c>
      <c r="E824" s="8">
        <f t="shared" si="167"/>
        <v>798</v>
      </c>
      <c r="F824" s="12">
        <f t="shared" si="168"/>
        <v>41633.553472224026</v>
      </c>
      <c r="G824">
        <f t="shared" si="158"/>
        <v>13.185333333333332</v>
      </c>
      <c r="H824" s="13">
        <f t="shared" si="159"/>
        <v>-23.437107563834207</v>
      </c>
      <c r="K824" s="12"/>
      <c r="L824" s="12"/>
      <c r="M824">
        <f t="shared" si="160"/>
        <v>17.779999999999987</v>
      </c>
      <c r="N824">
        <f t="shared" si="161"/>
        <v>15.214552836412066</v>
      </c>
      <c r="O824">
        <f t="shared" si="162"/>
        <v>197.77999999999997</v>
      </c>
      <c r="P824">
        <f t="shared" si="163"/>
        <v>40.286666754653126</v>
      </c>
      <c r="Q824">
        <f t="shared" si="164"/>
        <v>0.76281882286678393</v>
      </c>
      <c r="R824">
        <f t="shared" si="165"/>
        <v>1037.4335990988261</v>
      </c>
      <c r="S824">
        <f t="shared" si="166"/>
        <v>1756.167596554493</v>
      </c>
    </row>
    <row r="825" spans="1:19">
      <c r="A825" s="17">
        <f t="shared" si="156"/>
        <v>0</v>
      </c>
      <c r="C825" s="15">
        <f t="shared" si="157"/>
        <v>1758.8110612703235</v>
      </c>
      <c r="E825" s="8">
        <f t="shared" si="167"/>
        <v>799</v>
      </c>
      <c r="F825" s="12">
        <f t="shared" si="168"/>
        <v>41633.554166668473</v>
      </c>
      <c r="G825">
        <f t="shared" si="158"/>
        <v>13.202</v>
      </c>
      <c r="H825" s="13">
        <f t="shared" si="159"/>
        <v>-23.437107563834207</v>
      </c>
      <c r="K825" s="12"/>
      <c r="L825" s="12"/>
      <c r="M825">
        <f t="shared" si="160"/>
        <v>18.03</v>
      </c>
      <c r="N825">
        <f t="shared" si="161"/>
        <v>15.167248623185102</v>
      </c>
      <c r="O825">
        <f t="shared" si="162"/>
        <v>198.03</v>
      </c>
      <c r="P825">
        <f t="shared" si="163"/>
        <v>40.184816178904356</v>
      </c>
      <c r="Q825">
        <f t="shared" si="164"/>
        <v>0.76396705305095081</v>
      </c>
      <c r="R825">
        <f t="shared" si="165"/>
        <v>1038.9951921492932</v>
      </c>
      <c r="S825">
        <f t="shared" si="166"/>
        <v>1758.8110612703235</v>
      </c>
    </row>
    <row r="826" spans="1:19">
      <c r="A826" s="17">
        <f t="shared" si="156"/>
        <v>0</v>
      </c>
      <c r="C826" s="15">
        <f t="shared" si="157"/>
        <v>1761.4163177708876</v>
      </c>
      <c r="E826" s="8">
        <f t="shared" si="167"/>
        <v>800</v>
      </c>
      <c r="F826" s="12">
        <f t="shared" si="168"/>
        <v>41633.55486111292</v>
      </c>
      <c r="G826">
        <f t="shared" si="158"/>
        <v>13.218666666666666</v>
      </c>
      <c r="H826" s="13">
        <f t="shared" si="159"/>
        <v>-23.437107563834207</v>
      </c>
      <c r="K826" s="12"/>
      <c r="L826" s="12"/>
      <c r="M826">
        <f t="shared" si="160"/>
        <v>18.279999999999987</v>
      </c>
      <c r="N826">
        <f t="shared" si="161"/>
        <v>15.119316814894704</v>
      </c>
      <c r="O826">
        <f t="shared" si="162"/>
        <v>198.27999999999997</v>
      </c>
      <c r="P826">
        <f t="shared" si="163"/>
        <v>40.084227563215499</v>
      </c>
      <c r="Q826">
        <f t="shared" si="164"/>
        <v>0.7650986869000922</v>
      </c>
      <c r="R826">
        <f t="shared" si="165"/>
        <v>1040.5342141841254</v>
      </c>
      <c r="S826">
        <f t="shared" si="166"/>
        <v>1761.4163177708876</v>
      </c>
    </row>
    <row r="827" spans="1:19">
      <c r="A827" s="17">
        <f t="shared" si="156"/>
        <v>0</v>
      </c>
      <c r="C827" s="15">
        <f t="shared" si="157"/>
        <v>1763.983284396538</v>
      </c>
      <c r="E827" s="8">
        <f t="shared" si="167"/>
        <v>801</v>
      </c>
      <c r="F827" s="12">
        <f t="shared" si="168"/>
        <v>41633.555555557366</v>
      </c>
      <c r="G827">
        <f t="shared" si="158"/>
        <v>13.235333333333333</v>
      </c>
      <c r="H827" s="13">
        <f t="shared" si="159"/>
        <v>-23.437107563834207</v>
      </c>
      <c r="K827" s="12"/>
      <c r="L827" s="12"/>
      <c r="M827">
        <f t="shared" si="160"/>
        <v>18.529999999999998</v>
      </c>
      <c r="N827">
        <f t="shared" si="161"/>
        <v>15.0707587163591</v>
      </c>
      <c r="O827">
        <f t="shared" si="162"/>
        <v>198.53</v>
      </c>
      <c r="P827">
        <f t="shared" si="163"/>
        <v>39.984911667033238</v>
      </c>
      <c r="Q827">
        <f t="shared" si="164"/>
        <v>0.76621368894406494</v>
      </c>
      <c r="R827">
        <f t="shared" si="165"/>
        <v>1042.0506169639284</v>
      </c>
      <c r="S827">
        <f t="shared" si="166"/>
        <v>1763.983284396538</v>
      </c>
    </row>
    <row r="828" spans="1:19">
      <c r="A828" s="17">
        <f t="shared" si="156"/>
        <v>0</v>
      </c>
      <c r="C828" s="15">
        <f t="shared" si="157"/>
        <v>1766.5118789307833</v>
      </c>
      <c r="E828" s="8">
        <f t="shared" si="167"/>
        <v>802</v>
      </c>
      <c r="F828" s="12">
        <f t="shared" si="168"/>
        <v>41633.556250001813</v>
      </c>
      <c r="G828">
        <f t="shared" si="158"/>
        <v>13.251999999999999</v>
      </c>
      <c r="H828" s="13">
        <f t="shared" si="159"/>
        <v>-23.437107563834207</v>
      </c>
      <c r="K828" s="12"/>
      <c r="L828" s="12"/>
      <c r="M828">
        <f t="shared" si="160"/>
        <v>18.779999999999983</v>
      </c>
      <c r="N828">
        <f t="shared" si="161"/>
        <v>15.021575646212172</v>
      </c>
      <c r="O828">
        <f t="shared" si="162"/>
        <v>198.77999999999997</v>
      </c>
      <c r="P828">
        <f t="shared" si="163"/>
        <v>39.886879283765758</v>
      </c>
      <c r="Q828">
        <f t="shared" si="164"/>
        <v>0.76731202347085192</v>
      </c>
      <c r="R828">
        <f t="shared" si="165"/>
        <v>1043.5443519203586</v>
      </c>
      <c r="S828">
        <f t="shared" si="166"/>
        <v>1766.5118789307833</v>
      </c>
    </row>
    <row r="829" spans="1:19">
      <c r="A829" s="17">
        <f t="shared" si="156"/>
        <v>0</v>
      </c>
      <c r="C829" s="15">
        <f t="shared" si="157"/>
        <v>1769.0020186077122</v>
      </c>
      <c r="E829" s="8">
        <f t="shared" si="167"/>
        <v>803</v>
      </c>
      <c r="F829" s="12">
        <f t="shared" si="168"/>
        <v>41633.55694444626</v>
      </c>
      <c r="G829">
        <f t="shared" si="158"/>
        <v>13.268666666666666</v>
      </c>
      <c r="H829" s="13">
        <f t="shared" si="159"/>
        <v>-23.437107563834207</v>
      </c>
      <c r="K829" s="12"/>
      <c r="L829" s="12"/>
      <c r="M829">
        <f t="shared" si="160"/>
        <v>19.029999999999994</v>
      </c>
      <c r="N829">
        <f t="shared" si="161"/>
        <v>14.971768936752856</v>
      </c>
      <c r="O829">
        <f t="shared" si="162"/>
        <v>199.03</v>
      </c>
      <c r="P829">
        <f t="shared" si="163"/>
        <v>39.790141237467715</v>
      </c>
      <c r="Q829">
        <f t="shared" si="164"/>
        <v>0.76839365452978714</v>
      </c>
      <c r="R829">
        <f t="shared" si="165"/>
        <v>1045.0153701605104</v>
      </c>
      <c r="S829">
        <f t="shared" si="166"/>
        <v>1769.0020186077122</v>
      </c>
    </row>
    <row r="830" spans="1:19">
      <c r="A830" s="17">
        <f t="shared" si="156"/>
        <v>0</v>
      </c>
      <c r="C830" s="15">
        <f t="shared" si="157"/>
        <v>1771.4536201197157</v>
      </c>
      <c r="E830" s="8">
        <f t="shared" si="167"/>
        <v>804</v>
      </c>
      <c r="F830" s="12">
        <f t="shared" si="168"/>
        <v>41633.557638890707</v>
      </c>
      <c r="G830">
        <f t="shared" si="158"/>
        <v>13.285333333333332</v>
      </c>
      <c r="H830" s="13">
        <f t="shared" si="159"/>
        <v>-23.437107563834207</v>
      </c>
      <c r="K830" s="12"/>
      <c r="L830" s="12"/>
      <c r="M830">
        <f t="shared" si="160"/>
        <v>19.27999999999998</v>
      </c>
      <c r="N830">
        <f t="shared" si="161"/>
        <v>14.921339933793851</v>
      </c>
      <c r="O830">
        <f t="shared" si="162"/>
        <v>199.27999999999997</v>
      </c>
      <c r="P830">
        <f t="shared" si="163"/>
        <v>39.69470837942486</v>
      </c>
      <c r="Q830">
        <f t="shared" si="164"/>
        <v>0.76945854593490925</v>
      </c>
      <c r="R830">
        <f t="shared" si="165"/>
        <v>1046.4636224714766</v>
      </c>
      <c r="S830">
        <f t="shared" si="166"/>
        <v>1771.4536201197157</v>
      </c>
    </row>
    <row r="831" spans="1:19">
      <c r="A831" s="17">
        <f t="shared" si="156"/>
        <v>0</v>
      </c>
      <c r="C831" s="15">
        <f t="shared" si="157"/>
        <v>1773.8665996255172</v>
      </c>
      <c r="E831" s="8">
        <f t="shared" si="167"/>
        <v>805</v>
      </c>
      <c r="F831" s="12">
        <f t="shared" si="168"/>
        <v>41633.558333335153</v>
      </c>
      <c r="G831">
        <f t="shared" si="158"/>
        <v>13.302</v>
      </c>
      <c r="H831" s="13">
        <f t="shared" si="159"/>
        <v>-23.437107563834207</v>
      </c>
      <c r="K831" s="12"/>
      <c r="L831" s="12"/>
      <c r="M831">
        <f t="shared" si="160"/>
        <v>19.529999999999994</v>
      </c>
      <c r="N831">
        <f t="shared" si="161"/>
        <v>14.870289996509506</v>
      </c>
      <c r="O831">
        <f t="shared" si="162"/>
        <v>199.53</v>
      </c>
      <c r="P831">
        <f t="shared" si="163"/>
        <v>39.600591584637847</v>
      </c>
      <c r="Q831">
        <f t="shared" si="164"/>
        <v>0.77050666126845069</v>
      </c>
      <c r="R831">
        <f t="shared" si="165"/>
        <v>1047.8890593250928</v>
      </c>
      <c r="S831">
        <f t="shared" si="166"/>
        <v>1773.8665996255172</v>
      </c>
    </row>
    <row r="832" spans="1:19">
      <c r="A832" s="17">
        <f t="shared" si="156"/>
        <v>0</v>
      </c>
      <c r="C832" s="15">
        <f t="shared" si="157"/>
        <v>1776.2408727585018</v>
      </c>
      <c r="E832" s="8">
        <f t="shared" si="167"/>
        <v>806</v>
      </c>
      <c r="F832" s="12">
        <f t="shared" si="168"/>
        <v>41633.5590277796</v>
      </c>
      <c r="G832">
        <f t="shared" si="158"/>
        <v>13.318666666666665</v>
      </c>
      <c r="H832" s="13">
        <f t="shared" si="159"/>
        <v>-23.437107563834207</v>
      </c>
      <c r="K832" s="12"/>
      <c r="L832" s="12"/>
      <c r="M832">
        <f t="shared" si="160"/>
        <v>19.77999999999998</v>
      </c>
      <c r="N832">
        <f t="shared" si="161"/>
        <v>14.818620497282955</v>
      </c>
      <c r="O832">
        <f t="shared" si="162"/>
        <v>199.77999999999997</v>
      </c>
      <c r="P832">
        <f t="shared" si="163"/>
        <v>39.507801748206624</v>
      </c>
      <c r="Q832">
        <f t="shared" si="164"/>
        <v>0.77153796388445428</v>
      </c>
      <c r="R832">
        <f t="shared" si="165"/>
        <v>1049.2916308828578</v>
      </c>
      <c r="S832">
        <f t="shared" si="166"/>
        <v>1776.2408727585018</v>
      </c>
    </row>
    <row r="833" spans="1:19">
      <c r="A833" s="17">
        <f t="shared" si="156"/>
        <v>0</v>
      </c>
      <c r="C833" s="15">
        <f t="shared" si="157"/>
        <v>1778.5763546353462</v>
      </c>
      <c r="E833" s="8">
        <f t="shared" si="167"/>
        <v>807</v>
      </c>
      <c r="F833" s="12">
        <f t="shared" si="168"/>
        <v>41633.559722224047</v>
      </c>
      <c r="G833">
        <f t="shared" si="158"/>
        <v>13.335333333333333</v>
      </c>
      <c r="H833" s="13">
        <f t="shared" si="159"/>
        <v>-23.437107563834207</v>
      </c>
      <c r="K833" s="12"/>
      <c r="L833" s="12"/>
      <c r="M833">
        <f t="shared" si="160"/>
        <v>20.029999999999994</v>
      </c>
      <c r="N833">
        <f t="shared" si="161"/>
        <v>14.76633282155259</v>
      </c>
      <c r="O833">
        <f t="shared" si="162"/>
        <v>200.03</v>
      </c>
      <c r="P833">
        <f t="shared" si="163"/>
        <v>39.416349781615331</v>
      </c>
      <c r="Q833">
        <f t="shared" si="164"/>
        <v>0.77255241691252308</v>
      </c>
      <c r="R833">
        <f t="shared" si="165"/>
        <v>1050.6712870010315</v>
      </c>
      <c r="S833">
        <f t="shared" si="166"/>
        <v>1778.5763546353462</v>
      </c>
    </row>
    <row r="834" spans="1:19">
      <c r="A834" s="17">
        <f t="shared" si="156"/>
        <v>0</v>
      </c>
      <c r="C834" s="15">
        <f t="shared" si="157"/>
        <v>1780.872959864935</v>
      </c>
      <c r="E834" s="8">
        <f t="shared" si="167"/>
        <v>808</v>
      </c>
      <c r="F834" s="12">
        <f t="shared" si="168"/>
        <v>41633.560416668493</v>
      </c>
      <c r="G834">
        <f t="shared" si="158"/>
        <v>13.351999999999999</v>
      </c>
      <c r="H834" s="13">
        <f t="shared" si="159"/>
        <v>-23.437107563834207</v>
      </c>
      <c r="K834" s="12"/>
      <c r="L834" s="12"/>
      <c r="M834">
        <f t="shared" si="160"/>
        <v>20.27999999999998</v>
      </c>
      <c r="N834">
        <f t="shared" si="161"/>
        <v>14.713428367657784</v>
      </c>
      <c r="O834">
        <f t="shared" si="162"/>
        <v>200.27999999999997</v>
      </c>
      <c r="P834">
        <f t="shared" si="163"/>
        <v>39.326246608919448</v>
      </c>
      <c r="Q834">
        <f t="shared" si="164"/>
        <v>0.77354998326169266</v>
      </c>
      <c r="R834">
        <f t="shared" si="165"/>
        <v>1052.027977235902</v>
      </c>
      <c r="S834">
        <f t="shared" si="166"/>
        <v>1780.872959864935</v>
      </c>
    </row>
    <row r="835" spans="1:19">
      <c r="A835" s="17">
        <f t="shared" si="156"/>
        <v>0</v>
      </c>
      <c r="C835" s="15">
        <f t="shared" si="157"/>
        <v>1783.1306025575871</v>
      </c>
      <c r="E835" s="8">
        <f t="shared" si="167"/>
        <v>809</v>
      </c>
      <c r="F835" s="12">
        <f t="shared" si="168"/>
        <v>41633.56111111294</v>
      </c>
      <c r="G835">
        <f t="shared" si="158"/>
        <v>13.368666666666666</v>
      </c>
      <c r="H835" s="13">
        <f t="shared" si="159"/>
        <v>-23.437107563834207</v>
      </c>
      <c r="K835" s="12"/>
      <c r="L835" s="12"/>
      <c r="M835">
        <f t="shared" si="160"/>
        <v>20.52999999999999</v>
      </c>
      <c r="N835">
        <f t="shared" si="161"/>
        <v>14.659908546684111</v>
      </c>
      <c r="O835">
        <f t="shared" si="162"/>
        <v>200.53</v>
      </c>
      <c r="P835">
        <f t="shared" si="163"/>
        <v>39.237503162835175</v>
      </c>
      <c r="Q835">
        <f t="shared" si="164"/>
        <v>0.77453062562443842</v>
      </c>
      <c r="R835">
        <f t="shared" si="165"/>
        <v>1053.3616508492362</v>
      </c>
      <c r="S835">
        <f t="shared" si="166"/>
        <v>1783.1306025575871</v>
      </c>
    </row>
    <row r="836" spans="1:19">
      <c r="A836" s="17">
        <f t="shared" si="156"/>
        <v>0</v>
      </c>
      <c r="C836" s="15">
        <f t="shared" si="157"/>
        <v>1785.3491963345509</v>
      </c>
      <c r="E836" s="8">
        <f t="shared" si="167"/>
        <v>810</v>
      </c>
      <c r="F836" s="12">
        <f t="shared" si="168"/>
        <v>41633.561805557387</v>
      </c>
      <c r="G836">
        <f t="shared" si="158"/>
        <v>13.385333333333332</v>
      </c>
      <c r="H836" s="13">
        <f t="shared" si="159"/>
        <v>-23.437107563834207</v>
      </c>
      <c r="K836" s="12"/>
      <c r="L836" s="12"/>
      <c r="M836">
        <f t="shared" si="160"/>
        <v>20.779999999999976</v>
      </c>
      <c r="N836">
        <f t="shared" si="161"/>
        <v>14.605774782307885</v>
      </c>
      <c r="O836">
        <f t="shared" si="162"/>
        <v>200.77999999999997</v>
      </c>
      <c r="P836">
        <f t="shared" si="163"/>
        <v>39.150130380733529</v>
      </c>
      <c r="Q836">
        <f t="shared" si="164"/>
        <v>0.77549430648080053</v>
      </c>
      <c r="R836">
        <f t="shared" si="165"/>
        <v>1054.6722568138887</v>
      </c>
      <c r="S836">
        <f t="shared" si="166"/>
        <v>1785.3491963345509</v>
      </c>
    </row>
    <row r="837" spans="1:19">
      <c r="A837" s="17">
        <f t="shared" si="156"/>
        <v>0</v>
      </c>
      <c r="C837" s="15">
        <f t="shared" si="157"/>
        <v>1787.5286543378061</v>
      </c>
      <c r="E837" s="8">
        <f t="shared" si="167"/>
        <v>811</v>
      </c>
      <c r="F837" s="12">
        <f t="shared" si="168"/>
        <v>41633.562500001834</v>
      </c>
      <c r="G837">
        <f t="shared" si="158"/>
        <v>13.401999999999999</v>
      </c>
      <c r="H837" s="13">
        <f t="shared" si="159"/>
        <v>-23.437107563834207</v>
      </c>
      <c r="K837" s="12"/>
      <c r="L837" s="12"/>
      <c r="M837">
        <f t="shared" si="160"/>
        <v>21.029999999999987</v>
      </c>
      <c r="N837">
        <f t="shared" si="161"/>
        <v>14.551028510640162</v>
      </c>
      <c r="O837">
        <f t="shared" si="162"/>
        <v>201.02999999999997</v>
      </c>
      <c r="P837">
        <f t="shared" si="163"/>
        <v>39.064139200539252</v>
      </c>
      <c r="Q837">
        <f t="shared" si="164"/>
        <v>0.77644098810264151</v>
      </c>
      <c r="R837">
        <f t="shared" si="165"/>
        <v>1055.9597438195924</v>
      </c>
      <c r="S837">
        <f t="shared" si="166"/>
        <v>1787.5286543378061</v>
      </c>
    </row>
    <row r="838" spans="1:19">
      <c r="A838" s="17">
        <f t="shared" si="156"/>
        <v>0</v>
      </c>
      <c r="C838" s="15">
        <f t="shared" si="157"/>
        <v>1789.6688892401389</v>
      </c>
      <c r="E838" s="8">
        <f t="shared" si="167"/>
        <v>812</v>
      </c>
      <c r="F838" s="12">
        <f t="shared" si="168"/>
        <v>41633.56319444628</v>
      </c>
      <c r="G838">
        <f t="shared" si="158"/>
        <v>13.418666666666667</v>
      </c>
      <c r="H838" s="13">
        <f t="shared" si="159"/>
        <v>-23.437107563834207</v>
      </c>
      <c r="K838" s="12"/>
      <c r="L838" s="12"/>
      <c r="M838">
        <f t="shared" si="160"/>
        <v>21.28</v>
      </c>
      <c r="N838">
        <f t="shared" si="161"/>
        <v>14.495671180070296</v>
      </c>
      <c r="O838">
        <f t="shared" si="162"/>
        <v>201.28</v>
      </c>
      <c r="P838">
        <f t="shared" si="163"/>
        <v>38.97954055653716</v>
      </c>
      <c r="Q838">
        <f t="shared" si="164"/>
        <v>0.77737063255802208</v>
      </c>
      <c r="R838">
        <f t="shared" si="165"/>
        <v>1057.22406027891</v>
      </c>
      <c r="S838">
        <f t="shared" si="166"/>
        <v>1789.6688892401389</v>
      </c>
    </row>
    <row r="839" spans="1:19">
      <c r="A839" s="17">
        <f t="shared" si="156"/>
        <v>0</v>
      </c>
      <c r="C839" s="15">
        <f t="shared" si="157"/>
        <v>1791.7698132554997</v>
      </c>
      <c r="E839" s="8">
        <f t="shared" si="167"/>
        <v>813</v>
      </c>
      <c r="F839" s="12">
        <f t="shared" si="168"/>
        <v>41633.563888890727</v>
      </c>
      <c r="G839">
        <f t="shared" si="158"/>
        <v>13.435333333333332</v>
      </c>
      <c r="H839" s="13">
        <f t="shared" si="159"/>
        <v>-23.437107563834207</v>
      </c>
      <c r="K839" s="12"/>
      <c r="L839" s="12"/>
      <c r="M839">
        <f t="shared" si="160"/>
        <v>21.529999999999987</v>
      </c>
      <c r="N839">
        <f t="shared" si="161"/>
        <v>14.439704251108948</v>
      </c>
      <c r="O839">
        <f t="shared" si="162"/>
        <v>201.52999999999997</v>
      </c>
      <c r="P839">
        <f t="shared" si="163"/>
        <v>38.896345375087215</v>
      </c>
      <c r="Q839">
        <f t="shared" si="164"/>
        <v>0.77828320171570053</v>
      </c>
      <c r="R839">
        <f t="shared" si="165"/>
        <v>1058.4651543333528</v>
      </c>
      <c r="S839">
        <f t="shared" si="166"/>
        <v>1791.7698132554997</v>
      </c>
    </row>
    <row r="840" spans="1:19">
      <c r="A840" s="17">
        <f t="shared" si="156"/>
        <v>0</v>
      </c>
      <c r="C840" s="15">
        <f t="shared" si="157"/>
        <v>1793.8313381496459</v>
      </c>
      <c r="E840" s="8">
        <f t="shared" si="167"/>
        <v>814</v>
      </c>
      <c r="F840" s="12">
        <f t="shared" si="168"/>
        <v>41633.564583335174</v>
      </c>
      <c r="G840">
        <f t="shared" si="158"/>
        <v>13.452</v>
      </c>
      <c r="H840" s="13">
        <f t="shared" si="159"/>
        <v>-23.437107563834207</v>
      </c>
      <c r="K840" s="12"/>
      <c r="L840" s="12"/>
      <c r="M840">
        <f t="shared" si="160"/>
        <v>21.78</v>
      </c>
      <c r="N840">
        <f t="shared" si="161"/>
        <v>14.38312919623065</v>
      </c>
      <c r="O840">
        <f t="shared" si="162"/>
        <v>201.78</v>
      </c>
      <c r="P840">
        <f t="shared" si="163"/>
        <v>38.814564570250106</v>
      </c>
      <c r="Q840">
        <f t="shared" si="164"/>
        <v>0.77917865724975588</v>
      </c>
      <c r="R840">
        <f t="shared" si="165"/>
        <v>1059.682973859668</v>
      </c>
      <c r="S840">
        <f t="shared" si="166"/>
        <v>1793.8313381496459</v>
      </c>
    </row>
    <row r="841" spans="1:19">
      <c r="A841" s="17">
        <f t="shared" si="156"/>
        <v>0</v>
      </c>
      <c r="C841" s="15">
        <f t="shared" si="157"/>
        <v>1795.8533752510539</v>
      </c>
      <c r="E841" s="8">
        <f t="shared" si="167"/>
        <v>815</v>
      </c>
      <c r="F841" s="12">
        <f t="shared" si="168"/>
        <v>41633.56527777962</v>
      </c>
      <c r="G841">
        <f t="shared" si="158"/>
        <v>13.468666666666666</v>
      </c>
      <c r="H841" s="13">
        <f t="shared" si="159"/>
        <v>-23.437107563834207</v>
      </c>
      <c r="K841" s="12"/>
      <c r="L841" s="12"/>
      <c r="M841">
        <f t="shared" si="160"/>
        <v>22.029999999999987</v>
      </c>
      <c r="N841">
        <f t="shared" si="161"/>
        <v>14.325947499716097</v>
      </c>
      <c r="O841">
        <f t="shared" si="162"/>
        <v>202.02999999999997</v>
      </c>
      <c r="P841">
        <f t="shared" si="163"/>
        <v>38.734209039326139</v>
      </c>
      <c r="Q841">
        <f t="shared" si="164"/>
        <v>0.7800569606443265</v>
      </c>
      <c r="R841">
        <f t="shared" si="165"/>
        <v>1060.8774664762841</v>
      </c>
      <c r="S841">
        <f t="shared" si="166"/>
        <v>1795.8533752510539</v>
      </c>
    </row>
    <row r="842" spans="1:19">
      <c r="A842" s="17">
        <f t="shared" si="156"/>
        <v>0</v>
      </c>
      <c r="C842" s="15">
        <f t="shared" si="157"/>
        <v>1797.8358354621059</v>
      </c>
      <c r="E842" s="8">
        <f t="shared" si="167"/>
        <v>816</v>
      </c>
      <c r="F842" s="12">
        <f t="shared" si="168"/>
        <v>41633.565972224067</v>
      </c>
      <c r="G842">
        <f t="shared" si="158"/>
        <v>13.485333333333333</v>
      </c>
      <c r="H842" s="13">
        <f t="shared" si="159"/>
        <v>-23.437107563834207</v>
      </c>
      <c r="K842" s="12"/>
      <c r="L842" s="12"/>
      <c r="M842">
        <f t="shared" si="160"/>
        <v>22.279999999999998</v>
      </c>
      <c r="N842">
        <f t="shared" si="161"/>
        <v>14.268160657493937</v>
      </c>
      <c r="O842">
        <f t="shared" si="162"/>
        <v>202.28</v>
      </c>
      <c r="P842">
        <f t="shared" si="163"/>
        <v>38.655289658308938</v>
      </c>
      <c r="Q842">
        <f t="shared" si="164"/>
        <v>0.78091807319847117</v>
      </c>
      <c r="R842">
        <f t="shared" si="165"/>
        <v>1062.0485795499208</v>
      </c>
      <c r="S842">
        <f t="shared" si="166"/>
        <v>1797.8358354621059</v>
      </c>
    </row>
    <row r="843" spans="1:19">
      <c r="A843" s="17">
        <f t="shared" si="156"/>
        <v>0</v>
      </c>
      <c r="C843" s="15">
        <f t="shared" si="157"/>
        <v>1799.7786292705478</v>
      </c>
      <c r="E843" s="8">
        <f t="shared" si="167"/>
        <v>817</v>
      </c>
      <c r="F843" s="12">
        <f t="shared" si="168"/>
        <v>41633.566666668514</v>
      </c>
      <c r="G843">
        <f t="shared" si="158"/>
        <v>13.501999999999999</v>
      </c>
      <c r="H843" s="13">
        <f t="shared" si="159"/>
        <v>-23.437107563834207</v>
      </c>
      <c r="K843" s="12"/>
      <c r="L843" s="12"/>
      <c r="M843">
        <f t="shared" si="160"/>
        <v>22.529999999999983</v>
      </c>
      <c r="N843">
        <f t="shared" si="161"/>
        <v>14.209770176982273</v>
      </c>
      <c r="O843">
        <f t="shared" si="162"/>
        <v>202.52999999999997</v>
      </c>
      <c r="P843">
        <f t="shared" si="163"/>
        <v>38.577817277257374</v>
      </c>
      <c r="Q843">
        <f t="shared" si="164"/>
        <v>0.78176195603114396</v>
      </c>
      <c r="R843">
        <f t="shared" si="165"/>
        <v>1063.1962602023557</v>
      </c>
      <c r="S843">
        <f t="shared" si="166"/>
        <v>1799.7786292705478</v>
      </c>
    </row>
    <row r="844" spans="1:19">
      <c r="A844" s="17">
        <f t="shared" si="156"/>
        <v>0.58944930150124786</v>
      </c>
      <c r="B844">
        <v>1062</v>
      </c>
      <c r="C844" s="15">
        <f t="shared" si="157"/>
        <v>1801.6816667612113</v>
      </c>
      <c r="E844" s="8">
        <f t="shared" si="167"/>
        <v>818</v>
      </c>
      <c r="F844" s="12">
        <f t="shared" si="168"/>
        <v>41633.56736111296</v>
      </c>
      <c r="G844">
        <f t="shared" si="158"/>
        <v>13.518666666666666</v>
      </c>
      <c r="H844" s="13">
        <f t="shared" si="159"/>
        <v>-23.437107563834207</v>
      </c>
      <c r="K844" s="12"/>
      <c r="L844" s="12"/>
      <c r="M844">
        <f t="shared" si="160"/>
        <v>22.779999999999994</v>
      </c>
      <c r="N844">
        <f t="shared" si="161"/>
        <v>14.15077757692994</v>
      </c>
      <c r="O844">
        <f t="shared" si="162"/>
        <v>202.78</v>
      </c>
      <c r="P844">
        <f t="shared" si="163"/>
        <v>38.501802715587651</v>
      </c>
      <c r="Q844">
        <f t="shared" si="164"/>
        <v>0.78258857008628735</v>
      </c>
      <c r="R844">
        <f t="shared" si="165"/>
        <v>1064.3204553173507</v>
      </c>
      <c r="S844">
        <f t="shared" si="166"/>
        <v>1801.6816667612113</v>
      </c>
    </row>
    <row r="845" spans="1:19">
      <c r="A845" s="17">
        <f t="shared" si="156"/>
        <v>0.64539564684345019</v>
      </c>
      <c r="B845">
        <v>1164</v>
      </c>
      <c r="C845" s="15">
        <f t="shared" si="157"/>
        <v>1803.544857627998</v>
      </c>
      <c r="E845" s="8">
        <f t="shared" si="167"/>
        <v>819</v>
      </c>
      <c r="F845" s="12">
        <f t="shared" si="168"/>
        <v>41633.568055557407</v>
      </c>
      <c r="G845">
        <f t="shared" si="158"/>
        <v>13.535333333333332</v>
      </c>
      <c r="H845" s="13">
        <f t="shared" si="159"/>
        <v>-23.437107563834207</v>
      </c>
      <c r="K845" s="12"/>
      <c r="L845" s="12"/>
      <c r="M845">
        <f t="shared" si="160"/>
        <v>23.02999999999998</v>
      </c>
      <c r="N845">
        <f t="shared" si="161"/>
        <v>14.091184387257467</v>
      </c>
      <c r="O845">
        <f t="shared" si="162"/>
        <v>203.02999999999997</v>
      </c>
      <c r="P845">
        <f t="shared" si="163"/>
        <v>38.427256757289257</v>
      </c>
      <c r="Q845">
        <f t="shared" si="164"/>
        <v>0.78339787613803702</v>
      </c>
      <c r="R845">
        <f t="shared" si="165"/>
        <v>1065.4211115477303</v>
      </c>
      <c r="S845">
        <f t="shared" si="166"/>
        <v>1803.544857627998</v>
      </c>
    </row>
    <row r="846" spans="1:19">
      <c r="A846" s="17">
        <f t="shared" si="156"/>
        <v>0.68296320975223002</v>
      </c>
      <c r="B846">
        <v>1233</v>
      </c>
      <c r="C846" s="15">
        <f t="shared" si="157"/>
        <v>1805.3681111861297</v>
      </c>
      <c r="E846" s="8">
        <f t="shared" si="167"/>
        <v>820</v>
      </c>
      <c r="F846" s="12">
        <f t="shared" si="168"/>
        <v>41633.568750001854</v>
      </c>
      <c r="G846">
        <f t="shared" si="158"/>
        <v>13.552</v>
      </c>
      <c r="H846" s="13">
        <f t="shared" si="159"/>
        <v>-23.437107563834207</v>
      </c>
      <c r="K846" s="12"/>
      <c r="L846" s="12"/>
      <c r="M846">
        <f t="shared" si="160"/>
        <v>23.279999999999994</v>
      </c>
      <c r="N846">
        <f t="shared" si="161"/>
        <v>14.030992148897866</v>
      </c>
      <c r="O846">
        <f t="shared" si="162"/>
        <v>203.28</v>
      </c>
      <c r="P846">
        <f t="shared" si="163"/>
        <v>38.354190146067182</v>
      </c>
      <c r="Q846">
        <f t="shared" si="164"/>
        <v>0.78418983479604343</v>
      </c>
      <c r="R846">
        <f t="shared" si="165"/>
        <v>1066.4981753226191</v>
      </c>
      <c r="S846">
        <f t="shared" si="166"/>
        <v>1805.3681111861297</v>
      </c>
    </row>
    <row r="847" spans="1:19">
      <c r="A847" s="17">
        <f t="shared" si="156"/>
        <v>0.70110342974083084</v>
      </c>
      <c r="B847">
        <v>1267</v>
      </c>
      <c r="C847" s="15">
        <f t="shared" si="157"/>
        <v>1807.1513363846443</v>
      </c>
      <c r="E847" s="8">
        <f t="shared" si="167"/>
        <v>821</v>
      </c>
      <c r="F847" s="12">
        <f t="shared" si="168"/>
        <v>41633.569444446301</v>
      </c>
      <c r="G847">
        <f t="shared" si="158"/>
        <v>13.568666666666665</v>
      </c>
      <c r="H847" s="13">
        <f t="shared" si="159"/>
        <v>-23.437107563834207</v>
      </c>
      <c r="K847" s="12"/>
      <c r="L847" s="12"/>
      <c r="M847">
        <f t="shared" si="160"/>
        <v>23.52999999999998</v>
      </c>
      <c r="N847">
        <f t="shared" si="161"/>
        <v>13.970202413637203</v>
      </c>
      <c r="O847">
        <f t="shared" si="162"/>
        <v>203.52999999999997</v>
      </c>
      <c r="P847">
        <f t="shared" si="163"/>
        <v>38.282613580414584</v>
      </c>
      <c r="Q847">
        <f t="shared" si="164"/>
        <v>0.78496440651089916</v>
      </c>
      <c r="R847">
        <f t="shared" si="165"/>
        <v>1067.551592854823</v>
      </c>
      <c r="S847">
        <f t="shared" si="166"/>
        <v>1807.1513363846443</v>
      </c>
    </row>
    <row r="848" spans="1:19">
      <c r="A848" s="17">
        <f t="shared" si="156"/>
        <v>0</v>
      </c>
      <c r="C848" s="15">
        <f t="shared" si="157"/>
        <v>1808.8944418191588</v>
      </c>
      <c r="E848" s="8">
        <f t="shared" si="167"/>
        <v>822</v>
      </c>
      <c r="F848" s="12">
        <f t="shared" si="168"/>
        <v>41633.570138890747</v>
      </c>
      <c r="G848">
        <f t="shared" si="158"/>
        <v>13.585333333333333</v>
      </c>
      <c r="H848" s="13">
        <f t="shared" si="159"/>
        <v>-23.437107563834207</v>
      </c>
      <c r="K848" s="12"/>
      <c r="L848" s="12"/>
      <c r="M848">
        <f t="shared" si="160"/>
        <v>23.779999999999994</v>
      </c>
      <c r="N848">
        <f t="shared" si="161"/>
        <v>13.908816743955056</v>
      </c>
      <c r="O848">
        <f t="shared" si="162"/>
        <v>203.78</v>
      </c>
      <c r="P848">
        <f t="shared" si="163"/>
        <v>38.212537708618513</v>
      </c>
      <c r="Q848">
        <f t="shared" si="164"/>
        <v>0.78572155157968293</v>
      </c>
      <c r="R848">
        <f t="shared" si="165"/>
        <v>1068.5813101483689</v>
      </c>
      <c r="S848">
        <f t="shared" si="166"/>
        <v>1808.8944418191588</v>
      </c>
    </row>
    <row r="849" spans="1:19">
      <c r="A849" s="17">
        <f t="shared" si="156"/>
        <v>0</v>
      </c>
      <c r="C849" s="15">
        <f t="shared" si="157"/>
        <v>1810.5973357448663</v>
      </c>
      <c r="E849" s="8">
        <f t="shared" si="167"/>
        <v>823</v>
      </c>
      <c r="F849" s="12">
        <f t="shared" si="168"/>
        <v>41633.570833335194</v>
      </c>
      <c r="G849">
        <f t="shared" si="158"/>
        <v>13.601999999999999</v>
      </c>
      <c r="H849" s="13">
        <f t="shared" si="159"/>
        <v>-23.437107563834207</v>
      </c>
      <c r="K849" s="12"/>
      <c r="L849" s="12"/>
      <c r="M849">
        <f t="shared" si="160"/>
        <v>24.02999999999998</v>
      </c>
      <c r="N849">
        <f t="shared" si="161"/>
        <v>13.84683671286486</v>
      </c>
      <c r="O849">
        <f t="shared" si="162"/>
        <v>204.02999999999997</v>
      </c>
      <c r="P849">
        <f t="shared" si="163"/>
        <v>38.143973123703589</v>
      </c>
      <c r="Q849">
        <f t="shared" si="164"/>
        <v>0.78646123015160496</v>
      </c>
      <c r="R849">
        <f t="shared" si="165"/>
        <v>1069.5872730061828</v>
      </c>
      <c r="S849">
        <f t="shared" si="166"/>
        <v>1810.5973357448663</v>
      </c>
    </row>
    <row r="850" spans="1:19">
      <c r="A850" s="17">
        <f t="shared" si="156"/>
        <v>0</v>
      </c>
      <c r="C850" s="15">
        <f t="shared" si="157"/>
        <v>1812.2599260897937</v>
      </c>
      <c r="E850" s="8">
        <f t="shared" si="167"/>
        <v>824</v>
      </c>
      <c r="F850" s="12">
        <f t="shared" si="168"/>
        <v>41633.571527779641</v>
      </c>
      <c r="G850">
        <f t="shared" si="158"/>
        <v>13.618666666666666</v>
      </c>
      <c r="H850" s="13">
        <f t="shared" si="159"/>
        <v>-23.437107563834207</v>
      </c>
      <c r="K850" s="12"/>
      <c r="L850" s="12"/>
      <c r="M850">
        <f t="shared" si="160"/>
        <v>24.27999999999999</v>
      </c>
      <c r="N850">
        <f t="shared" si="161"/>
        <v>13.784263903754193</v>
      </c>
      <c r="O850">
        <f t="shared" si="162"/>
        <v>204.28</v>
      </c>
      <c r="P850">
        <f t="shared" si="163"/>
        <v>38.076930358316346</v>
      </c>
      <c r="Q850">
        <f t="shared" si="164"/>
        <v>0.78718340223376582</v>
      </c>
      <c r="R850">
        <f t="shared" si="165"/>
        <v>1070.5694270379215</v>
      </c>
      <c r="S850">
        <f t="shared" si="166"/>
        <v>1812.2599260897937</v>
      </c>
    </row>
    <row r="851" spans="1:19">
      <c r="A851" s="17">
        <f t="shared" si="156"/>
        <v>0</v>
      </c>
      <c r="C851" s="15">
        <f t="shared" si="157"/>
        <v>1813.8821204682895</v>
      </c>
      <c r="E851" s="8">
        <f t="shared" si="167"/>
        <v>825</v>
      </c>
      <c r="F851" s="12">
        <f t="shared" si="168"/>
        <v>41633.572222224087</v>
      </c>
      <c r="G851">
        <f t="shared" si="158"/>
        <v>13.635333333333332</v>
      </c>
      <c r="H851" s="13">
        <f t="shared" si="159"/>
        <v>-23.437107563834207</v>
      </c>
      <c r="K851" s="12"/>
      <c r="L851" s="12"/>
      <c r="M851">
        <f t="shared" si="160"/>
        <v>24.529999999999976</v>
      </c>
      <c r="N851">
        <f t="shared" si="161"/>
        <v>13.721099910224977</v>
      </c>
      <c r="O851">
        <f t="shared" si="162"/>
        <v>204.52999999999997</v>
      </c>
      <c r="P851">
        <f t="shared" si="163"/>
        <v>38.011419879555682</v>
      </c>
      <c r="Q851">
        <f t="shared" si="164"/>
        <v>0.78788802769701494</v>
      </c>
      <c r="R851">
        <f t="shared" si="165"/>
        <v>1071.5277176679404</v>
      </c>
      <c r="S851">
        <f t="shared" si="166"/>
        <v>1813.8821204682895</v>
      </c>
    </row>
    <row r="852" spans="1:19">
      <c r="A852" s="17">
        <f t="shared" si="156"/>
        <v>0</v>
      </c>
      <c r="C852" s="15">
        <f t="shared" si="157"/>
        <v>1815.4638261947619</v>
      </c>
      <c r="E852" s="8">
        <f t="shared" si="167"/>
        <v>826</v>
      </c>
      <c r="F852" s="12">
        <f t="shared" si="168"/>
        <v>41633.572916668534</v>
      </c>
      <c r="G852">
        <f t="shared" si="158"/>
        <v>13.651999999999999</v>
      </c>
      <c r="H852" s="13">
        <f t="shared" si="159"/>
        <v>-23.437107563834207</v>
      </c>
      <c r="K852" s="12"/>
      <c r="L852" s="12"/>
      <c r="M852">
        <f t="shared" si="160"/>
        <v>24.779999999999987</v>
      </c>
      <c r="N852">
        <f t="shared" si="161"/>
        <v>13.657346335933736</v>
      </c>
      <c r="O852">
        <f t="shared" si="162"/>
        <v>204.77999999999997</v>
      </c>
      <c r="P852">
        <f t="shared" si="163"/>
        <v>37.947452083752594</v>
      </c>
      <c r="Q852">
        <f t="shared" si="164"/>
        <v>0.78857506628191798</v>
      </c>
      <c r="R852">
        <f t="shared" si="165"/>
        <v>1072.4620901434084</v>
      </c>
      <c r="S852">
        <f t="shared" si="166"/>
        <v>1815.4638261947619</v>
      </c>
    </row>
    <row r="853" spans="1:19">
      <c r="A853" s="17">
        <f t="shared" si="156"/>
        <v>0</v>
      </c>
      <c r="C853" s="15">
        <f t="shared" si="157"/>
        <v>1817.0049502976442</v>
      </c>
      <c r="E853" s="8">
        <f t="shared" si="167"/>
        <v>827</v>
      </c>
      <c r="F853" s="12">
        <f t="shared" si="168"/>
        <v>41633.573611112981</v>
      </c>
      <c r="G853">
        <f t="shared" si="158"/>
        <v>13.668666666666667</v>
      </c>
      <c r="H853" s="13">
        <f t="shared" si="159"/>
        <v>-23.437107563834207</v>
      </c>
      <c r="K853" s="12"/>
      <c r="L853" s="12"/>
      <c r="M853">
        <f t="shared" si="160"/>
        <v>25.03</v>
      </c>
      <c r="N853">
        <f t="shared" si="161"/>
        <v>13.593004794431844</v>
      </c>
      <c r="O853">
        <f t="shared" si="162"/>
        <v>205.03</v>
      </c>
      <c r="P853">
        <f t="shared" si="163"/>
        <v>37.885037291204725</v>
      </c>
      <c r="Q853">
        <f t="shared" si="164"/>
        <v>0.78924447760482297</v>
      </c>
      <c r="R853">
        <f t="shared" si="165"/>
        <v>1073.3724895425592</v>
      </c>
      <c r="S853">
        <f t="shared" si="166"/>
        <v>1817.0049502976442</v>
      </c>
    </row>
    <row r="854" spans="1:19">
      <c r="A854" s="17">
        <f t="shared" si="156"/>
        <v>0</v>
      </c>
      <c r="C854" s="15">
        <f t="shared" si="157"/>
        <v>1818.5053995335938</v>
      </c>
      <c r="E854" s="8">
        <f t="shared" si="167"/>
        <v>828</v>
      </c>
      <c r="F854" s="12">
        <f t="shared" si="168"/>
        <v>41633.574305557428</v>
      </c>
      <c r="G854">
        <f t="shared" si="158"/>
        <v>13.685333333333332</v>
      </c>
      <c r="H854" s="13">
        <f t="shared" si="159"/>
        <v>-23.437107563834207</v>
      </c>
      <c r="K854" s="12"/>
      <c r="L854" s="12"/>
      <c r="M854">
        <f t="shared" si="160"/>
        <v>25.279999999999987</v>
      </c>
      <c r="N854">
        <f t="shared" si="161"/>
        <v>13.52807690900587</v>
      </c>
      <c r="O854">
        <f t="shared" si="162"/>
        <v>205.27999999999997</v>
      </c>
      <c r="P854">
        <f t="shared" si="163"/>
        <v>37.824185740870021</v>
      </c>
      <c r="Q854">
        <f t="shared" si="164"/>
        <v>0.78989622116402769</v>
      </c>
      <c r="R854">
        <f t="shared" si="165"/>
        <v>1074.2588607830776</v>
      </c>
      <c r="S854">
        <f t="shared" si="166"/>
        <v>1818.5053995335938</v>
      </c>
    </row>
    <row r="855" spans="1:19">
      <c r="A855" s="17">
        <f t="shared" si="156"/>
        <v>0</v>
      </c>
      <c r="C855" s="15">
        <f t="shared" si="157"/>
        <v>1819.9650804019254</v>
      </c>
      <c r="E855" s="8">
        <f t="shared" si="167"/>
        <v>829</v>
      </c>
      <c r="F855" s="12">
        <f t="shared" si="168"/>
        <v>41633.575000001874</v>
      </c>
      <c r="G855">
        <f t="shared" si="158"/>
        <v>13.702</v>
      </c>
      <c r="H855" s="13">
        <f t="shared" si="159"/>
        <v>-23.437107563834207</v>
      </c>
      <c r="K855" s="12"/>
      <c r="L855" s="12"/>
      <c r="M855">
        <f t="shared" si="160"/>
        <v>25.53</v>
      </c>
      <c r="N855">
        <f t="shared" si="161"/>
        <v>13.462564312517975</v>
      </c>
      <c r="O855">
        <f t="shared" si="162"/>
        <v>205.53</v>
      </c>
      <c r="P855">
        <f t="shared" si="163"/>
        <v>37.764907585024211</v>
      </c>
      <c r="Q855">
        <f t="shared" si="164"/>
        <v>0.79053025634604923</v>
      </c>
      <c r="R855">
        <f t="shared" si="165"/>
        <v>1075.121148630627</v>
      </c>
      <c r="S855">
        <f t="shared" si="166"/>
        <v>1819.9650804019254</v>
      </c>
    </row>
    <row r="856" spans="1:19">
      <c r="A856" s="17">
        <f t="shared" si="156"/>
        <v>0</v>
      </c>
      <c r="C856" s="15">
        <f t="shared" si="157"/>
        <v>1821.3838991592547</v>
      </c>
      <c r="E856" s="8">
        <f t="shared" si="167"/>
        <v>830</v>
      </c>
      <c r="F856" s="12">
        <f t="shared" si="168"/>
        <v>41633.575694446321</v>
      </c>
      <c r="G856">
        <f t="shared" si="158"/>
        <v>13.718666666666666</v>
      </c>
      <c r="H856" s="13">
        <f t="shared" si="159"/>
        <v>-23.437107563834207</v>
      </c>
      <c r="K856" s="12"/>
      <c r="L856" s="12"/>
      <c r="M856">
        <f t="shared" si="160"/>
        <v>25.779999999999987</v>
      </c>
      <c r="N856">
        <f t="shared" si="161"/>
        <v>13.396468647246483</v>
      </c>
      <c r="O856">
        <f t="shared" si="162"/>
        <v>205.77999999999997</v>
      </c>
      <c r="P856">
        <f t="shared" si="163"/>
        <v>37.707212883888097</v>
      </c>
      <c r="Q856">
        <f t="shared" si="164"/>
        <v>0.79114654243198479</v>
      </c>
      <c r="R856">
        <f t="shared" si="165"/>
        <v>1075.9592977074992</v>
      </c>
      <c r="S856">
        <f t="shared" si="166"/>
        <v>1821.3838991592547</v>
      </c>
    </row>
    <row r="857" spans="1:19">
      <c r="A857" s="17">
        <f t="shared" si="156"/>
        <v>0</v>
      </c>
      <c r="C857" s="15">
        <f t="shared" si="157"/>
        <v>1822.7617618343825</v>
      </c>
      <c r="E857" s="8">
        <f t="shared" si="167"/>
        <v>831</v>
      </c>
      <c r="F857" s="12">
        <f t="shared" si="168"/>
        <v>41633.576388890768</v>
      </c>
      <c r="G857">
        <f t="shared" si="158"/>
        <v>13.735333333333333</v>
      </c>
      <c r="H857" s="13">
        <f t="shared" si="159"/>
        <v>-23.437107563834207</v>
      </c>
      <c r="K857" s="12"/>
      <c r="L857" s="12"/>
      <c r="M857">
        <f t="shared" si="160"/>
        <v>26.029999999999998</v>
      </c>
      <c r="N857">
        <f t="shared" si="161"/>
        <v>13.329791564726596</v>
      </c>
      <c r="O857">
        <f t="shared" si="162"/>
        <v>206.03</v>
      </c>
      <c r="P857">
        <f t="shared" si="163"/>
        <v>37.651111600228752</v>
      </c>
      <c r="Q857">
        <f t="shared" si="164"/>
        <v>0.79174503860397594</v>
      </c>
      <c r="R857">
        <f t="shared" si="165"/>
        <v>1076.7732525014073</v>
      </c>
      <c r="S857">
        <f t="shared" si="166"/>
        <v>1822.7617618343825</v>
      </c>
    </row>
    <row r="858" spans="1:19">
      <c r="A858" s="17">
        <f t="shared" si="156"/>
        <v>0</v>
      </c>
      <c r="C858" s="15">
        <f t="shared" si="157"/>
        <v>1824.0985742433743</v>
      </c>
      <c r="E858" s="8">
        <f t="shared" si="167"/>
        <v>832</v>
      </c>
      <c r="F858" s="12">
        <f t="shared" si="168"/>
        <v>41633.577083335214</v>
      </c>
      <c r="G858">
        <f t="shared" si="158"/>
        <v>13.751999999999999</v>
      </c>
      <c r="H858" s="13">
        <f t="shared" si="159"/>
        <v>-23.437107563834207</v>
      </c>
      <c r="K858" s="12"/>
      <c r="L858" s="12"/>
      <c r="M858">
        <f t="shared" si="160"/>
        <v>26.279999999999983</v>
      </c>
      <c r="N858">
        <f t="shared" si="161"/>
        <v>13.262534725591298</v>
      </c>
      <c r="O858">
        <f t="shared" si="162"/>
        <v>206.27999999999997</v>
      </c>
      <c r="P858">
        <f t="shared" si="163"/>
        <v>37.596613593941306</v>
      </c>
      <c r="Q858">
        <f t="shared" si="164"/>
        <v>0.79232570395176027</v>
      </c>
      <c r="R858">
        <f t="shared" si="165"/>
        <v>1077.562957374394</v>
      </c>
      <c r="S858">
        <f t="shared" si="166"/>
        <v>1824.0985742433743</v>
      </c>
    </row>
    <row r="859" spans="1:19">
      <c r="A859" s="17">
        <f t="shared" si="156"/>
        <v>0</v>
      </c>
      <c r="C859" s="15">
        <f t="shared" si="157"/>
        <v>1825.3942420048697</v>
      </c>
      <c r="E859" s="8">
        <f t="shared" si="167"/>
        <v>833</v>
      </c>
      <c r="F859" s="12">
        <f t="shared" si="168"/>
        <v>41633.577777779661</v>
      </c>
      <c r="G859">
        <f t="shared" si="158"/>
        <v>13.768666666666666</v>
      </c>
      <c r="H859" s="13">
        <f t="shared" si="159"/>
        <v>-23.437107563834207</v>
      </c>
      <c r="K859" s="12"/>
      <c r="L859" s="12"/>
      <c r="M859">
        <f t="shared" si="160"/>
        <v>26.529999999999994</v>
      </c>
      <c r="N859">
        <f t="shared" si="161"/>
        <v>13.194699799412504</v>
      </c>
      <c r="O859">
        <f t="shared" si="162"/>
        <v>206.53</v>
      </c>
      <c r="P859">
        <f t="shared" si="163"/>
        <v>37.543728616616058</v>
      </c>
      <c r="Q859">
        <f t="shared" si="164"/>
        <v>0.79288849747931978</v>
      </c>
      <c r="R859">
        <f t="shared" si="165"/>
        <v>1078.3283565718748</v>
      </c>
      <c r="S859">
        <f t="shared" si="166"/>
        <v>1825.3942420048697</v>
      </c>
    </row>
    <row r="860" spans="1:19">
      <c r="A860" s="17">
        <f t="shared" ref="A860:A923" si="169">IF(C860=0,0,B860/C860)</f>
        <v>0</v>
      </c>
      <c r="C860" s="15">
        <f t="shared" ref="C860:C923" si="170">S860</f>
        <v>1826.6486705555935</v>
      </c>
      <c r="E860" s="8">
        <f t="shared" si="167"/>
        <v>834</v>
      </c>
      <c r="F860" s="12">
        <f t="shared" si="168"/>
        <v>41633.578472224108</v>
      </c>
      <c r="G860">
        <f t="shared" ref="G860:G923" si="171">HOUR(F860)+MINUTE(F860)/60+SECOND(F860)/3600+($G$4/($G$11*15)-1)</f>
        <v>13.785333333333332</v>
      </c>
      <c r="H860" s="13">
        <f t="shared" ref="H860:H923" si="172">DEGREES(23.45/180*PI()*SIN(PI()*(0.98/180*DAY(F860)+29.7/180*MONTH(F860)-109/180)))</f>
        <v>-23.437107563834207</v>
      </c>
      <c r="K860" s="12"/>
      <c r="L860" s="12"/>
      <c r="M860">
        <f t="shared" ref="M860:M923" si="173">(G860-12)*15</f>
        <v>26.77999999999998</v>
      </c>
      <c r="N860">
        <f t="shared" ref="N860:N923" si="174">DEGREES(ASIN(SIN(RADIANS(H860))*SIN($I$3)+COS(RADIANS(H860))*COS($I$3)*COS(RADIANS(M860))))</f>
        <v>13.126288464542444</v>
      </c>
      <c r="O860">
        <f t="shared" ref="O860:O923" si="175">M860+180</f>
        <v>206.77999999999997</v>
      </c>
      <c r="P860">
        <f t="shared" ref="P860:P923" si="176">DEGREES(ACOS(SIN(RADIANS(N860))*COS($I$5)+COS(RADIANS(N860))*SIN($I$5)*COS(RADIANS(O860-$G$7))))</f>
        <v>37.492466306097185</v>
      </c>
      <c r="Q860">
        <f t="shared" ref="Q860:Q923" si="177">COS(RADIANS(P860))</f>
        <v>0.79343337811161874</v>
      </c>
      <c r="R860">
        <f t="shared" ref="R860:R923" si="178">IF(Q860&lt;0,0,Q860*$G$9)</f>
        <v>1079.0693942318014</v>
      </c>
      <c r="S860">
        <f t="shared" ref="S860:S923" si="179">IF(P860&gt;90,0,IF(N860&lt;0,0,R860*$G$10))</f>
        <v>1826.6486705555935</v>
      </c>
    </row>
    <row r="861" spans="1:19">
      <c r="A861" s="17">
        <f t="shared" si="169"/>
        <v>0</v>
      </c>
      <c r="C861" s="15">
        <f t="shared" si="170"/>
        <v>1827.8617651660736</v>
      </c>
      <c r="E861" s="8">
        <f t="shared" ref="E861:E924" si="180">E860+1</f>
        <v>835</v>
      </c>
      <c r="F861" s="12">
        <f t="shared" ref="F861:F924" si="181">F860+$G$25</f>
        <v>41633.579166668555</v>
      </c>
      <c r="G861">
        <f t="shared" si="171"/>
        <v>13.802</v>
      </c>
      <c r="H861" s="13">
        <f t="shared" si="172"/>
        <v>-23.437107563834207</v>
      </c>
      <c r="K861" s="12"/>
      <c r="L861" s="12"/>
      <c r="M861">
        <f t="shared" si="173"/>
        <v>27.029999999999994</v>
      </c>
      <c r="N861">
        <f t="shared" si="174"/>
        <v>13.057302407955374</v>
      </c>
      <c r="O861">
        <f t="shared" si="175"/>
        <v>207.03</v>
      </c>
      <c r="P861">
        <f t="shared" si="176"/>
        <v>37.442836181038764</v>
      </c>
      <c r="Q861">
        <f t="shared" si="177"/>
        <v>0.79396030470143153</v>
      </c>
      <c r="R861">
        <f t="shared" si="178"/>
        <v>1079.786014393947</v>
      </c>
      <c r="S861">
        <f t="shared" si="179"/>
        <v>1827.8617651660736</v>
      </c>
    </row>
    <row r="862" spans="1:19">
      <c r="A862" s="17">
        <f t="shared" si="169"/>
        <v>0</v>
      </c>
      <c r="C862" s="15">
        <f t="shared" si="170"/>
        <v>1829.0334309565546</v>
      </c>
      <c r="E862" s="8">
        <f t="shared" si="180"/>
        <v>836</v>
      </c>
      <c r="F862" s="12">
        <f t="shared" si="181"/>
        <v>41633.579861113001</v>
      </c>
      <c r="G862">
        <f t="shared" si="171"/>
        <v>13.818666666666665</v>
      </c>
      <c r="H862" s="13">
        <f t="shared" si="172"/>
        <v>-23.437107563834207</v>
      </c>
      <c r="K862" s="12"/>
      <c r="L862" s="12"/>
      <c r="M862">
        <f t="shared" si="173"/>
        <v>27.27999999999998</v>
      </c>
      <c r="N862">
        <f t="shared" si="174"/>
        <v>12.987743325089552</v>
      </c>
      <c r="O862">
        <f t="shared" si="175"/>
        <v>207.27999999999997</v>
      </c>
      <c r="P862">
        <f t="shared" si="176"/>
        <v>37.394847635464551</v>
      </c>
      <c r="Q862">
        <f t="shared" si="177"/>
        <v>0.79446923603625508</v>
      </c>
      <c r="R862">
        <f t="shared" si="178"/>
        <v>1080.4781610093069</v>
      </c>
      <c r="S862">
        <f t="shared" si="179"/>
        <v>1829.0334309565546</v>
      </c>
    </row>
    <row r="863" spans="1:19">
      <c r="A863" s="17">
        <f t="shared" si="169"/>
        <v>0</v>
      </c>
      <c r="C863" s="15">
        <f t="shared" si="170"/>
        <v>1830.1635729131228</v>
      </c>
      <c r="E863" s="8">
        <f t="shared" si="180"/>
        <v>837</v>
      </c>
      <c r="F863" s="12">
        <f t="shared" si="181"/>
        <v>41633.580555557448</v>
      </c>
      <c r="G863">
        <f t="shared" si="171"/>
        <v>13.835333333333333</v>
      </c>
      <c r="H863" s="13">
        <f t="shared" si="172"/>
        <v>-23.437107563834207</v>
      </c>
      <c r="K863" s="12"/>
      <c r="L863" s="12"/>
      <c r="M863">
        <f t="shared" si="173"/>
        <v>27.529999999999994</v>
      </c>
      <c r="N863">
        <f t="shared" si="174"/>
        <v>12.91761291968958</v>
      </c>
      <c r="O863">
        <f t="shared" si="175"/>
        <v>207.53</v>
      </c>
      <c r="P863">
        <f t="shared" si="176"/>
        <v>37.348509933337063</v>
      </c>
      <c r="Q863">
        <f t="shared" si="177"/>
        <v>0.79496013084531147</v>
      </c>
      <c r="R863">
        <f t="shared" si="178"/>
        <v>1081.1457779496236</v>
      </c>
      <c r="S863">
        <f t="shared" si="179"/>
        <v>1830.1635729131228</v>
      </c>
    </row>
    <row r="864" spans="1:19">
      <c r="A864" s="17">
        <f t="shared" si="169"/>
        <v>0</v>
      </c>
      <c r="C864" s="15">
        <f t="shared" si="170"/>
        <v>1831.2520959040075</v>
      </c>
      <c r="E864" s="8">
        <f t="shared" si="180"/>
        <v>838</v>
      </c>
      <c r="F864" s="12">
        <f t="shared" si="181"/>
        <v>41633.581250001895</v>
      </c>
      <c r="G864">
        <f t="shared" si="171"/>
        <v>13.851999999999999</v>
      </c>
      <c r="H864" s="13">
        <f t="shared" si="172"/>
        <v>-23.437107563834207</v>
      </c>
      <c r="K864" s="12"/>
      <c r="L864" s="12"/>
      <c r="M864">
        <f t="shared" si="173"/>
        <v>27.77999999999998</v>
      </c>
      <c r="N864">
        <f t="shared" si="174"/>
        <v>12.846912903649196</v>
      </c>
      <c r="O864">
        <f t="shared" si="175"/>
        <v>207.77999999999997</v>
      </c>
      <c r="P864">
        <f t="shared" si="176"/>
        <v>37.303832203143045</v>
      </c>
      <c r="Q864">
        <f t="shared" si="177"/>
        <v>0.79543294780663065</v>
      </c>
      <c r="R864">
        <f t="shared" si="178"/>
        <v>1081.7888090170177</v>
      </c>
      <c r="S864">
        <f t="shared" si="179"/>
        <v>1831.2520959040075</v>
      </c>
    </row>
    <row r="865" spans="1:19">
      <c r="A865" s="17">
        <f t="shared" si="169"/>
        <v>0</v>
      </c>
      <c r="C865" s="15">
        <f t="shared" si="170"/>
        <v>1832.2989046960854</v>
      </c>
      <c r="E865" s="8">
        <f t="shared" si="180"/>
        <v>839</v>
      </c>
      <c r="F865" s="12">
        <f t="shared" si="181"/>
        <v>41633.581944446341</v>
      </c>
      <c r="G865">
        <f t="shared" si="171"/>
        <v>13.868666666666666</v>
      </c>
      <c r="H865" s="13">
        <f t="shared" si="172"/>
        <v>-23.437107563834207</v>
      </c>
      <c r="K865" s="12"/>
      <c r="L865" s="12"/>
      <c r="M865">
        <f t="shared" si="173"/>
        <v>28.02999999999999</v>
      </c>
      <c r="N865">
        <f t="shared" si="174"/>
        <v>12.775644996854322</v>
      </c>
      <c r="O865">
        <f t="shared" si="175"/>
        <v>208.03</v>
      </c>
      <c r="P865">
        <f t="shared" si="176"/>
        <v>37.260823432501141</v>
      </c>
      <c r="Q865">
        <f t="shared" si="177"/>
        <v>0.79588764555421809</v>
      </c>
      <c r="R865">
        <f t="shared" si="178"/>
        <v>1082.4071979537366</v>
      </c>
      <c r="S865">
        <f t="shared" si="179"/>
        <v>1832.2989046960854</v>
      </c>
    </row>
    <row r="866" spans="1:19">
      <c r="A866" s="17">
        <f t="shared" si="169"/>
        <v>0</v>
      </c>
      <c r="C866" s="15">
        <f t="shared" si="170"/>
        <v>1833.3039039715634</v>
      </c>
      <c r="E866" s="8">
        <f t="shared" si="180"/>
        <v>840</v>
      </c>
      <c r="F866" s="12">
        <f t="shared" si="181"/>
        <v>41633.582638890788</v>
      </c>
      <c r="G866">
        <f t="shared" si="171"/>
        <v>13.885333333333332</v>
      </c>
      <c r="H866" s="13">
        <f t="shared" si="172"/>
        <v>-23.437107563834207</v>
      </c>
      <c r="K866" s="12"/>
      <c r="L866" s="12"/>
      <c r="M866">
        <f t="shared" si="173"/>
        <v>28.279999999999976</v>
      </c>
      <c r="N866">
        <f t="shared" si="174"/>
        <v>12.703810927026726</v>
      </c>
      <c r="O866">
        <f t="shared" si="175"/>
        <v>208.27999999999997</v>
      </c>
      <c r="P866">
        <f t="shared" si="176"/>
        <v>37.219492462798712</v>
      </c>
      <c r="Q866">
        <f t="shared" si="177"/>
        <v>0.79632418268530181</v>
      </c>
      <c r="R866">
        <f t="shared" si="178"/>
        <v>1083.0008884520105</v>
      </c>
      <c r="S866">
        <f t="shared" si="179"/>
        <v>1833.3039039715634</v>
      </c>
    </row>
    <row r="867" spans="1:19">
      <c r="A867" s="17">
        <f t="shared" si="169"/>
        <v>0</v>
      </c>
      <c r="C867" s="15">
        <f t="shared" si="170"/>
        <v>1834.2669983448425</v>
      </c>
      <c r="E867" s="8">
        <f t="shared" si="180"/>
        <v>841</v>
      </c>
      <c r="F867" s="12">
        <f t="shared" si="181"/>
        <v>41633.583333335235</v>
      </c>
      <c r="G867">
        <f t="shared" si="171"/>
        <v>13.901999999999999</v>
      </c>
      <c r="H867" s="13">
        <f t="shared" si="172"/>
        <v>-23.437107563834207</v>
      </c>
      <c r="K867" s="12"/>
      <c r="L867" s="12"/>
      <c r="M867">
        <f t="shared" si="173"/>
        <v>28.529999999999987</v>
      </c>
      <c r="N867">
        <f t="shared" si="174"/>
        <v>12.631412429568009</v>
      </c>
      <c r="O867">
        <f t="shared" si="175"/>
        <v>208.52999999999997</v>
      </c>
      <c r="P867">
        <f t="shared" si="176"/>
        <v>37.179847983864228</v>
      </c>
      <c r="Q867">
        <f t="shared" si="177"/>
        <v>0.79674251776765703</v>
      </c>
      <c r="R867">
        <f t="shared" si="178"/>
        <v>1083.5698241640137</v>
      </c>
      <c r="S867">
        <f t="shared" si="179"/>
        <v>1834.2669983448425</v>
      </c>
    </row>
    <row r="868" spans="1:19">
      <c r="A868" s="17">
        <f t="shared" si="169"/>
        <v>0</v>
      </c>
      <c r="C868" s="15">
        <f t="shared" si="170"/>
        <v>1835.188092379565</v>
      </c>
      <c r="E868" s="8">
        <f t="shared" si="180"/>
        <v>842</v>
      </c>
      <c r="F868" s="12">
        <f t="shared" si="181"/>
        <v>41633.584027779681</v>
      </c>
      <c r="G868">
        <f t="shared" si="171"/>
        <v>13.918666666666667</v>
      </c>
      <c r="H868" s="13">
        <f t="shared" si="172"/>
        <v>-23.437107563834207</v>
      </c>
      <c r="K868" s="12"/>
      <c r="L868" s="12"/>
      <c r="M868">
        <f t="shared" si="173"/>
        <v>28.78</v>
      </c>
      <c r="N868">
        <f t="shared" si="174"/>
        <v>12.558451247404141</v>
      </c>
      <c r="O868">
        <f t="shared" si="175"/>
        <v>208.78</v>
      </c>
      <c r="P868">
        <f t="shared" si="176"/>
        <v>37.141898528681793</v>
      </c>
      <c r="Q868">
        <f t="shared" si="177"/>
        <v>0.79714260934701164</v>
      </c>
      <c r="R868">
        <f t="shared" si="178"/>
        <v>1084.1139487119358</v>
      </c>
      <c r="S868">
        <f t="shared" si="179"/>
        <v>1835.188092379565</v>
      </c>
    </row>
    <row r="869" spans="1:19">
      <c r="A869" s="17">
        <f t="shared" si="169"/>
        <v>0</v>
      </c>
      <c r="C869" s="15">
        <f t="shared" si="170"/>
        <v>1836.0670906058292</v>
      </c>
      <c r="E869" s="8">
        <f t="shared" si="180"/>
        <v>843</v>
      </c>
      <c r="F869" s="12">
        <f t="shared" si="181"/>
        <v>41633.584722224128</v>
      </c>
      <c r="G869">
        <f t="shared" si="171"/>
        <v>13.935333333333332</v>
      </c>
      <c r="H869" s="13">
        <f t="shared" si="172"/>
        <v>-23.437107563834207</v>
      </c>
      <c r="K869" s="12"/>
      <c r="L869" s="12"/>
      <c r="M869">
        <f t="shared" si="173"/>
        <v>29.029999999999987</v>
      </c>
      <c r="N869">
        <f t="shared" si="174"/>
        <v>12.484929130830549</v>
      </c>
      <c r="O869">
        <f t="shared" si="175"/>
        <v>209.02999999999997</v>
      </c>
      <c r="P869">
        <f t="shared" si="176"/>
        <v>37.105652468154894</v>
      </c>
      <c r="Q869">
        <f t="shared" si="177"/>
        <v>0.79752441595452239</v>
      </c>
      <c r="R869">
        <f t="shared" si="178"/>
        <v>1084.6332056981505</v>
      </c>
      <c r="S869">
        <f t="shared" si="179"/>
        <v>1836.0670906058292</v>
      </c>
    </row>
    <row r="870" spans="1:19">
      <c r="A870" s="17">
        <f t="shared" si="169"/>
        <v>0</v>
      </c>
      <c r="C870" s="15">
        <f t="shared" si="170"/>
        <v>1836.9038975375724</v>
      </c>
      <c r="E870" s="8">
        <f t="shared" si="180"/>
        <v>844</v>
      </c>
      <c r="F870" s="12">
        <f t="shared" si="181"/>
        <v>41633.585416668575</v>
      </c>
      <c r="G870">
        <f t="shared" si="171"/>
        <v>13.952</v>
      </c>
      <c r="H870" s="13">
        <f t="shared" si="172"/>
        <v>-23.437107563834207</v>
      </c>
      <c r="K870" s="12"/>
      <c r="L870" s="12"/>
      <c r="M870">
        <f t="shared" si="173"/>
        <v>29.28</v>
      </c>
      <c r="N870">
        <f t="shared" si="174"/>
        <v>12.410847837357636</v>
      </c>
      <c r="O870">
        <f t="shared" si="175"/>
        <v>209.28</v>
      </c>
      <c r="P870">
        <f t="shared" si="176"/>
        <v>37.071118005925811</v>
      </c>
      <c r="Q870">
        <f t="shared" si="177"/>
        <v>0.79788789611432698</v>
      </c>
      <c r="R870">
        <f t="shared" si="178"/>
        <v>1085.1275387154847</v>
      </c>
      <c r="S870">
        <f t="shared" si="179"/>
        <v>1836.9038975375724</v>
      </c>
    </row>
    <row r="871" spans="1:19">
      <c r="A871" s="17">
        <f t="shared" si="169"/>
        <v>0</v>
      </c>
      <c r="C871" s="15">
        <f t="shared" si="170"/>
        <v>1837.6984176901262</v>
      </c>
      <c r="E871" s="8">
        <f t="shared" si="180"/>
        <v>845</v>
      </c>
      <c r="F871" s="12">
        <f t="shared" si="181"/>
        <v>41633.586111113022</v>
      </c>
      <c r="G871">
        <f t="shared" si="171"/>
        <v>13.968666666666666</v>
      </c>
      <c r="H871" s="13">
        <f t="shared" si="172"/>
        <v>-23.437107563834207</v>
      </c>
      <c r="K871" s="12"/>
      <c r="L871" s="12"/>
      <c r="M871">
        <f t="shared" si="173"/>
        <v>29.529999999999987</v>
      </c>
      <c r="N871">
        <f t="shared" si="174"/>
        <v>12.336209131557043</v>
      </c>
      <c r="O871">
        <f t="shared" si="175"/>
        <v>209.52999999999997</v>
      </c>
      <c r="P871">
        <f t="shared" si="176"/>
        <v>37.038303173257596</v>
      </c>
      <c r="Q871">
        <f t="shared" si="177"/>
        <v>0.79823300835116817</v>
      </c>
      <c r="R871">
        <f t="shared" si="178"/>
        <v>1085.5968913575887</v>
      </c>
      <c r="S871">
        <f t="shared" si="179"/>
        <v>1837.6984176901262</v>
      </c>
    </row>
    <row r="872" spans="1:19">
      <c r="A872" s="17">
        <f t="shared" si="169"/>
        <v>0</v>
      </c>
      <c r="C872" s="15">
        <f t="shared" si="170"/>
        <v>1838.4505555979265</v>
      </c>
      <c r="E872" s="8">
        <f t="shared" si="180"/>
        <v>846</v>
      </c>
      <c r="F872" s="12">
        <f t="shared" si="181"/>
        <v>41633.586805557468</v>
      </c>
      <c r="G872">
        <f t="shared" si="171"/>
        <v>13.985333333333333</v>
      </c>
      <c r="H872" s="13">
        <f t="shared" si="172"/>
        <v>-23.437107563834207</v>
      </c>
      <c r="K872" s="12"/>
      <c r="L872" s="12"/>
      <c r="M872">
        <f t="shared" si="173"/>
        <v>29.779999999999998</v>
      </c>
      <c r="N872">
        <f t="shared" si="174"/>
        <v>12.261014784908324</v>
      </c>
      <c r="O872">
        <f t="shared" si="175"/>
        <v>209.78</v>
      </c>
      <c r="P872">
        <f t="shared" si="176"/>
        <v>37.007215823985476</v>
      </c>
      <c r="Q872">
        <f t="shared" si="177"/>
        <v>0.79855971119808733</v>
      </c>
      <c r="R872">
        <f t="shared" si="178"/>
        <v>1086.0412072293989</v>
      </c>
      <c r="S872">
        <f t="shared" si="179"/>
        <v>1838.4505555979265</v>
      </c>
    </row>
    <row r="873" spans="1:19">
      <c r="A873" s="17">
        <f t="shared" si="169"/>
        <v>0</v>
      </c>
      <c r="C873" s="15">
        <f t="shared" si="170"/>
        <v>1839.1602158323792</v>
      </c>
      <c r="E873" s="8">
        <f t="shared" si="180"/>
        <v>847</v>
      </c>
      <c r="F873" s="12">
        <f t="shared" si="181"/>
        <v>41633.587500001915</v>
      </c>
      <c r="G873">
        <f t="shared" si="171"/>
        <v>14.001999999999999</v>
      </c>
      <c r="H873" s="13">
        <f t="shared" si="172"/>
        <v>-23.437107563834207</v>
      </c>
      <c r="K873" s="12"/>
      <c r="L873" s="12"/>
      <c r="M873">
        <f t="shared" si="173"/>
        <v>30.029999999999983</v>
      </c>
      <c r="N873">
        <f t="shared" si="174"/>
        <v>12.185266575646432</v>
      </c>
      <c r="O873">
        <f t="shared" si="175"/>
        <v>210.02999999999997</v>
      </c>
      <c r="P873">
        <f t="shared" si="176"/>
        <v>36.97786362954453</v>
      </c>
      <c r="Q873">
        <f t="shared" si="177"/>
        <v>0.79886796320418441</v>
      </c>
      <c r="R873">
        <f t="shared" si="178"/>
        <v>1086.4604299576908</v>
      </c>
      <c r="S873">
        <f t="shared" si="179"/>
        <v>1839.1602158323792</v>
      </c>
    </row>
    <row r="874" spans="1:19">
      <c r="A874" s="17">
        <f t="shared" si="169"/>
        <v>0</v>
      </c>
      <c r="C874" s="15">
        <f t="shared" si="170"/>
        <v>1839.8273030198859</v>
      </c>
      <c r="E874" s="8">
        <f t="shared" si="180"/>
        <v>848</v>
      </c>
      <c r="F874" s="12">
        <f t="shared" si="181"/>
        <v>41633.588194446362</v>
      </c>
      <c r="G874">
        <f t="shared" si="171"/>
        <v>14.018666666666666</v>
      </c>
      <c r="H874" s="13">
        <f t="shared" si="172"/>
        <v>-23.437107563834207</v>
      </c>
      <c r="K874" s="12"/>
      <c r="L874" s="12"/>
      <c r="M874">
        <f t="shared" si="173"/>
        <v>30.279999999999994</v>
      </c>
      <c r="N874">
        <f t="shared" si="174"/>
        <v>12.10896628860964</v>
      </c>
      <c r="O874">
        <f t="shared" si="175"/>
        <v>210.28</v>
      </c>
      <c r="P874">
        <f t="shared" si="176"/>
        <v>36.950254074080235</v>
      </c>
      <c r="Q874">
        <f t="shared" si="177"/>
        <v>0.79915772294244736</v>
      </c>
      <c r="R874">
        <f t="shared" si="178"/>
        <v>1086.8545032017284</v>
      </c>
      <c r="S874">
        <f t="shared" si="179"/>
        <v>1839.8273030198859</v>
      </c>
    </row>
    <row r="875" spans="1:19">
      <c r="A875" s="17">
        <f t="shared" si="169"/>
        <v>0</v>
      </c>
      <c r="C875" s="15">
        <f t="shared" si="170"/>
        <v>1840.4517218600108</v>
      </c>
      <c r="E875" s="8">
        <f t="shared" si="180"/>
        <v>849</v>
      </c>
      <c r="F875" s="12">
        <f t="shared" si="181"/>
        <v>41633.588888890808</v>
      </c>
      <c r="G875">
        <f t="shared" si="171"/>
        <v>14.035333333333332</v>
      </c>
      <c r="H875" s="13">
        <f t="shared" si="172"/>
        <v>-23.437107563834207</v>
      </c>
      <c r="K875" s="12"/>
      <c r="L875" s="12"/>
      <c r="M875">
        <f t="shared" si="173"/>
        <v>30.52999999999998</v>
      </c>
      <c r="N875">
        <f t="shared" si="174"/>
        <v>12.03211571508837</v>
      </c>
      <c r="O875">
        <f t="shared" si="175"/>
        <v>210.52999999999997</v>
      </c>
      <c r="P875">
        <f t="shared" si="176"/>
        <v>36.924394449648879</v>
      </c>
      <c r="Q875">
        <f t="shared" si="177"/>
        <v>0.79942894901764328</v>
      </c>
      <c r="R875">
        <f t="shared" si="178"/>
        <v>1087.223370663995</v>
      </c>
      <c r="S875">
        <f t="shared" si="179"/>
        <v>1840.4517218600108</v>
      </c>
    </row>
    <row r="876" spans="1:19">
      <c r="A876" s="17">
        <f t="shared" si="169"/>
        <v>0</v>
      </c>
      <c r="C876" s="15">
        <f t="shared" si="170"/>
        <v>1841.0333771437954</v>
      </c>
      <c r="E876" s="8">
        <f t="shared" si="180"/>
        <v>850</v>
      </c>
      <c r="F876" s="12">
        <f t="shared" si="181"/>
        <v>41633.589583335255</v>
      </c>
      <c r="G876">
        <f t="shared" si="171"/>
        <v>14.052</v>
      </c>
      <c r="H876" s="13">
        <f t="shared" si="172"/>
        <v>-23.437107563834207</v>
      </c>
      <c r="K876" s="12"/>
      <c r="L876" s="12"/>
      <c r="M876">
        <f t="shared" si="173"/>
        <v>30.779999999999994</v>
      </c>
      <c r="N876">
        <f t="shared" si="174"/>
        <v>11.954716652674508</v>
      </c>
      <c r="O876">
        <f t="shared" si="175"/>
        <v>210.78</v>
      </c>
      <c r="P876">
        <f t="shared" si="176"/>
        <v>36.900291851514254</v>
      </c>
      <c r="Q876">
        <f t="shared" si="177"/>
        <v>0.79968160007427458</v>
      </c>
      <c r="R876">
        <f t="shared" si="178"/>
        <v>1087.5669761010133</v>
      </c>
      <c r="S876">
        <f t="shared" si="179"/>
        <v>1841.0333771437954</v>
      </c>
    </row>
    <row r="877" spans="1:19">
      <c r="A877" s="17">
        <f t="shared" si="169"/>
        <v>0</v>
      </c>
      <c r="C877" s="15">
        <f t="shared" si="170"/>
        <v>1841.5721737722133</v>
      </c>
      <c r="E877" s="8">
        <f t="shared" si="180"/>
        <v>851</v>
      </c>
      <c r="F877" s="12">
        <f t="shared" si="181"/>
        <v>41633.590277779702</v>
      </c>
      <c r="G877">
        <f t="shared" si="171"/>
        <v>14.068666666666665</v>
      </c>
      <c r="H877" s="13">
        <f t="shared" si="172"/>
        <v>-23.437107563834207</v>
      </c>
      <c r="K877" s="12"/>
      <c r="L877" s="12"/>
      <c r="M877">
        <f t="shared" si="173"/>
        <v>31.02999999999998</v>
      </c>
      <c r="N877">
        <f t="shared" si="174"/>
        <v>11.876770905111609</v>
      </c>
      <c r="O877">
        <f t="shared" si="175"/>
        <v>211.02999999999997</v>
      </c>
      <c r="P877">
        <f t="shared" si="176"/>
        <v>36.877953173547702</v>
      </c>
      <c r="Q877">
        <f t="shared" si="177"/>
        <v>0.79991563480459327</v>
      </c>
      <c r="R877">
        <f t="shared" si="178"/>
        <v>1087.8852633342469</v>
      </c>
      <c r="S877">
        <f t="shared" si="179"/>
        <v>1841.5721737722133</v>
      </c>
    </row>
    <row r="878" spans="1:19">
      <c r="A878" s="17">
        <f t="shared" si="169"/>
        <v>0</v>
      </c>
      <c r="C878" s="15">
        <f t="shared" si="170"/>
        <v>1842.0680167747591</v>
      </c>
      <c r="E878" s="8">
        <f t="shared" si="180"/>
        <v>852</v>
      </c>
      <c r="F878" s="12">
        <f t="shared" si="181"/>
        <v>41633.590972224149</v>
      </c>
      <c r="G878">
        <f t="shared" si="171"/>
        <v>14.085333333333333</v>
      </c>
      <c r="H878" s="13">
        <f t="shared" si="172"/>
        <v>-23.437107563834207</v>
      </c>
      <c r="K878" s="12"/>
      <c r="L878" s="12"/>
      <c r="M878">
        <f t="shared" si="173"/>
        <v>31.279999999999994</v>
      </c>
      <c r="N878">
        <f t="shared" si="174"/>
        <v>11.798280282145667</v>
      </c>
      <c r="O878">
        <f t="shared" si="175"/>
        <v>211.28</v>
      </c>
      <c r="P878">
        <f t="shared" si="176"/>
        <v>36.857385103737442</v>
      </c>
      <c r="Q878">
        <f t="shared" si="177"/>
        <v>0.8001310119566778</v>
      </c>
      <c r="R878">
        <f t="shared" si="178"/>
        <v>1088.1781762610817</v>
      </c>
      <c r="S878">
        <f t="shared" si="179"/>
        <v>1842.0680167747591</v>
      </c>
    </row>
    <row r="879" spans="1:19">
      <c r="A879" s="17">
        <f t="shared" si="169"/>
        <v>0</v>
      </c>
      <c r="C879" s="15">
        <f t="shared" si="170"/>
        <v>1842.5208113281717</v>
      </c>
      <c r="E879" s="8">
        <f t="shared" si="180"/>
        <v>853</v>
      </c>
      <c r="F879" s="12">
        <f t="shared" si="181"/>
        <v>41633.591666668595</v>
      </c>
      <c r="G879">
        <f t="shared" si="171"/>
        <v>14.101999999999999</v>
      </c>
      <c r="H879" s="13">
        <f t="shared" si="172"/>
        <v>-23.437107563834207</v>
      </c>
      <c r="K879" s="12"/>
      <c r="L879" s="12"/>
      <c r="M879">
        <f t="shared" si="173"/>
        <v>31.52999999999998</v>
      </c>
      <c r="N879">
        <f t="shared" si="174"/>
        <v>11.719246599376866</v>
      </c>
      <c r="O879">
        <f t="shared" si="175"/>
        <v>211.52999999999997</v>
      </c>
      <c r="P879">
        <f t="shared" si="176"/>
        <v>36.838594119814296</v>
      </c>
      <c r="Q879">
        <f t="shared" si="177"/>
        <v>0.80032769034256324</v>
      </c>
      <c r="R879">
        <f t="shared" si="178"/>
        <v>1088.4456588658859</v>
      </c>
      <c r="S879">
        <f t="shared" si="179"/>
        <v>1842.5208113281717</v>
      </c>
    </row>
    <row r="880" spans="1:19">
      <c r="A880" s="17">
        <f t="shared" si="169"/>
        <v>0</v>
      </c>
      <c r="C880" s="15">
        <f t="shared" si="170"/>
        <v>1842.9304627752847</v>
      </c>
      <c r="E880" s="8">
        <f t="shared" si="180"/>
        <v>854</v>
      </c>
      <c r="F880" s="12">
        <f t="shared" si="181"/>
        <v>41633.592361113042</v>
      </c>
      <c r="G880">
        <f t="shared" si="171"/>
        <v>14.118666666666666</v>
      </c>
      <c r="H880" s="13">
        <f t="shared" si="172"/>
        <v>-23.437107563834207</v>
      </c>
      <c r="K880" s="12"/>
      <c r="L880" s="12"/>
      <c r="M880">
        <f t="shared" si="173"/>
        <v>31.77999999999999</v>
      </c>
      <c r="N880">
        <f t="shared" si="174"/>
        <v>11.639671678111895</v>
      </c>
      <c r="O880">
        <f t="shared" si="175"/>
        <v>211.78</v>
      </c>
      <c r="P880">
        <f t="shared" si="176"/>
        <v>36.821586484999521</v>
      </c>
      <c r="Q880">
        <f t="shared" si="177"/>
        <v>0.80050562884643117</v>
      </c>
      <c r="R880">
        <f t="shared" si="178"/>
        <v>1088.6876552311464</v>
      </c>
      <c r="S880">
        <f t="shared" si="179"/>
        <v>1842.9304627752847</v>
      </c>
    </row>
    <row r="881" spans="1:19">
      <c r="A881" s="17">
        <f t="shared" si="169"/>
        <v>0</v>
      </c>
      <c r="C881" s="15">
        <f t="shared" si="170"/>
        <v>1843.2968766439965</v>
      </c>
      <c r="E881" s="8">
        <f t="shared" si="180"/>
        <v>855</v>
      </c>
      <c r="F881" s="12">
        <f t="shared" si="181"/>
        <v>41633.593055557489</v>
      </c>
      <c r="G881">
        <f t="shared" si="171"/>
        <v>14.135333333333332</v>
      </c>
      <c r="H881" s="13">
        <f t="shared" si="172"/>
        <v>-23.437107563834207</v>
      </c>
      <c r="K881" s="12"/>
      <c r="L881" s="12"/>
      <c r="M881">
        <f t="shared" si="173"/>
        <v>32.029999999999973</v>
      </c>
      <c r="N881">
        <f t="shared" si="174"/>
        <v>11.559557345217277</v>
      </c>
      <c r="O881">
        <f t="shared" si="175"/>
        <v>212.02999999999997</v>
      </c>
      <c r="P881">
        <f t="shared" si="176"/>
        <v>36.806368243881458</v>
      </c>
      <c r="Q881">
        <f t="shared" si="177"/>
        <v>0.80066478643284889</v>
      </c>
      <c r="R881">
        <f t="shared" si="178"/>
        <v>1088.9041095486746</v>
      </c>
      <c r="S881">
        <f t="shared" si="179"/>
        <v>1843.2968766439965</v>
      </c>
    </row>
    <row r="882" spans="1:19">
      <c r="A882" s="17">
        <f t="shared" si="169"/>
        <v>0</v>
      </c>
      <c r="C882" s="15">
        <f t="shared" si="170"/>
        <v>1843.6199586663647</v>
      </c>
      <c r="E882" s="8">
        <f t="shared" si="180"/>
        <v>856</v>
      </c>
      <c r="F882" s="12">
        <f t="shared" si="181"/>
        <v>41633.593750001935</v>
      </c>
      <c r="G882">
        <f t="shared" si="171"/>
        <v>14.151999999999999</v>
      </c>
      <c r="H882" s="13">
        <f t="shared" si="172"/>
        <v>-23.437107563834207</v>
      </c>
      <c r="K882" s="12"/>
      <c r="L882" s="12"/>
      <c r="M882">
        <f t="shared" si="173"/>
        <v>32.279999999999987</v>
      </c>
      <c r="N882">
        <f t="shared" si="174"/>
        <v>11.478905432973315</v>
      </c>
      <c r="O882">
        <f t="shared" si="175"/>
        <v>212.27999999999997</v>
      </c>
      <c r="P882">
        <f t="shared" si="176"/>
        <v>36.792945218426688</v>
      </c>
      <c r="Q882">
        <f t="shared" si="177"/>
        <v>0.8008051221550635</v>
      </c>
      <c r="R882">
        <f t="shared" si="178"/>
        <v>1089.0949661308864</v>
      </c>
      <c r="S882">
        <f t="shared" si="179"/>
        <v>1843.6199586663647</v>
      </c>
    </row>
    <row r="883" spans="1:19">
      <c r="A883" s="17">
        <f t="shared" si="169"/>
        <v>0</v>
      </c>
      <c r="C883" s="15">
        <f t="shared" si="170"/>
        <v>1843.8996147978123</v>
      </c>
      <c r="E883" s="8">
        <f t="shared" si="180"/>
        <v>857</v>
      </c>
      <c r="F883" s="12">
        <f t="shared" si="181"/>
        <v>41633.594444446382</v>
      </c>
      <c r="G883">
        <f t="shared" si="171"/>
        <v>14.168666666666667</v>
      </c>
      <c r="H883" s="13">
        <f t="shared" si="172"/>
        <v>-23.437107563834207</v>
      </c>
      <c r="K883" s="12"/>
      <c r="L883" s="12"/>
      <c r="M883">
        <f t="shared" si="173"/>
        <v>32.53</v>
      </c>
      <c r="N883">
        <f t="shared" si="174"/>
        <v>11.397717778929115</v>
      </c>
      <c r="O883">
        <f t="shared" si="175"/>
        <v>212.53</v>
      </c>
      <c r="P883">
        <f t="shared" si="176"/>
        <v>36.781323004131721</v>
      </c>
      <c r="Q883">
        <f t="shared" si="177"/>
        <v>0.80092659516334419</v>
      </c>
      <c r="R883">
        <f t="shared" si="178"/>
        <v>1089.260169422148</v>
      </c>
      <c r="S883">
        <f t="shared" si="179"/>
        <v>1843.8996147978123</v>
      </c>
    </row>
    <row r="884" spans="1:19">
      <c r="A884" s="17">
        <f t="shared" si="169"/>
        <v>0</v>
      </c>
      <c r="C884" s="15">
        <f t="shared" si="170"/>
        <v>1844.1357512364493</v>
      </c>
      <c r="E884" s="8">
        <f t="shared" si="180"/>
        <v>858</v>
      </c>
      <c r="F884" s="12">
        <f t="shared" si="181"/>
        <v>41633.595138890829</v>
      </c>
      <c r="G884">
        <f t="shared" si="171"/>
        <v>14.185333333333332</v>
      </c>
      <c r="H884" s="13">
        <f t="shared" si="172"/>
        <v>-23.437107563834207</v>
      </c>
      <c r="K884" s="12"/>
      <c r="L884" s="12"/>
      <c r="M884">
        <f t="shared" si="173"/>
        <v>32.779999999999987</v>
      </c>
      <c r="N884">
        <f t="shared" si="174"/>
        <v>11.315996225758308</v>
      </c>
      <c r="O884">
        <f t="shared" si="175"/>
        <v>212.77999999999997</v>
      </c>
      <c r="P884">
        <f t="shared" si="176"/>
        <v>36.771506966320771</v>
      </c>
      <c r="Q884">
        <f t="shared" si="177"/>
        <v>0.80102916471337482</v>
      </c>
      <c r="R884">
        <f t="shared" si="178"/>
        <v>1089.3996640101898</v>
      </c>
      <c r="S884">
        <f t="shared" si="179"/>
        <v>1844.1357512364493</v>
      </c>
    </row>
    <row r="885" spans="1:19">
      <c r="A885" s="17">
        <f t="shared" si="169"/>
        <v>0</v>
      </c>
      <c r="C885" s="15">
        <f t="shared" si="170"/>
        <v>1844.3282744424912</v>
      </c>
      <c r="E885" s="8">
        <f t="shared" si="180"/>
        <v>859</v>
      </c>
      <c r="F885" s="12">
        <f t="shared" si="181"/>
        <v>41633.595833335276</v>
      </c>
      <c r="G885">
        <f t="shared" si="171"/>
        <v>14.202</v>
      </c>
      <c r="H885" s="13">
        <f t="shared" si="172"/>
        <v>-23.437107563834207</v>
      </c>
      <c r="K885" s="12"/>
      <c r="L885" s="12"/>
      <c r="M885">
        <f t="shared" si="173"/>
        <v>33.03</v>
      </c>
      <c r="N885">
        <f t="shared" si="174"/>
        <v>11.233742621115697</v>
      </c>
      <c r="O885">
        <f t="shared" si="175"/>
        <v>213.03</v>
      </c>
      <c r="P885">
        <f t="shared" si="176"/>
        <v>36.763502236595414</v>
      </c>
      <c r="Q885">
        <f t="shared" si="177"/>
        <v>0.80111279017468928</v>
      </c>
      <c r="R885">
        <f t="shared" si="178"/>
        <v>1089.5133946375774</v>
      </c>
      <c r="S885">
        <f t="shared" si="179"/>
        <v>1844.3282744424912</v>
      </c>
    </row>
    <row r="886" spans="1:19">
      <c r="A886" s="17">
        <f t="shared" si="169"/>
        <v>0</v>
      </c>
      <c r="C886" s="15">
        <f t="shared" si="170"/>
        <v>1844.4770911577923</v>
      </c>
      <c r="E886" s="8">
        <f t="shared" si="180"/>
        <v>860</v>
      </c>
      <c r="F886" s="12">
        <f t="shared" si="181"/>
        <v>41633.596527779722</v>
      </c>
      <c r="G886">
        <f t="shared" si="171"/>
        <v>14.218666666666666</v>
      </c>
      <c r="H886" s="13">
        <f t="shared" si="172"/>
        <v>-23.437107563834207</v>
      </c>
      <c r="K886" s="12"/>
      <c r="L886" s="12"/>
      <c r="M886">
        <f t="shared" si="173"/>
        <v>33.279999999999987</v>
      </c>
      <c r="N886">
        <f t="shared" si="174"/>
        <v>11.150958817494917</v>
      </c>
      <c r="O886">
        <f t="shared" si="175"/>
        <v>213.27999999999997</v>
      </c>
      <c r="P886">
        <f t="shared" si="176"/>
        <v>36.757313709440965</v>
      </c>
      <c r="Q886">
        <f t="shared" si="177"/>
        <v>0.80117743103915551</v>
      </c>
      <c r="R886">
        <f t="shared" si="178"/>
        <v>1089.6013062132515</v>
      </c>
      <c r="S886">
        <f t="shared" si="179"/>
        <v>1844.4770911577923</v>
      </c>
    </row>
    <row r="887" spans="1:19">
      <c r="A887" s="17">
        <f t="shared" si="169"/>
        <v>0</v>
      </c>
      <c r="C887" s="15">
        <f t="shared" si="170"/>
        <v>1844.5821084254665</v>
      </c>
      <c r="E887" s="8">
        <f t="shared" si="180"/>
        <v>861</v>
      </c>
      <c r="F887" s="12">
        <f t="shared" si="181"/>
        <v>41633.597222224169</v>
      </c>
      <c r="G887">
        <f t="shared" si="171"/>
        <v>14.235333333333333</v>
      </c>
      <c r="H887" s="13">
        <f t="shared" si="172"/>
        <v>-23.437107563834207</v>
      </c>
      <c r="K887" s="12"/>
      <c r="L887" s="12"/>
      <c r="M887">
        <f t="shared" si="173"/>
        <v>33.53</v>
      </c>
      <c r="N887">
        <f t="shared" si="174"/>
        <v>11.067646672086815</v>
      </c>
      <c r="O887">
        <f t="shared" si="175"/>
        <v>213.53</v>
      </c>
      <c r="P887">
        <f t="shared" si="176"/>
        <v>36.752946038995049</v>
      </c>
      <c r="Q887">
        <f t="shared" si="177"/>
        <v>0.80122304692949819</v>
      </c>
      <c r="R887">
        <f t="shared" si="178"/>
        <v>1089.6633438241176</v>
      </c>
      <c r="S887">
        <f t="shared" si="179"/>
        <v>1844.5821084254665</v>
      </c>
    </row>
    <row r="888" spans="1:19">
      <c r="A888" s="17">
        <f t="shared" si="169"/>
        <v>0</v>
      </c>
      <c r="C888" s="15">
        <f t="shared" si="170"/>
        <v>1844.6432336096095</v>
      </c>
      <c r="E888" s="8">
        <f t="shared" si="180"/>
        <v>862</v>
      </c>
      <c r="F888" s="12">
        <f t="shared" si="181"/>
        <v>41633.597916668616</v>
      </c>
      <c r="G888">
        <f t="shared" si="171"/>
        <v>14.251999999999999</v>
      </c>
      <c r="H888" s="13">
        <f t="shared" si="172"/>
        <v>-23.437107563834207</v>
      </c>
      <c r="K888" s="12"/>
      <c r="L888" s="12"/>
      <c r="M888">
        <f t="shared" si="173"/>
        <v>33.779999999999987</v>
      </c>
      <c r="N888">
        <f t="shared" si="174"/>
        <v>10.983808046639037</v>
      </c>
      <c r="O888">
        <f t="shared" si="175"/>
        <v>213.77999999999997</v>
      </c>
      <c r="P888">
        <f t="shared" si="176"/>
        <v>36.750403635982778</v>
      </c>
      <c r="Q888">
        <f t="shared" si="177"/>
        <v>0.80124959760786574</v>
      </c>
      <c r="R888">
        <f t="shared" si="178"/>
        <v>1089.6994527466975</v>
      </c>
      <c r="S888">
        <f t="shared" si="179"/>
        <v>1844.6432336096095</v>
      </c>
    </row>
    <row r="889" spans="1:19">
      <c r="A889" s="17">
        <f t="shared" si="169"/>
        <v>0</v>
      </c>
      <c r="C889" s="15">
        <f t="shared" si="170"/>
        <v>1844.6603744151075</v>
      </c>
      <c r="E889" s="8">
        <f t="shared" si="180"/>
        <v>863</v>
      </c>
      <c r="F889" s="12">
        <f t="shared" si="181"/>
        <v>41633.598611113062</v>
      </c>
      <c r="G889">
        <f t="shared" si="171"/>
        <v>14.268666666666666</v>
      </c>
      <c r="H889" s="13">
        <f t="shared" si="172"/>
        <v>-23.437107563834207</v>
      </c>
      <c r="K889" s="12"/>
      <c r="L889" s="12"/>
      <c r="M889">
        <f t="shared" si="173"/>
        <v>34.029999999999994</v>
      </c>
      <c r="N889">
        <f t="shared" si="174"/>
        <v>10.899444807316325</v>
      </c>
      <c r="O889">
        <f t="shared" si="175"/>
        <v>214.03</v>
      </c>
      <c r="P889">
        <f t="shared" si="176"/>
        <v>36.749690664823447</v>
      </c>
      <c r="Q889">
        <f t="shared" si="177"/>
        <v>0.8012570429844339</v>
      </c>
      <c r="R889">
        <f t="shared" si="178"/>
        <v>1089.70957845883</v>
      </c>
      <c r="S889">
        <f t="shared" si="179"/>
        <v>1844.6603744151075</v>
      </c>
    </row>
    <row r="890" spans="1:19">
      <c r="A890" s="17">
        <f t="shared" si="169"/>
        <v>0</v>
      </c>
      <c r="C890" s="15">
        <f t="shared" si="170"/>
        <v>1844.6334389075321</v>
      </c>
      <c r="E890" s="8">
        <f t="shared" si="180"/>
        <v>864</v>
      </c>
      <c r="F890" s="12">
        <f t="shared" si="181"/>
        <v>41633.599305557509</v>
      </c>
      <c r="G890">
        <f t="shared" si="171"/>
        <v>14.285333333333332</v>
      </c>
      <c r="H890" s="13">
        <f t="shared" si="172"/>
        <v>-23.437107563834207</v>
      </c>
      <c r="K890" s="12"/>
      <c r="L890" s="12"/>
      <c r="M890">
        <f t="shared" si="173"/>
        <v>34.27999999999998</v>
      </c>
      <c r="N890">
        <f t="shared" si="174"/>
        <v>10.814558824561976</v>
      </c>
      <c r="O890">
        <f t="shared" si="175"/>
        <v>214.27999999999997</v>
      </c>
      <c r="P890">
        <f t="shared" si="176"/>
        <v>36.75081104091273</v>
      </c>
      <c r="Q890">
        <f t="shared" si="177"/>
        <v>0.80124534312604756</v>
      </c>
      <c r="R890">
        <f t="shared" si="178"/>
        <v>1089.6936666514248</v>
      </c>
      <c r="S890">
        <f t="shared" si="179"/>
        <v>1844.6334389075321</v>
      </c>
    </row>
    <row r="891" spans="1:19">
      <c r="A891" s="17">
        <f t="shared" si="169"/>
        <v>0</v>
      </c>
      <c r="C891" s="15">
        <f t="shared" si="170"/>
        <v>1844.5623355331156</v>
      </c>
      <c r="E891" s="8">
        <f t="shared" si="180"/>
        <v>865</v>
      </c>
      <c r="F891" s="12">
        <f t="shared" si="181"/>
        <v>41633.600000001956</v>
      </c>
      <c r="G891">
        <f t="shared" si="171"/>
        <v>14.302</v>
      </c>
      <c r="H891" s="13">
        <f t="shared" si="172"/>
        <v>-23.437107563834207</v>
      </c>
      <c r="K891" s="12"/>
      <c r="L891" s="12"/>
      <c r="M891">
        <f t="shared" si="173"/>
        <v>34.529999999999994</v>
      </c>
      <c r="N891">
        <f t="shared" si="174"/>
        <v>10.729151972960185</v>
      </c>
      <c r="O891">
        <f t="shared" si="175"/>
        <v>214.53</v>
      </c>
      <c r="P891">
        <f t="shared" si="176"/>
        <v>36.753768428084548</v>
      </c>
      <c r="Q891">
        <f t="shared" si="177"/>
        <v>0.80121445826489845</v>
      </c>
      <c r="R891">
        <f t="shared" si="178"/>
        <v>1089.651663240262</v>
      </c>
      <c r="S891">
        <f t="shared" si="179"/>
        <v>1844.5623355331156</v>
      </c>
    </row>
    <row r="892" spans="1:19">
      <c r="A892" s="17">
        <f t="shared" si="169"/>
        <v>0</v>
      </c>
      <c r="C892" s="15">
        <f t="shared" si="170"/>
        <v>1844.446973138806</v>
      </c>
      <c r="E892" s="8">
        <f t="shared" si="180"/>
        <v>866</v>
      </c>
      <c r="F892" s="12">
        <f t="shared" si="181"/>
        <v>41633.600694446402</v>
      </c>
      <c r="G892">
        <f t="shared" si="171"/>
        <v>14.318666666666665</v>
      </c>
      <c r="H892" s="13">
        <f t="shared" si="172"/>
        <v>-23.437107563834207</v>
      </c>
      <c r="K892" s="12"/>
      <c r="L892" s="12"/>
      <c r="M892">
        <f t="shared" si="173"/>
        <v>34.77999999999998</v>
      </c>
      <c r="N892">
        <f t="shared" si="174"/>
        <v>10.643226131099492</v>
      </c>
      <c r="O892">
        <f t="shared" si="175"/>
        <v>214.77999999999997</v>
      </c>
      <c r="P892">
        <f t="shared" si="176"/>
        <v>36.758566236256257</v>
      </c>
      <c r="Q892">
        <f t="shared" si="177"/>
        <v>0.80116434880723464</v>
      </c>
      <c r="R892">
        <f t="shared" si="178"/>
        <v>1089.583514377839</v>
      </c>
      <c r="S892">
        <f t="shared" si="179"/>
        <v>1844.446973138806</v>
      </c>
    </row>
    <row r="893" spans="1:19">
      <c r="A893" s="17">
        <f t="shared" si="169"/>
        <v>0</v>
      </c>
      <c r="C893" s="15">
        <f t="shared" si="170"/>
        <v>1844.2872609923957</v>
      </c>
      <c r="E893" s="8">
        <f t="shared" si="180"/>
        <v>867</v>
      </c>
      <c r="F893" s="12">
        <f t="shared" si="181"/>
        <v>41633.601388890849</v>
      </c>
      <c r="G893">
        <f t="shared" si="171"/>
        <v>14.335333333333333</v>
      </c>
      <c r="H893" s="13">
        <f t="shared" si="172"/>
        <v>-23.437107563834207</v>
      </c>
      <c r="K893" s="12"/>
      <c r="L893" s="12"/>
      <c r="M893">
        <f t="shared" si="173"/>
        <v>35.029999999999994</v>
      </c>
      <c r="N893">
        <f t="shared" si="174"/>
        <v>10.55678318143714</v>
      </c>
      <c r="O893">
        <f t="shared" si="175"/>
        <v>215.03</v>
      </c>
      <c r="P893">
        <f t="shared" si="176"/>
        <v>36.765207619260494</v>
      </c>
      <c r="Q893">
        <f t="shared" si="177"/>
        <v>0.8010949753421045</v>
      </c>
      <c r="R893">
        <f t="shared" si="178"/>
        <v>1089.4891664652621</v>
      </c>
      <c r="S893">
        <f t="shared" si="179"/>
        <v>1844.2872609923957</v>
      </c>
    </row>
    <row r="894" spans="1:19">
      <c r="A894" s="17">
        <f t="shared" si="169"/>
        <v>0</v>
      </c>
      <c r="C894" s="15">
        <f t="shared" si="170"/>
        <v>1844.0831088027148</v>
      </c>
      <c r="E894" s="8">
        <f t="shared" si="180"/>
        <v>868</v>
      </c>
      <c r="F894" s="12">
        <f t="shared" si="181"/>
        <v>41633.602083335296</v>
      </c>
      <c r="G894">
        <f t="shared" si="171"/>
        <v>14.351999999999999</v>
      </c>
      <c r="H894" s="13">
        <f t="shared" si="172"/>
        <v>-23.437107563834207</v>
      </c>
      <c r="K894" s="12"/>
      <c r="L894" s="12"/>
      <c r="M894">
        <f t="shared" si="173"/>
        <v>35.27999999999998</v>
      </c>
      <c r="N894">
        <f t="shared" si="174"/>
        <v>10.46982501016462</v>
      </c>
      <c r="O894">
        <f t="shared" si="175"/>
        <v>215.27999999999997</v>
      </c>
      <c r="P894">
        <f t="shared" si="176"/>
        <v>36.773695472866905</v>
      </c>
      <c r="Q894">
        <f t="shared" si="177"/>
        <v>0.80100629865012829</v>
      </c>
      <c r="R894">
        <f t="shared" si="178"/>
        <v>1089.3685661641746</v>
      </c>
      <c r="S894">
        <f t="shared" si="179"/>
        <v>1844.0831088027148</v>
      </c>
    </row>
    <row r="895" spans="1:19">
      <c r="A895" s="17">
        <f t="shared" si="169"/>
        <v>0</v>
      </c>
      <c r="C895" s="15">
        <f t="shared" si="170"/>
        <v>1843.8344267398936</v>
      </c>
      <c r="E895" s="8">
        <f t="shared" si="180"/>
        <v>869</v>
      </c>
      <c r="F895" s="12">
        <f t="shared" si="181"/>
        <v>41633.602777779743</v>
      </c>
      <c r="G895">
        <f t="shared" si="171"/>
        <v>14.368666666666666</v>
      </c>
      <c r="H895" s="13">
        <f t="shared" si="172"/>
        <v>-23.437107563834207</v>
      </c>
      <c r="K895" s="12"/>
      <c r="L895" s="12"/>
      <c r="M895">
        <f t="shared" si="173"/>
        <v>35.529999999999987</v>
      </c>
      <c r="N895">
        <f t="shared" si="174"/>
        <v>10.382353507074106</v>
      </c>
      <c r="O895">
        <f t="shared" si="175"/>
        <v>215.52999999999997</v>
      </c>
      <c r="P895">
        <f t="shared" si="176"/>
        <v>36.784032432996369</v>
      </c>
      <c r="Q895">
        <f t="shared" si="177"/>
        <v>0.80089827971229943</v>
      </c>
      <c r="R895">
        <f t="shared" si="178"/>
        <v>1089.2216604087273</v>
      </c>
      <c r="S895">
        <f t="shared" si="179"/>
        <v>1843.8344267398936</v>
      </c>
    </row>
    <row r="896" spans="1:19">
      <c r="A896" s="17">
        <f t="shared" si="169"/>
        <v>0</v>
      </c>
      <c r="C896" s="15">
        <f t="shared" si="170"/>
        <v>1843.5411254556827</v>
      </c>
      <c r="E896" s="8">
        <f t="shared" si="180"/>
        <v>870</v>
      </c>
      <c r="F896" s="12">
        <f t="shared" si="181"/>
        <v>41633.603472224189</v>
      </c>
      <c r="G896">
        <f t="shared" si="171"/>
        <v>14.385333333333332</v>
      </c>
      <c r="H896" s="13">
        <f t="shared" si="172"/>
        <v>-23.437107563834207</v>
      </c>
      <c r="K896" s="12"/>
      <c r="L896" s="12"/>
      <c r="M896">
        <f t="shared" si="173"/>
        <v>35.779999999999973</v>
      </c>
      <c r="N896">
        <f t="shared" si="174"/>
        <v>10.294370565426128</v>
      </c>
      <c r="O896">
        <f t="shared" si="175"/>
        <v>215.77999999999997</v>
      </c>
      <c r="P896">
        <f t="shared" si="176"/>
        <v>36.796220874130377</v>
      </c>
      <c r="Q896">
        <f t="shared" si="177"/>
        <v>0.80077087971881022</v>
      </c>
      <c r="R896">
        <f t="shared" si="178"/>
        <v>1089.0483964175819</v>
      </c>
      <c r="S896">
        <f t="shared" si="179"/>
        <v>1843.5411254556827</v>
      </c>
    </row>
    <row r="897" spans="1:19">
      <c r="A897" s="17">
        <f t="shared" si="169"/>
        <v>0</v>
      </c>
      <c r="C897" s="15">
        <f t="shared" si="170"/>
        <v>1843.2031161038362</v>
      </c>
      <c r="E897" s="8">
        <f t="shared" si="180"/>
        <v>871</v>
      </c>
      <c r="F897" s="12">
        <f t="shared" si="181"/>
        <v>41633.604166668636</v>
      </c>
      <c r="G897">
        <f t="shared" si="171"/>
        <v>14.401999999999999</v>
      </c>
      <c r="H897" s="13">
        <f t="shared" si="172"/>
        <v>-23.437107563834207</v>
      </c>
      <c r="K897" s="12"/>
      <c r="L897" s="12"/>
      <c r="M897">
        <f t="shared" si="173"/>
        <v>36.029999999999987</v>
      </c>
      <c r="N897">
        <f t="shared" si="174"/>
        <v>10.205878081818209</v>
      </c>
      <c r="O897">
        <f t="shared" si="175"/>
        <v>216.02999999999997</v>
      </c>
      <c r="P897">
        <f t="shared" si="176"/>
        <v>36.810262907917192</v>
      </c>
      <c r="Q897">
        <f t="shared" si="177"/>
        <v>0.8006240600779061</v>
      </c>
      <c r="R897">
        <f t="shared" si="178"/>
        <v>1088.8487217059524</v>
      </c>
      <c r="S897">
        <f t="shared" si="179"/>
        <v>1843.2031161038362</v>
      </c>
    </row>
    <row r="898" spans="1:19">
      <c r="A898" s="17">
        <f t="shared" si="169"/>
        <v>0</v>
      </c>
      <c r="C898" s="15">
        <f t="shared" si="170"/>
        <v>1842.8203103605365</v>
      </c>
      <c r="E898" s="8">
        <f t="shared" si="180"/>
        <v>872</v>
      </c>
      <c r="F898" s="12">
        <f t="shared" si="181"/>
        <v>41633.604861113083</v>
      </c>
      <c r="G898">
        <f t="shared" si="171"/>
        <v>14.418666666666667</v>
      </c>
      <c r="H898" s="13">
        <f t="shared" si="172"/>
        <v>-23.437107563834207</v>
      </c>
      <c r="K898" s="12"/>
      <c r="L898" s="12"/>
      <c r="M898">
        <f t="shared" si="173"/>
        <v>36.28</v>
      </c>
      <c r="N898">
        <f t="shared" si="174"/>
        <v>10.116877956054653</v>
      </c>
      <c r="O898">
        <f t="shared" si="175"/>
        <v>216.28</v>
      </c>
      <c r="P898">
        <f t="shared" si="176"/>
        <v>36.826160381977303</v>
      </c>
      <c r="Q898">
        <f t="shared" si="177"/>
        <v>0.80045778242475762</v>
      </c>
      <c r="R898">
        <f t="shared" si="178"/>
        <v>1088.6225840976704</v>
      </c>
      <c r="S898">
        <f t="shared" si="179"/>
        <v>1842.8203103605365</v>
      </c>
    </row>
    <row r="899" spans="1:19">
      <c r="A899" s="17">
        <f t="shared" si="169"/>
        <v>0</v>
      </c>
      <c r="C899" s="15">
        <f t="shared" si="170"/>
        <v>1842.392620444879</v>
      </c>
      <c r="E899" s="8">
        <f t="shared" si="180"/>
        <v>873</v>
      </c>
      <c r="F899" s="12">
        <f t="shared" si="181"/>
        <v>41633.605555557529</v>
      </c>
      <c r="G899">
        <f t="shared" si="171"/>
        <v>14.435333333333332</v>
      </c>
      <c r="H899" s="13">
        <f t="shared" si="172"/>
        <v>-23.437107563834207</v>
      </c>
      <c r="K899" s="12"/>
      <c r="L899" s="12"/>
      <c r="M899">
        <f t="shared" si="173"/>
        <v>36.529999999999987</v>
      </c>
      <c r="N899">
        <f t="shared" si="174"/>
        <v>10.027372091017449</v>
      </c>
      <c r="O899">
        <f t="shared" si="175"/>
        <v>216.52999999999997</v>
      </c>
      <c r="P899">
        <f t="shared" si="176"/>
        <v>36.843914878908741</v>
      </c>
      <c r="Q899">
        <f t="shared" si="177"/>
        <v>0.80027200863035786</v>
      </c>
      <c r="R899">
        <f t="shared" si="178"/>
        <v>1088.3699317372866</v>
      </c>
      <c r="S899">
        <f t="shared" si="179"/>
        <v>1842.392620444879</v>
      </c>
    </row>
    <row r="900" spans="1:19">
      <c r="A900" s="17">
        <f t="shared" si="169"/>
        <v>0</v>
      </c>
      <c r="C900" s="15">
        <f t="shared" si="170"/>
        <v>1841.9199591393954</v>
      </c>
      <c r="E900" s="8">
        <f t="shared" si="180"/>
        <v>874</v>
      </c>
      <c r="F900" s="12">
        <f t="shared" si="181"/>
        <v>41633.606250001976</v>
      </c>
      <c r="G900">
        <f t="shared" si="171"/>
        <v>14.452</v>
      </c>
      <c r="H900" s="13">
        <f t="shared" si="172"/>
        <v>-23.437107563834207</v>
      </c>
      <c r="K900" s="12"/>
      <c r="L900" s="12"/>
      <c r="M900">
        <f t="shared" si="173"/>
        <v>36.78</v>
      </c>
      <c r="N900">
        <f t="shared" si="174"/>
        <v>9.9373623925382173</v>
      </c>
      <c r="O900">
        <f t="shared" si="175"/>
        <v>216.78</v>
      </c>
      <c r="P900">
        <f t="shared" si="176"/>
        <v>36.863527715493959</v>
      </c>
      <c r="Q900">
        <f t="shared" si="177"/>
        <v>0.80006670081043729</v>
      </c>
      <c r="R900">
        <f t="shared" si="178"/>
        <v>1088.0907131021947</v>
      </c>
      <c r="S900">
        <f t="shared" si="179"/>
        <v>1841.9199591393954</v>
      </c>
    </row>
    <row r="901" spans="1:19">
      <c r="A901" s="17">
        <f t="shared" si="169"/>
        <v>0</v>
      </c>
      <c r="C901" s="15">
        <f t="shared" si="170"/>
        <v>1841.4022398106142</v>
      </c>
      <c r="E901" s="8">
        <f t="shared" si="180"/>
        <v>875</v>
      </c>
      <c r="F901" s="12">
        <f t="shared" si="181"/>
        <v>41633.606944446423</v>
      </c>
      <c r="G901">
        <f t="shared" si="171"/>
        <v>14.468666666666666</v>
      </c>
      <c r="H901" s="13">
        <f t="shared" si="172"/>
        <v>-23.437107563834207</v>
      </c>
      <c r="K901" s="12"/>
      <c r="L901" s="12"/>
      <c r="M901">
        <f t="shared" si="173"/>
        <v>37.029999999999987</v>
      </c>
      <c r="N901">
        <f t="shared" si="174"/>
        <v>9.8468507692714518</v>
      </c>
      <c r="O901">
        <f t="shared" si="175"/>
        <v>217.02999999999997</v>
      </c>
      <c r="P901">
        <f t="shared" si="176"/>
        <v>36.884999942108799</v>
      </c>
      <c r="Q901">
        <f t="shared" si="177"/>
        <v>0.79984182133439474</v>
      </c>
      <c r="R901">
        <f t="shared" si="178"/>
        <v>1087.7848770147768</v>
      </c>
      <c r="S901">
        <f t="shared" si="179"/>
        <v>1841.4022398106142</v>
      </c>
    </row>
    <row r="902" spans="1:19">
      <c r="A902" s="17">
        <f t="shared" si="169"/>
        <v>0</v>
      </c>
      <c r="C902" s="15">
        <f t="shared" si="170"/>
        <v>1840.8393764296686</v>
      </c>
      <c r="E902" s="8">
        <f t="shared" si="180"/>
        <v>876</v>
      </c>
      <c r="F902" s="12">
        <f t="shared" si="181"/>
        <v>41633.60763889087</v>
      </c>
      <c r="G902">
        <f t="shared" si="171"/>
        <v>14.485333333333333</v>
      </c>
      <c r="H902" s="13">
        <f t="shared" si="172"/>
        <v>-23.437107563834207</v>
      </c>
      <c r="K902" s="12"/>
      <c r="L902" s="12"/>
      <c r="M902">
        <f t="shared" si="173"/>
        <v>37.28</v>
      </c>
      <c r="N902">
        <f t="shared" si="174"/>
        <v>9.7558391325687186</v>
      </c>
      <c r="O902">
        <f t="shared" si="175"/>
        <v>217.28</v>
      </c>
      <c r="P902">
        <f t="shared" si="176"/>
        <v>36.908332342333551</v>
      </c>
      <c r="Q902">
        <f t="shared" si="177"/>
        <v>0.79959733283424816</v>
      </c>
      <c r="R902">
        <f t="shared" si="178"/>
        <v>1087.4523726545774</v>
      </c>
      <c r="S902">
        <f t="shared" si="179"/>
        <v>1840.8393764296686</v>
      </c>
    </row>
    <row r="903" spans="1:19">
      <c r="A903" s="17">
        <f t="shared" si="169"/>
        <v>0</v>
      </c>
      <c r="C903" s="15">
        <f t="shared" si="170"/>
        <v>1840.2312835929251</v>
      </c>
      <c r="E903" s="8">
        <f t="shared" si="180"/>
        <v>877</v>
      </c>
      <c r="F903" s="12">
        <f t="shared" si="181"/>
        <v>41633.608333335316</v>
      </c>
      <c r="G903">
        <f t="shared" si="171"/>
        <v>14.501999999999999</v>
      </c>
      <c r="H903" s="13">
        <f t="shared" si="172"/>
        <v>-23.437107563834207</v>
      </c>
      <c r="K903" s="12"/>
      <c r="L903" s="12"/>
      <c r="M903">
        <f t="shared" si="173"/>
        <v>37.529999999999987</v>
      </c>
      <c r="N903">
        <f t="shared" si="174"/>
        <v>9.6643293963541712</v>
      </c>
      <c r="O903">
        <f t="shared" si="175"/>
        <v>217.52999999999997</v>
      </c>
      <c r="P903">
        <f t="shared" si="176"/>
        <v>36.933525432766757</v>
      </c>
      <c r="Q903">
        <f t="shared" si="177"/>
        <v>0.79933319821359539</v>
      </c>
      <c r="R903">
        <f t="shared" si="178"/>
        <v>1087.0931495704897</v>
      </c>
      <c r="S903">
        <f t="shared" si="179"/>
        <v>1840.2312835929251</v>
      </c>
    </row>
    <row r="904" spans="1:19">
      <c r="A904" s="17">
        <f t="shared" si="169"/>
        <v>0</v>
      </c>
      <c r="C904" s="15">
        <f t="shared" si="170"/>
        <v>1839.5778765426446</v>
      </c>
      <c r="E904" s="8">
        <f t="shared" si="180"/>
        <v>878</v>
      </c>
      <c r="F904" s="12">
        <f t="shared" si="181"/>
        <v>41633.609027779763</v>
      </c>
      <c r="G904">
        <f t="shared" si="171"/>
        <v>14.518666666666666</v>
      </c>
      <c r="H904" s="13">
        <f t="shared" si="172"/>
        <v>-23.437107563834207</v>
      </c>
      <c r="K904" s="12"/>
      <c r="L904" s="12"/>
      <c r="M904">
        <f t="shared" si="173"/>
        <v>37.779999999999994</v>
      </c>
      <c r="N904">
        <f t="shared" si="174"/>
        <v>9.572323477001099</v>
      </c>
      <c r="O904">
        <f t="shared" si="175"/>
        <v>217.78</v>
      </c>
      <c r="P904">
        <f t="shared" si="176"/>
        <v>36.960579463040865</v>
      </c>
      <c r="Q904">
        <f t="shared" si="177"/>
        <v>0.79904938065658904</v>
      </c>
      <c r="R904">
        <f t="shared" si="178"/>
        <v>1086.7071576929611</v>
      </c>
      <c r="S904">
        <f t="shared" si="179"/>
        <v>1839.5778765426446</v>
      </c>
    </row>
    <row r="905" spans="1:19">
      <c r="A905" s="17">
        <f t="shared" si="169"/>
        <v>0</v>
      </c>
      <c r="C905" s="15">
        <f t="shared" si="170"/>
        <v>1838.8790711876713</v>
      </c>
      <c r="E905" s="8">
        <f t="shared" si="180"/>
        <v>879</v>
      </c>
      <c r="F905" s="12">
        <f t="shared" si="181"/>
        <v>41633.60972222421</v>
      </c>
      <c r="G905">
        <f t="shared" si="171"/>
        <v>14.535333333333332</v>
      </c>
      <c r="H905" s="13">
        <f t="shared" si="172"/>
        <v>-23.437107563834207</v>
      </c>
      <c r="K905" s="12"/>
      <c r="L905" s="12"/>
      <c r="M905">
        <f t="shared" si="173"/>
        <v>38.02999999999998</v>
      </c>
      <c r="N905">
        <f t="shared" si="174"/>
        <v>9.4798232932097886</v>
      </c>
      <c r="O905">
        <f t="shared" si="175"/>
        <v>218.02999999999997</v>
      </c>
      <c r="P905">
        <f t="shared" si="176"/>
        <v>36.9894944160392</v>
      </c>
      <c r="Q905">
        <f t="shared" si="177"/>
        <v>0.79874584363692225</v>
      </c>
      <c r="R905">
        <f t="shared" si="178"/>
        <v>1086.2943473462142</v>
      </c>
      <c r="S905">
        <f t="shared" si="179"/>
        <v>1838.8790711876713</v>
      </c>
    </row>
    <row r="906" spans="1:19">
      <c r="A906" s="17">
        <f t="shared" si="169"/>
        <v>0</v>
      </c>
      <c r="C906" s="15">
        <f t="shared" si="170"/>
        <v>1838.1347841241395</v>
      </c>
      <c r="E906" s="8">
        <f t="shared" si="180"/>
        <v>880</v>
      </c>
      <c r="F906" s="12">
        <f t="shared" si="181"/>
        <v>41633.610416668656</v>
      </c>
      <c r="G906">
        <f t="shared" si="171"/>
        <v>14.552</v>
      </c>
      <c r="H906" s="13">
        <f t="shared" si="172"/>
        <v>-23.437107563834207</v>
      </c>
      <c r="K906" s="12"/>
      <c r="L906" s="12"/>
      <c r="M906">
        <f t="shared" si="173"/>
        <v>38.279999999999994</v>
      </c>
      <c r="N906">
        <f t="shared" si="174"/>
        <v>9.3868307658864243</v>
      </c>
      <c r="O906">
        <f t="shared" si="175"/>
        <v>218.28</v>
      </c>
      <c r="P906">
        <f t="shared" si="176"/>
        <v>37.020270008313297</v>
      </c>
      <c r="Q906">
        <f t="shared" si="177"/>
        <v>0.79842255092682302</v>
      </c>
      <c r="R906">
        <f t="shared" si="178"/>
        <v>1085.8546692604793</v>
      </c>
      <c r="S906">
        <f t="shared" si="179"/>
        <v>1838.1347841241395</v>
      </c>
    </row>
    <row r="907" spans="1:19">
      <c r="A907" s="17">
        <f t="shared" si="169"/>
        <v>0</v>
      </c>
      <c r="C907" s="15">
        <f t="shared" si="170"/>
        <v>1837.3449326561938</v>
      </c>
      <c r="E907" s="8">
        <f t="shared" si="180"/>
        <v>881</v>
      </c>
      <c r="F907" s="12">
        <f t="shared" si="181"/>
        <v>41633.611111113103</v>
      </c>
      <c r="G907">
        <f t="shared" si="171"/>
        <v>14.568666666666665</v>
      </c>
      <c r="H907" s="13">
        <f t="shared" si="172"/>
        <v>-23.437107563834207</v>
      </c>
      <c r="K907" s="12"/>
      <c r="L907" s="12"/>
      <c r="M907">
        <f t="shared" si="173"/>
        <v>38.52999999999998</v>
      </c>
      <c r="N907">
        <f t="shared" si="174"/>
        <v>9.2933478180233262</v>
      </c>
      <c r="O907">
        <f t="shared" si="175"/>
        <v>218.52999999999997</v>
      </c>
      <c r="P907">
        <f t="shared" si="176"/>
        <v>37.052905690699063</v>
      </c>
      <c r="Q907">
        <f t="shared" si="177"/>
        <v>0.79807946660605544</v>
      </c>
      <c r="R907">
        <f t="shared" si="178"/>
        <v>1085.3880745842355</v>
      </c>
      <c r="S907">
        <f t="shared" si="179"/>
        <v>1837.3449326561938</v>
      </c>
    </row>
    <row r="908" spans="1:19">
      <c r="A908" s="17">
        <f t="shared" si="169"/>
        <v>0</v>
      </c>
      <c r="C908" s="15">
        <f t="shared" si="170"/>
        <v>1836.5094348167265</v>
      </c>
      <c r="E908" s="8">
        <f t="shared" si="180"/>
        <v>882</v>
      </c>
      <c r="F908" s="12">
        <f t="shared" si="181"/>
        <v>41633.61180555755</v>
      </c>
      <c r="G908">
        <f t="shared" si="171"/>
        <v>14.585333333333333</v>
      </c>
      <c r="H908" s="13">
        <f t="shared" si="172"/>
        <v>-23.437107563834207</v>
      </c>
      <c r="K908" s="12"/>
      <c r="L908" s="12"/>
      <c r="M908">
        <f t="shared" si="173"/>
        <v>38.779999999999994</v>
      </c>
      <c r="N908">
        <f t="shared" si="174"/>
        <v>9.199376374580277</v>
      </c>
      <c r="O908">
        <f t="shared" si="175"/>
        <v>218.78</v>
      </c>
      <c r="P908">
        <f t="shared" si="176"/>
        <v>37.087400649130167</v>
      </c>
      <c r="Q908">
        <f t="shared" si="177"/>
        <v>0.79771655507092598</v>
      </c>
      <c r="R908">
        <f t="shared" si="178"/>
        <v>1084.8945148964594</v>
      </c>
      <c r="S908">
        <f t="shared" si="179"/>
        <v>1836.5094348167265</v>
      </c>
    </row>
    <row r="909" spans="1:19">
      <c r="A909" s="17">
        <f t="shared" si="169"/>
        <v>0</v>
      </c>
      <c r="C909" s="15">
        <f t="shared" si="170"/>
        <v>1835.6282093881218</v>
      </c>
      <c r="E909" s="8">
        <f t="shared" si="180"/>
        <v>883</v>
      </c>
      <c r="F909" s="12">
        <f t="shared" si="181"/>
        <v>41633.612500001997</v>
      </c>
      <c r="G909">
        <f t="shared" si="171"/>
        <v>14.601999999999999</v>
      </c>
      <c r="H909" s="13">
        <f t="shared" si="172"/>
        <v>-23.437107563834207</v>
      </c>
      <c r="K909" s="12"/>
      <c r="L909" s="12"/>
      <c r="M909">
        <f t="shared" si="173"/>
        <v>39.02999999999998</v>
      </c>
      <c r="N909">
        <f t="shared" si="174"/>
        <v>9.104918362367151</v>
      </c>
      <c r="O909">
        <f t="shared" si="175"/>
        <v>219.02999999999997</v>
      </c>
      <c r="P909">
        <f t="shared" si="176"/>
        <v>37.123753805646409</v>
      </c>
      <c r="Q909">
        <f t="shared" si="177"/>
        <v>0.79733378104329489</v>
      </c>
      <c r="R909">
        <f t="shared" si="178"/>
        <v>1084.373942218881</v>
      </c>
      <c r="S909">
        <f t="shared" si="179"/>
        <v>1835.6282093881218</v>
      </c>
    </row>
    <row r="910" spans="1:19">
      <c r="A910" s="17">
        <f t="shared" si="169"/>
        <v>0</v>
      </c>
      <c r="C910" s="15">
        <f t="shared" si="170"/>
        <v>1834.7011759230056</v>
      </c>
      <c r="E910" s="8">
        <f t="shared" si="180"/>
        <v>884</v>
      </c>
      <c r="F910" s="12">
        <f t="shared" si="181"/>
        <v>41633.613194446443</v>
      </c>
      <c r="G910">
        <f t="shared" si="171"/>
        <v>14.618666666666666</v>
      </c>
      <c r="H910" s="13">
        <f t="shared" si="172"/>
        <v>-23.437107563834207</v>
      </c>
      <c r="K910" s="12"/>
      <c r="L910" s="12"/>
      <c r="M910">
        <f t="shared" si="173"/>
        <v>39.279999999999987</v>
      </c>
      <c r="N910">
        <f t="shared" si="174"/>
        <v>9.0099757099276747</v>
      </c>
      <c r="O910">
        <f t="shared" si="175"/>
        <v>219.27999999999997</v>
      </c>
      <c r="P910">
        <f t="shared" si="176"/>
        <v>37.16196381959476</v>
      </c>
      <c r="Q910">
        <f t="shared" si="177"/>
        <v>0.79693110957958857</v>
      </c>
      <c r="R910">
        <f t="shared" si="178"/>
        <v>1083.8263090282405</v>
      </c>
      <c r="S910">
        <f t="shared" si="179"/>
        <v>1834.7011759230056</v>
      </c>
    </row>
    <row r="911" spans="1:19">
      <c r="A911" s="17">
        <f t="shared" si="169"/>
        <v>0</v>
      </c>
      <c r="C911" s="15">
        <f t="shared" si="170"/>
        <v>1833.7282547649947</v>
      </c>
      <c r="E911" s="8">
        <f t="shared" si="180"/>
        <v>885</v>
      </c>
      <c r="F911" s="12">
        <f t="shared" si="181"/>
        <v>41633.61388889089</v>
      </c>
      <c r="G911">
        <f t="shared" si="171"/>
        <v>14.635333333333332</v>
      </c>
      <c r="H911" s="13">
        <f t="shared" si="172"/>
        <v>-23.437107563834207</v>
      </c>
      <c r="K911" s="12"/>
      <c r="L911" s="12"/>
      <c r="M911">
        <f t="shared" si="173"/>
        <v>39.529999999999973</v>
      </c>
      <c r="N911">
        <f t="shared" si="174"/>
        <v>8.9145503474245107</v>
      </c>
      <c r="O911">
        <f t="shared" si="175"/>
        <v>219.52999999999997</v>
      </c>
      <c r="P911">
        <f t="shared" si="176"/>
        <v>37.202029089020471</v>
      </c>
      <c r="Q911">
        <f t="shared" si="177"/>
        <v>0.79650850607981327</v>
      </c>
      <c r="R911">
        <f t="shared" si="178"/>
        <v>1083.251568268546</v>
      </c>
      <c r="S911">
        <f t="shared" si="179"/>
        <v>1833.7282547649947</v>
      </c>
    </row>
    <row r="912" spans="1:19">
      <c r="A912" s="17">
        <f t="shared" si="169"/>
        <v>0</v>
      </c>
      <c r="C912" s="15">
        <f t="shared" si="170"/>
        <v>1832.7093670694433</v>
      </c>
      <c r="E912" s="8">
        <f t="shared" si="180"/>
        <v>886</v>
      </c>
      <c r="F912" s="12">
        <f t="shared" si="181"/>
        <v>41633.614583335337</v>
      </c>
      <c r="G912">
        <f t="shared" si="171"/>
        <v>14.651999999999999</v>
      </c>
      <c r="H912" s="13">
        <f t="shared" si="172"/>
        <v>-23.437107563834207</v>
      </c>
      <c r="K912" s="12"/>
      <c r="L912" s="12"/>
      <c r="M912">
        <f t="shared" si="173"/>
        <v>39.779999999999987</v>
      </c>
      <c r="N912">
        <f t="shared" si="174"/>
        <v>8.8186442065254713</v>
      </c>
      <c r="O912">
        <f t="shared" si="175"/>
        <v>219.77999999999997</v>
      </c>
      <c r="P912">
        <f t="shared" si="176"/>
        <v>37.243947752245163</v>
      </c>
      <c r="Q912">
        <f t="shared" si="177"/>
        <v>0.79606593629656541</v>
      </c>
      <c r="R912">
        <f t="shared" si="178"/>
        <v>1082.6496733633289</v>
      </c>
      <c r="S912">
        <f t="shared" si="179"/>
        <v>1832.7093670694433</v>
      </c>
    </row>
    <row r="913" spans="1:19">
      <c r="A913" s="17">
        <f t="shared" si="169"/>
        <v>0</v>
      </c>
      <c r="C913" s="15">
        <f t="shared" si="170"/>
        <v>1831.6444348241848</v>
      </c>
      <c r="E913" s="8">
        <f t="shared" si="180"/>
        <v>887</v>
      </c>
      <c r="F913" s="12">
        <f t="shared" si="181"/>
        <v>41633.615277779783</v>
      </c>
      <c r="G913">
        <f t="shared" si="171"/>
        <v>14.668666666666667</v>
      </c>
      <c r="H913" s="13">
        <f t="shared" si="172"/>
        <v>-23.437107563834207</v>
      </c>
      <c r="K913" s="12"/>
      <c r="L913" s="12"/>
      <c r="M913">
        <f t="shared" si="173"/>
        <v>40.03</v>
      </c>
      <c r="N913">
        <f t="shared" si="174"/>
        <v>8.7222592202910967</v>
      </c>
      <c r="O913">
        <f t="shared" si="175"/>
        <v>220.03</v>
      </c>
      <c r="P913">
        <f t="shared" si="176"/>
        <v>37.287717689628302</v>
      </c>
      <c r="Q913">
        <f t="shared" si="177"/>
        <v>0.79560336634404227</v>
      </c>
      <c r="R913">
        <f t="shared" si="178"/>
        <v>1082.0205782278974</v>
      </c>
      <c r="S913">
        <f t="shared" si="179"/>
        <v>1831.6444348241848</v>
      </c>
    </row>
    <row r="914" spans="1:19">
      <c r="A914" s="17">
        <f t="shared" si="169"/>
        <v>0</v>
      </c>
      <c r="C914" s="15">
        <f t="shared" si="170"/>
        <v>1830.5333808702633</v>
      </c>
      <c r="E914" s="8">
        <f t="shared" si="180"/>
        <v>888</v>
      </c>
      <c r="F914" s="12">
        <f t="shared" si="181"/>
        <v>41633.61597222423</v>
      </c>
      <c r="G914">
        <f t="shared" si="171"/>
        <v>14.685333333333332</v>
      </c>
      <c r="H914" s="13">
        <f t="shared" si="172"/>
        <v>-23.437107563834207</v>
      </c>
      <c r="K914" s="12"/>
      <c r="L914" s="12"/>
      <c r="M914">
        <f t="shared" si="173"/>
        <v>40.279999999999987</v>
      </c>
      <c r="N914">
        <f t="shared" si="174"/>
        <v>8.6253973230633747</v>
      </c>
      <c r="O914">
        <f t="shared" si="175"/>
        <v>220.27999999999997</v>
      </c>
      <c r="P914">
        <f t="shared" si="176"/>
        <v>37.33333652550894</v>
      </c>
      <c r="Q914">
        <f t="shared" si="177"/>
        <v>0.79512076270704612</v>
      </c>
      <c r="R914">
        <f t="shared" si="178"/>
        <v>1081.3642372815827</v>
      </c>
      <c r="S914">
        <f t="shared" si="179"/>
        <v>1830.5333808702633</v>
      </c>
    </row>
    <row r="915" spans="1:19">
      <c r="A915" s="17">
        <f t="shared" si="169"/>
        <v>0</v>
      </c>
      <c r="C915" s="15">
        <f t="shared" si="170"/>
        <v>1829.3761289226468</v>
      </c>
      <c r="E915" s="8">
        <f t="shared" si="180"/>
        <v>889</v>
      </c>
      <c r="F915" s="12">
        <f t="shared" si="181"/>
        <v>41633.616666668677</v>
      </c>
      <c r="G915">
        <f t="shared" si="171"/>
        <v>14.702</v>
      </c>
      <c r="H915" s="13">
        <f t="shared" si="172"/>
        <v>-23.437107563834207</v>
      </c>
      <c r="K915" s="12"/>
      <c r="L915" s="12"/>
      <c r="M915">
        <f t="shared" si="173"/>
        <v>40.53</v>
      </c>
      <c r="N915">
        <f t="shared" si="174"/>
        <v>8.5280604503557118</v>
      </c>
      <c r="O915">
        <f t="shared" si="175"/>
        <v>220.53</v>
      </c>
      <c r="P915">
        <f t="shared" si="176"/>
        <v>37.380801630323511</v>
      </c>
      <c r="Q915">
        <f t="shared" si="177"/>
        <v>0.79461809224998203</v>
      </c>
      <c r="R915">
        <f t="shared" si="178"/>
        <v>1080.6806054599756</v>
      </c>
      <c r="S915">
        <f t="shared" si="179"/>
        <v>1829.3761289226468</v>
      </c>
    </row>
    <row r="916" spans="1:19">
      <c r="A916" s="17">
        <f t="shared" si="169"/>
        <v>0</v>
      </c>
      <c r="C916" s="15">
        <f t="shared" si="170"/>
        <v>1828.1726035909253</v>
      </c>
      <c r="E916" s="8">
        <f t="shared" si="180"/>
        <v>890</v>
      </c>
      <c r="F916" s="12">
        <f t="shared" si="181"/>
        <v>41633.617361113123</v>
      </c>
      <c r="G916">
        <f t="shared" si="171"/>
        <v>14.718666666666666</v>
      </c>
      <c r="H916" s="13">
        <f t="shared" si="172"/>
        <v>-23.437107563834207</v>
      </c>
      <c r="K916" s="12"/>
      <c r="L916" s="12"/>
      <c r="M916">
        <f t="shared" si="173"/>
        <v>40.779999999999987</v>
      </c>
      <c r="N916">
        <f t="shared" si="174"/>
        <v>8.4302505387442945</v>
      </c>
      <c r="O916">
        <f t="shared" si="175"/>
        <v>220.77999999999997</v>
      </c>
      <c r="P916">
        <f t="shared" si="176"/>
        <v>37.430110122895655</v>
      </c>
      <c r="Q916">
        <f t="shared" si="177"/>
        <v>0.79409532222584811</v>
      </c>
      <c r="R916">
        <f t="shared" si="178"/>
        <v>1079.9696382271534</v>
      </c>
      <c r="S916">
        <f t="shared" si="179"/>
        <v>1828.1726035909253</v>
      </c>
    </row>
    <row r="917" spans="1:19">
      <c r="A917" s="17">
        <f t="shared" si="169"/>
        <v>0</v>
      </c>
      <c r="C917" s="15">
        <f t="shared" si="170"/>
        <v>1826.9227303999905</v>
      </c>
      <c r="E917" s="8">
        <f t="shared" si="180"/>
        <v>891</v>
      </c>
      <c r="F917" s="12">
        <f t="shared" si="181"/>
        <v>41633.61805555757</v>
      </c>
      <c r="G917">
        <f t="shared" si="171"/>
        <v>14.735333333333333</v>
      </c>
      <c r="H917" s="13">
        <f t="shared" si="172"/>
        <v>-23.437107563834207</v>
      </c>
      <c r="K917" s="12"/>
      <c r="L917" s="12"/>
      <c r="M917">
        <f t="shared" si="173"/>
        <v>41.03</v>
      </c>
      <c r="N917">
        <f t="shared" si="174"/>
        <v>8.3319695257605186</v>
      </c>
      <c r="O917">
        <f t="shared" si="175"/>
        <v>221.03</v>
      </c>
      <c r="P917">
        <f t="shared" si="176"/>
        <v>37.481258872893491</v>
      </c>
      <c r="Q917">
        <f t="shared" si="177"/>
        <v>0.79355242028521766</v>
      </c>
      <c r="R917">
        <f t="shared" si="178"/>
        <v>1079.2312915878961</v>
      </c>
      <c r="S917">
        <f t="shared" si="179"/>
        <v>1826.9227303999905</v>
      </c>
    </row>
    <row r="918" spans="1:19">
      <c r="A918" s="17">
        <f t="shared" si="169"/>
        <v>0</v>
      </c>
      <c r="C918" s="15">
        <f t="shared" si="170"/>
        <v>1825.6264358106823</v>
      </c>
      <c r="E918" s="8">
        <f t="shared" si="180"/>
        <v>892</v>
      </c>
      <c r="F918" s="12">
        <f t="shared" si="181"/>
        <v>41633.618750002017</v>
      </c>
      <c r="G918">
        <f t="shared" si="171"/>
        <v>14.751999999999999</v>
      </c>
      <c r="H918" s="13">
        <f t="shared" si="172"/>
        <v>-23.437107563834207</v>
      </c>
      <c r="K918" s="12"/>
      <c r="L918" s="12"/>
      <c r="M918">
        <f t="shared" si="173"/>
        <v>41.279999999999987</v>
      </c>
      <c r="N918">
        <f t="shared" si="174"/>
        <v>8.2332193497848891</v>
      </c>
      <c r="O918">
        <f t="shared" si="175"/>
        <v>221.27999999999997</v>
      </c>
      <c r="P918">
        <f t="shared" si="176"/>
        <v>37.534244503450019</v>
      </c>
      <c r="Q918">
        <f t="shared" si="177"/>
        <v>0.79298935448520824</v>
      </c>
      <c r="R918">
        <f t="shared" si="178"/>
        <v>1078.4655220998832</v>
      </c>
      <c r="S918">
        <f t="shared" si="179"/>
        <v>1825.6264358106823</v>
      </c>
    </row>
    <row r="919" spans="1:19">
      <c r="A919" s="17">
        <f t="shared" si="169"/>
        <v>0</v>
      </c>
      <c r="C919" s="15">
        <f t="shared" si="170"/>
        <v>1824.2836472404165</v>
      </c>
      <c r="E919" s="8">
        <f t="shared" si="180"/>
        <v>893</v>
      </c>
      <c r="F919" s="12">
        <f t="shared" si="181"/>
        <v>41633.619444446464</v>
      </c>
      <c r="G919">
        <f t="shared" si="171"/>
        <v>14.768666666666666</v>
      </c>
      <c r="H919" s="13">
        <f t="shared" si="172"/>
        <v>-23.437107563834207</v>
      </c>
      <c r="K919" s="12"/>
      <c r="L919" s="12"/>
      <c r="M919">
        <f t="shared" si="173"/>
        <v>41.529999999999994</v>
      </c>
      <c r="N919">
        <f t="shared" si="174"/>
        <v>8.1340019499419931</v>
      </c>
      <c r="O919">
        <f t="shared" si="175"/>
        <v>221.53</v>
      </c>
      <c r="P919">
        <f t="shared" si="176"/>
        <v>37.58906339394148</v>
      </c>
      <c r="Q919">
        <f t="shared" si="177"/>
        <v>0.79240609329844058</v>
      </c>
      <c r="R919">
        <f t="shared" si="178"/>
        <v>1077.6722868858792</v>
      </c>
      <c r="S919">
        <f t="shared" si="179"/>
        <v>1824.2836472404165</v>
      </c>
    </row>
    <row r="920" spans="1:19">
      <c r="A920" s="17">
        <f t="shared" si="169"/>
        <v>0</v>
      </c>
      <c r="C920" s="15">
        <f t="shared" si="170"/>
        <v>1822.8942930837668</v>
      </c>
      <c r="E920" s="8">
        <f t="shared" si="180"/>
        <v>894</v>
      </c>
      <c r="F920" s="12">
        <f t="shared" si="181"/>
        <v>41633.62013889091</v>
      </c>
      <c r="G920">
        <f t="shared" si="171"/>
        <v>14.785333333333332</v>
      </c>
      <c r="H920" s="13">
        <f t="shared" si="172"/>
        <v>-23.437107563834207</v>
      </c>
      <c r="K920" s="12"/>
      <c r="L920" s="12"/>
      <c r="M920">
        <f t="shared" si="173"/>
        <v>41.77999999999998</v>
      </c>
      <c r="N920">
        <f t="shared" si="174"/>
        <v>8.0343192659969276</v>
      </c>
      <c r="O920">
        <f t="shared" si="175"/>
        <v>221.77999999999997</v>
      </c>
      <c r="P920">
        <f t="shared" si="176"/>
        <v>37.645711682918908</v>
      </c>
      <c r="Q920">
        <f t="shared" si="177"/>
        <v>0.79180260562197979</v>
      </c>
      <c r="R920">
        <f t="shared" si="178"/>
        <v>1076.8515436458924</v>
      </c>
      <c r="S920">
        <f t="shared" si="179"/>
        <v>1822.8942930837668</v>
      </c>
    </row>
    <row r="921" spans="1:19">
      <c r="A921" s="17">
        <f t="shared" si="169"/>
        <v>0</v>
      </c>
      <c r="C921" s="15">
        <f t="shared" si="170"/>
        <v>1821.4583027330264</v>
      </c>
      <c r="E921" s="8">
        <f t="shared" si="180"/>
        <v>895</v>
      </c>
      <c r="F921" s="12">
        <f t="shared" si="181"/>
        <v>41633.620833335357</v>
      </c>
      <c r="G921">
        <f t="shared" si="171"/>
        <v>14.802</v>
      </c>
      <c r="H921" s="13">
        <f t="shared" si="172"/>
        <v>-23.437107563834207</v>
      </c>
      <c r="K921" s="12"/>
      <c r="L921" s="12"/>
      <c r="M921">
        <f t="shared" si="173"/>
        <v>42.029999999999994</v>
      </c>
      <c r="N921">
        <f t="shared" si="174"/>
        <v>7.9341732382528596</v>
      </c>
      <c r="O921">
        <f t="shared" si="175"/>
        <v>222.03</v>
      </c>
      <c r="P921">
        <f t="shared" si="176"/>
        <v>37.704185271187171</v>
      </c>
      <c r="Q921">
        <f t="shared" si="177"/>
        <v>0.79117886078626531</v>
      </c>
      <c r="R921">
        <f t="shared" si="178"/>
        <v>1076.0032506693208</v>
      </c>
      <c r="S921">
        <f t="shared" si="179"/>
        <v>1821.4583027330264</v>
      </c>
    </row>
    <row r="922" spans="1:19">
      <c r="A922" s="17">
        <f t="shared" si="169"/>
        <v>0</v>
      </c>
      <c r="C922" s="15">
        <f t="shared" si="170"/>
        <v>1819.9756065987153</v>
      </c>
      <c r="E922" s="8">
        <f t="shared" si="180"/>
        <v>896</v>
      </c>
      <c r="F922" s="12">
        <f t="shared" si="181"/>
        <v>41633.621527779804</v>
      </c>
      <c r="G922">
        <f t="shared" si="171"/>
        <v>14.818666666666665</v>
      </c>
      <c r="H922" s="13">
        <f t="shared" si="172"/>
        <v>-23.437107563834207</v>
      </c>
      <c r="K922" s="12"/>
      <c r="L922" s="12"/>
      <c r="M922">
        <f t="shared" si="173"/>
        <v>42.27999999999998</v>
      </c>
      <c r="N922">
        <f t="shared" si="174"/>
        <v>7.8335658074500083</v>
      </c>
      <c r="O922">
        <f t="shared" si="175"/>
        <v>222.27999999999997</v>
      </c>
      <c r="P922">
        <f t="shared" si="176"/>
        <v>37.764479825026584</v>
      </c>
      <c r="Q922">
        <f t="shared" si="177"/>
        <v>0.79053482856401991</v>
      </c>
      <c r="R922">
        <f t="shared" si="178"/>
        <v>1075.1273668470672</v>
      </c>
      <c r="S922">
        <f t="shared" si="179"/>
        <v>1819.9756065987153</v>
      </c>
    </row>
    <row r="923" spans="1:19">
      <c r="A923" s="17">
        <f t="shared" si="169"/>
        <v>0</v>
      </c>
      <c r="C923" s="15">
        <f t="shared" si="170"/>
        <v>1818.4461361300532</v>
      </c>
      <c r="E923" s="8">
        <f t="shared" si="180"/>
        <v>897</v>
      </c>
      <c r="F923" s="12">
        <f t="shared" si="181"/>
        <v>41633.62222222425</v>
      </c>
      <c r="G923">
        <f t="shared" si="171"/>
        <v>14.835333333333333</v>
      </c>
      <c r="H923" s="13">
        <f t="shared" si="172"/>
        <v>-23.437107563834207</v>
      </c>
      <c r="K923" s="12"/>
      <c r="L923" s="12"/>
      <c r="M923">
        <f t="shared" si="173"/>
        <v>42.529999999999994</v>
      </c>
      <c r="N923">
        <f t="shared" si="174"/>
        <v>7.7324989146657561</v>
      </c>
      <c r="O923">
        <f t="shared" si="175"/>
        <v>222.53</v>
      </c>
      <c r="P923">
        <f t="shared" si="176"/>
        <v>37.826590779551097</v>
      </c>
      <c r="Q923">
        <f t="shared" si="177"/>
        <v>0.78987047917914166</v>
      </c>
      <c r="R923">
        <f t="shared" si="178"/>
        <v>1074.2238516836326</v>
      </c>
      <c r="S923">
        <f t="shared" si="179"/>
        <v>1818.4461361300532</v>
      </c>
    </row>
    <row r="924" spans="1:19">
      <c r="A924" s="17">
        <f t="shared" ref="A924:A987" si="182">IF(C924=0,0,B924/C924)</f>
        <v>0</v>
      </c>
      <c r="C924" s="15">
        <f t="shared" ref="C924:C987" si="183">S924</f>
        <v>1816.8698238353852</v>
      </c>
      <c r="E924" s="8">
        <f t="shared" si="180"/>
        <v>898</v>
      </c>
      <c r="F924" s="12">
        <f t="shared" si="181"/>
        <v>41633.622916668697</v>
      </c>
      <c r="G924">
        <f t="shared" ref="G924:G987" si="184">HOUR(F924)+MINUTE(F924)/60+SECOND(F924)/3600+($G$4/($G$11*15)-1)</f>
        <v>14.851999999999999</v>
      </c>
      <c r="H924" s="13">
        <f t="shared" ref="H924:H987" si="185">DEGREES(23.45/180*PI()*SIN(PI()*(0.98/180*DAY(F924)+29.7/180*MONTH(F924)-109/180)))</f>
        <v>-23.437107563834207</v>
      </c>
      <c r="K924" s="12"/>
      <c r="L924" s="12"/>
      <c r="M924">
        <f t="shared" ref="M924:M987" si="186">(G924-12)*15</f>
        <v>42.77999999999998</v>
      </c>
      <c r="N924">
        <f t="shared" ref="N924:N987" si="187">DEGREES(ASIN(SIN(RADIANS(H924))*SIN($I$3)+COS(RADIANS(H924))*COS($I$3)*COS(RADIANS(M924))))</f>
        <v>7.6309745012162145</v>
      </c>
      <c r="O924">
        <f t="shared" ref="O924:O987" si="188">M924+180</f>
        <v>222.77999999999997</v>
      </c>
      <c r="P924">
        <f t="shared" ref="P924:P987" si="189">DEGREES(ACOS(SIN(RADIANS(N924))*COS($I$5)+COS(RADIANS(N924))*SIN($I$5)*COS(RADIANS(O924-$G$7))))</f>
        <v>37.890513342197401</v>
      </c>
      <c r="Q924">
        <f t="shared" ref="Q924:Q987" si="190">COS(RADIANS(P924))</f>
        <v>0.78918578331557587</v>
      </c>
      <c r="R924">
        <f t="shared" ref="R924:R987" si="191">IF(Q924&lt;0,0,Q924*$G$9)</f>
        <v>1073.2926653091831</v>
      </c>
      <c r="S924">
        <f t="shared" ref="S924:S987" si="192">IF(P924&gt;90,0,IF(N924&lt;0,0,R924*$G$10))</f>
        <v>1816.8698238353852</v>
      </c>
    </row>
    <row r="925" spans="1:19">
      <c r="A925" s="17">
        <f t="shared" si="182"/>
        <v>0</v>
      </c>
      <c r="C925" s="15">
        <f t="shared" si="183"/>
        <v>1815.2466033025491</v>
      </c>
      <c r="E925" s="8">
        <f t="shared" ref="E925:E988" si="193">E924+1</f>
        <v>899</v>
      </c>
      <c r="F925" s="12">
        <f t="shared" ref="F925:F988" si="194">F924+$G$25</f>
        <v>41633.623611113144</v>
      </c>
      <c r="G925">
        <f t="shared" si="184"/>
        <v>14.868666666666666</v>
      </c>
      <c r="H925" s="13">
        <f t="shared" si="185"/>
        <v>-23.437107563834207</v>
      </c>
      <c r="K925" s="12"/>
      <c r="L925" s="12"/>
      <c r="M925">
        <f t="shared" si="186"/>
        <v>43.029999999999987</v>
      </c>
      <c r="N925">
        <f t="shared" si="187"/>
        <v>7.528994508558899</v>
      </c>
      <c r="O925">
        <f t="shared" si="188"/>
        <v>223.02999999999997</v>
      </c>
      <c r="P925">
        <f t="shared" si="189"/>
        <v>37.956242496339307</v>
      </c>
      <c r="Q925">
        <f t="shared" si="190"/>
        <v>0.78848071212616277</v>
      </c>
      <c r="R925">
        <f t="shared" si="191"/>
        <v>1072.3337684915814</v>
      </c>
      <c r="S925">
        <f t="shared" si="192"/>
        <v>1815.2466033025491</v>
      </c>
    </row>
    <row r="926" spans="1:19">
      <c r="A926" s="17">
        <f t="shared" si="182"/>
        <v>0</v>
      </c>
      <c r="C926" s="15">
        <f t="shared" si="183"/>
        <v>1813.5764092192001</v>
      </c>
      <c r="E926" s="8">
        <f t="shared" si="193"/>
        <v>900</v>
      </c>
      <c r="F926" s="12">
        <f t="shared" si="194"/>
        <v>41633.624305557591</v>
      </c>
      <c r="G926">
        <f t="shared" si="184"/>
        <v>14.885333333333332</v>
      </c>
      <c r="H926" s="13">
        <f t="shared" si="185"/>
        <v>-23.437107563834207</v>
      </c>
      <c r="K926" s="12"/>
      <c r="L926" s="12"/>
      <c r="M926">
        <f t="shared" si="186"/>
        <v>43.279999999999973</v>
      </c>
      <c r="N926">
        <f t="shared" si="187"/>
        <v>7.4265608781969048</v>
      </c>
      <c r="O926">
        <f t="shared" si="188"/>
        <v>223.27999999999997</v>
      </c>
      <c r="P926">
        <f t="shared" si="189"/>
        <v>38.023773005020878</v>
      </c>
      <c r="Q926">
        <f t="shared" si="190"/>
        <v>0.78775523724146568</v>
      </c>
      <c r="R926">
        <f t="shared" si="191"/>
        <v>1071.3471226483932</v>
      </c>
      <c r="S926">
        <f t="shared" si="192"/>
        <v>1813.5764092192001</v>
      </c>
    </row>
    <row r="927" spans="1:19">
      <c r="A927" s="17">
        <f t="shared" si="182"/>
        <v>0</v>
      </c>
      <c r="C927" s="15">
        <f t="shared" si="183"/>
        <v>1811.859177393073</v>
      </c>
      <c r="E927" s="8">
        <f t="shared" si="193"/>
        <v>901</v>
      </c>
      <c r="F927" s="12">
        <f t="shared" si="194"/>
        <v>41633.625000002037</v>
      </c>
      <c r="G927">
        <f t="shared" si="184"/>
        <v>14.901999999999999</v>
      </c>
      <c r="H927" s="13">
        <f t="shared" si="185"/>
        <v>-23.437107563834207</v>
      </c>
      <c r="K927" s="12"/>
      <c r="L927" s="12"/>
      <c r="M927">
        <f t="shared" si="186"/>
        <v>43.529999999999987</v>
      </c>
      <c r="N927">
        <f t="shared" si="187"/>
        <v>7.3236755515841416</v>
      </c>
      <c r="O927">
        <f t="shared" si="188"/>
        <v>223.52999999999997</v>
      </c>
      <c r="P927">
        <f t="shared" si="189"/>
        <v>38.093099414802708</v>
      </c>
      <c r="Q927">
        <f t="shared" si="190"/>
        <v>0.78700933077857127</v>
      </c>
      <c r="R927">
        <f t="shared" si="191"/>
        <v>1070.3326898588568</v>
      </c>
      <c r="S927">
        <f t="shared" si="192"/>
        <v>1811.859177393073</v>
      </c>
    </row>
    <row r="928" spans="1:19">
      <c r="A928" s="17">
        <f t="shared" si="182"/>
        <v>0</v>
      </c>
      <c r="C928" s="15">
        <f t="shared" si="183"/>
        <v>1810.0948447721807</v>
      </c>
      <c r="E928" s="8">
        <f t="shared" si="193"/>
        <v>902</v>
      </c>
      <c r="F928" s="12">
        <f t="shared" si="194"/>
        <v>41633.625694446484</v>
      </c>
      <c r="G928">
        <f t="shared" si="184"/>
        <v>14.918666666666667</v>
      </c>
      <c r="H928" s="13">
        <f t="shared" si="185"/>
        <v>-23.437107563834207</v>
      </c>
      <c r="K928" s="12"/>
      <c r="L928" s="12"/>
      <c r="M928">
        <f t="shared" si="186"/>
        <v>43.78</v>
      </c>
      <c r="N928">
        <f t="shared" si="187"/>
        <v>7.2203404700320997</v>
      </c>
      <c r="O928">
        <f t="shared" si="188"/>
        <v>223.78</v>
      </c>
      <c r="P928">
        <f t="shared" si="189"/>
        <v>38.164216059715002</v>
      </c>
      <c r="Q928">
        <f t="shared" si="190"/>
        <v>0.78624296534986449</v>
      </c>
      <c r="R928">
        <f t="shared" si="191"/>
        <v>1069.2904328758157</v>
      </c>
      <c r="S928">
        <f t="shared" si="192"/>
        <v>1810.0948447721807</v>
      </c>
    </row>
    <row r="929" spans="1:19">
      <c r="A929" s="17">
        <f t="shared" si="182"/>
        <v>0</v>
      </c>
      <c r="C929" s="15">
        <f t="shared" si="183"/>
        <v>1808.2833494649558</v>
      </c>
      <c r="E929" s="8">
        <f t="shared" si="193"/>
        <v>903</v>
      </c>
      <c r="F929" s="12">
        <f t="shared" si="194"/>
        <v>41633.626388890931</v>
      </c>
      <c r="G929">
        <f t="shared" si="184"/>
        <v>14.935333333333332</v>
      </c>
      <c r="H929" s="13">
        <f t="shared" si="185"/>
        <v>-23.437107563834207</v>
      </c>
      <c r="K929" s="12"/>
      <c r="L929" s="12"/>
      <c r="M929">
        <f t="shared" si="186"/>
        <v>44.029999999999987</v>
      </c>
      <c r="N929">
        <f t="shared" si="187"/>
        <v>7.1165575746177234</v>
      </c>
      <c r="O929">
        <f t="shared" si="188"/>
        <v>224.02999999999997</v>
      </c>
      <c r="P929">
        <f t="shared" si="189"/>
        <v>38.23711706531104</v>
      </c>
      <c r="Q929">
        <f t="shared" si="190"/>
        <v>0.78545611407177618</v>
      </c>
      <c r="R929">
        <f t="shared" si="191"/>
        <v>1068.2203151376157</v>
      </c>
      <c r="S929">
        <f t="shared" si="192"/>
        <v>1808.2833494649558</v>
      </c>
    </row>
    <row r="930" spans="1:19">
      <c r="A930" s="17">
        <f t="shared" si="182"/>
        <v>0</v>
      </c>
      <c r="C930" s="15">
        <f t="shared" si="183"/>
        <v>1806.4246307603178</v>
      </c>
      <c r="E930" s="8">
        <f t="shared" si="193"/>
        <v>904</v>
      </c>
      <c r="F930" s="12">
        <f t="shared" si="194"/>
        <v>41633.627083335377</v>
      </c>
      <c r="G930">
        <f t="shared" si="184"/>
        <v>14.952</v>
      </c>
      <c r="H930" s="13">
        <f t="shared" si="185"/>
        <v>-23.437107563834207</v>
      </c>
      <c r="K930" s="12"/>
      <c r="L930" s="12"/>
      <c r="M930">
        <f t="shared" si="186"/>
        <v>44.28</v>
      </c>
      <c r="N930">
        <f t="shared" si="187"/>
        <v>7.0123288060926443</v>
      </c>
      <c r="O930">
        <f t="shared" si="188"/>
        <v>224.28</v>
      </c>
      <c r="P930">
        <f t="shared" si="189"/>
        <v>38.311796352814937</v>
      </c>
      <c r="Q930">
        <f t="shared" si="190"/>
        <v>0.78464875057350059</v>
      </c>
      <c r="R930">
        <f t="shared" si="191"/>
        <v>1067.1223007799608</v>
      </c>
      <c r="S930">
        <f t="shared" si="192"/>
        <v>1806.4246307603178</v>
      </c>
    </row>
    <row r="931" spans="1:19">
      <c r="A931" s="17">
        <f t="shared" si="182"/>
        <v>0</v>
      </c>
      <c r="C931" s="15">
        <f t="shared" si="183"/>
        <v>1804.5186291476757</v>
      </c>
      <c r="E931" s="8">
        <f t="shared" si="193"/>
        <v>905</v>
      </c>
      <c r="F931" s="12">
        <f t="shared" si="194"/>
        <v>41633.627777779824</v>
      </c>
      <c r="G931">
        <f t="shared" si="184"/>
        <v>14.968666666666666</v>
      </c>
      <c r="H931" s="13">
        <f t="shared" si="185"/>
        <v>-23.437107563834207</v>
      </c>
      <c r="K931" s="12"/>
      <c r="L931" s="12"/>
      <c r="M931">
        <f t="shared" si="186"/>
        <v>44.529999999999987</v>
      </c>
      <c r="N931">
        <f t="shared" si="187"/>
        <v>6.9076561047937721</v>
      </c>
      <c r="O931">
        <f t="shared" si="188"/>
        <v>224.52999999999997</v>
      </c>
      <c r="P931">
        <f t="shared" si="189"/>
        <v>38.388247643357268</v>
      </c>
      <c r="Q931">
        <f t="shared" si="190"/>
        <v>0.78382084900568316</v>
      </c>
      <c r="R931">
        <f t="shared" si="191"/>
        <v>1065.996354647729</v>
      </c>
      <c r="S931">
        <f t="shared" si="192"/>
        <v>1804.5186291476757</v>
      </c>
    </row>
    <row r="932" spans="1:19">
      <c r="A932" s="17">
        <f t="shared" si="182"/>
        <v>0</v>
      </c>
      <c r="C932" s="15">
        <f t="shared" si="183"/>
        <v>1802.5652863368553</v>
      </c>
      <c r="E932" s="8">
        <f t="shared" si="193"/>
        <v>906</v>
      </c>
      <c r="F932" s="12">
        <f t="shared" si="194"/>
        <v>41633.628472224271</v>
      </c>
      <c r="G932">
        <f t="shared" si="184"/>
        <v>14.985333333333333</v>
      </c>
      <c r="H932" s="13">
        <f t="shared" si="185"/>
        <v>-23.437107563834207</v>
      </c>
      <c r="K932" s="12"/>
      <c r="L932" s="12"/>
      <c r="M932">
        <f t="shared" si="186"/>
        <v>44.78</v>
      </c>
      <c r="N932">
        <f t="shared" si="187"/>
        <v>6.802541410555075</v>
      </c>
      <c r="O932">
        <f t="shared" si="188"/>
        <v>224.78</v>
      </c>
      <c r="P932">
        <f t="shared" si="189"/>
        <v>38.466464462292073</v>
      </c>
      <c r="Q932">
        <f t="shared" si="190"/>
        <v>0.78297238404907599</v>
      </c>
      <c r="R932">
        <f t="shared" si="191"/>
        <v>1064.8424423067434</v>
      </c>
      <c r="S932">
        <f t="shared" si="192"/>
        <v>1802.5652863368553</v>
      </c>
    </row>
    <row r="933" spans="1:19">
      <c r="A933" s="17">
        <f t="shared" si="182"/>
        <v>0</v>
      </c>
      <c r="C933" s="15">
        <f t="shared" si="183"/>
        <v>1800.5645452779443</v>
      </c>
      <c r="E933" s="8">
        <f t="shared" si="193"/>
        <v>907</v>
      </c>
      <c r="F933" s="12">
        <f t="shared" si="194"/>
        <v>41633.629166668718</v>
      </c>
      <c r="G933">
        <f t="shared" si="184"/>
        <v>15.001999999999999</v>
      </c>
      <c r="H933" s="13">
        <f t="shared" si="185"/>
        <v>-23.437107563834207</v>
      </c>
      <c r="K933" s="12"/>
      <c r="L933" s="12"/>
      <c r="M933">
        <f t="shared" si="186"/>
        <v>45.029999999999987</v>
      </c>
      <c r="N933">
        <f t="shared" si="187"/>
        <v>6.6969866626207484</v>
      </c>
      <c r="O933">
        <f t="shared" si="188"/>
        <v>225.02999999999997</v>
      </c>
      <c r="P933">
        <f t="shared" si="189"/>
        <v>38.546440143589173</v>
      </c>
      <c r="Q933">
        <f t="shared" si="190"/>
        <v>0.78210333092315909</v>
      </c>
      <c r="R933">
        <f t="shared" si="191"/>
        <v>1063.6605300554963</v>
      </c>
      <c r="S933">
        <f t="shared" si="192"/>
        <v>1800.5645452779443</v>
      </c>
    </row>
    <row r="934" spans="1:19">
      <c r="A934" s="17">
        <f t="shared" si="182"/>
        <v>0</v>
      </c>
      <c r="C934" s="15">
        <f t="shared" si="183"/>
        <v>1798.5163501810666</v>
      </c>
      <c r="E934" s="8">
        <f t="shared" si="193"/>
        <v>908</v>
      </c>
      <c r="F934" s="12">
        <f t="shared" si="194"/>
        <v>41633.629861113164</v>
      </c>
      <c r="G934">
        <f t="shared" si="184"/>
        <v>15.018666666666666</v>
      </c>
      <c r="H934" s="13">
        <f t="shared" si="185"/>
        <v>-23.437107563834207</v>
      </c>
      <c r="K934" s="12"/>
      <c r="L934" s="12"/>
      <c r="M934">
        <f t="shared" si="186"/>
        <v>45.279999999999994</v>
      </c>
      <c r="N934">
        <f t="shared" si="187"/>
        <v>6.5909937995595769</v>
      </c>
      <c r="O934">
        <f t="shared" si="188"/>
        <v>225.28</v>
      </c>
      <c r="P934">
        <f t="shared" si="189"/>
        <v>38.628167834295013</v>
      </c>
      <c r="Q934">
        <f t="shared" si="190"/>
        <v>0.78121366539472825</v>
      </c>
      <c r="R934">
        <f t="shared" si="191"/>
        <v>1062.4505849368304</v>
      </c>
      <c r="S934">
        <f t="shared" si="192"/>
        <v>1798.5163501810666</v>
      </c>
    </row>
    <row r="935" spans="1:19">
      <c r="A935" s="17">
        <f t="shared" si="182"/>
        <v>0</v>
      </c>
      <c r="C935" s="15">
        <f t="shared" si="183"/>
        <v>1796.4206465360649</v>
      </c>
      <c r="E935" s="8">
        <f t="shared" si="193"/>
        <v>909</v>
      </c>
      <c r="F935" s="12">
        <f t="shared" si="194"/>
        <v>41633.630555557611</v>
      </c>
      <c r="G935">
        <f t="shared" si="184"/>
        <v>15.035333333333332</v>
      </c>
      <c r="H935" s="13">
        <f t="shared" si="185"/>
        <v>-23.437107563834207</v>
      </c>
      <c r="K935" s="12"/>
      <c r="L935" s="12"/>
      <c r="M935">
        <f t="shared" si="186"/>
        <v>45.52999999999998</v>
      </c>
      <c r="N935">
        <f t="shared" si="187"/>
        <v>6.4845647591807314</v>
      </c>
      <c r="O935">
        <f t="shared" si="188"/>
        <v>225.52999999999997</v>
      </c>
      <c r="P935">
        <f t="shared" si="189"/>
        <v>38.711640499056124</v>
      </c>
      <c r="Q935">
        <f t="shared" si="190"/>
        <v>0.78030336378644527</v>
      </c>
      <c r="R935">
        <f t="shared" si="191"/>
        <v>1061.2125747495656</v>
      </c>
      <c r="S935">
        <f t="shared" si="192"/>
        <v>1796.4206465360649</v>
      </c>
    </row>
    <row r="936" spans="1:19">
      <c r="A936" s="17">
        <f t="shared" si="182"/>
        <v>0</v>
      </c>
      <c r="C936" s="15">
        <f t="shared" si="183"/>
        <v>1794.2773811320981</v>
      </c>
      <c r="E936" s="8">
        <f t="shared" si="193"/>
        <v>910</v>
      </c>
      <c r="F936" s="12">
        <f t="shared" si="194"/>
        <v>41633.631250002058</v>
      </c>
      <c r="G936">
        <f t="shared" si="184"/>
        <v>15.052</v>
      </c>
      <c r="H936" s="13">
        <f t="shared" si="185"/>
        <v>-23.437107563834207</v>
      </c>
      <c r="K936" s="12"/>
      <c r="L936" s="12"/>
      <c r="M936">
        <f t="shared" si="186"/>
        <v>45.779999999999994</v>
      </c>
      <c r="N936">
        <f t="shared" si="187"/>
        <v>6.3777014784506818</v>
      </c>
      <c r="O936">
        <f t="shared" si="188"/>
        <v>225.78</v>
      </c>
      <c r="P936">
        <f t="shared" si="189"/>
        <v>38.796850924698596</v>
      </c>
      <c r="Q936">
        <f t="shared" si="190"/>
        <v>0.7793724029853506</v>
      </c>
      <c r="R936">
        <f t="shared" si="191"/>
        <v>1059.9464680600768</v>
      </c>
      <c r="S936">
        <f t="shared" si="192"/>
        <v>1794.2773811320981</v>
      </c>
    </row>
    <row r="937" spans="1:19">
      <c r="A937" s="17">
        <f t="shared" si="182"/>
        <v>0</v>
      </c>
      <c r="C937" s="15">
        <f t="shared" si="183"/>
        <v>1792.0865020771578</v>
      </c>
      <c r="E937" s="8">
        <f t="shared" si="193"/>
        <v>911</v>
      </c>
      <c r="F937" s="12">
        <f t="shared" si="194"/>
        <v>41633.631944446504</v>
      </c>
      <c r="G937">
        <f t="shared" si="184"/>
        <v>15.068666666666665</v>
      </c>
      <c r="H937" s="13">
        <f t="shared" si="185"/>
        <v>-23.437107563834207</v>
      </c>
      <c r="K937" s="12"/>
      <c r="L937" s="12"/>
      <c r="M937">
        <f t="shared" si="186"/>
        <v>46.02999999999998</v>
      </c>
      <c r="N937">
        <f t="shared" si="187"/>
        <v>6.2704058934115974</v>
      </c>
      <c r="O937">
        <f t="shared" si="188"/>
        <v>226.02999999999997</v>
      </c>
      <c r="P937">
        <f t="shared" si="189"/>
        <v>38.883791724857232</v>
      </c>
      <c r="Q937">
        <f t="shared" si="190"/>
        <v>0.77842076045133957</v>
      </c>
      <c r="R937">
        <f t="shared" si="191"/>
        <v>1058.6522342138219</v>
      </c>
      <c r="S937">
        <f t="shared" si="192"/>
        <v>1792.0865020771578</v>
      </c>
    </row>
    <row r="938" spans="1:19">
      <c r="A938" s="17">
        <f t="shared" si="182"/>
        <v>0</v>
      </c>
      <c r="C938" s="15">
        <f t="shared" si="183"/>
        <v>1789.8479588174744</v>
      </c>
      <c r="E938" s="8">
        <f t="shared" si="193"/>
        <v>912</v>
      </c>
      <c r="F938" s="12">
        <f t="shared" si="194"/>
        <v>41633.632638890951</v>
      </c>
      <c r="G938">
        <f t="shared" si="184"/>
        <v>15.085333333333333</v>
      </c>
      <c r="H938" s="13">
        <f t="shared" si="185"/>
        <v>-23.437107563834207</v>
      </c>
      <c r="K938" s="12"/>
      <c r="L938" s="12"/>
      <c r="M938">
        <f t="shared" si="186"/>
        <v>46.279999999999994</v>
      </c>
      <c r="N938">
        <f t="shared" si="187"/>
        <v>6.1626799391008102</v>
      </c>
      <c r="O938">
        <f t="shared" si="188"/>
        <v>226.28</v>
      </c>
      <c r="P938">
        <f t="shared" si="189"/>
        <v>38.972455344648743</v>
      </c>
      <c r="Q938">
        <f t="shared" si="190"/>
        <v>0.77744841422559308</v>
      </c>
      <c r="R938">
        <f t="shared" si="191"/>
        <v>1057.3298433468067</v>
      </c>
      <c r="S938">
        <f t="shared" si="192"/>
        <v>1789.8479588174744</v>
      </c>
    </row>
    <row r="939" spans="1:19">
      <c r="A939" s="17">
        <f t="shared" si="182"/>
        <v>0</v>
      </c>
      <c r="C939" s="15">
        <f t="shared" si="183"/>
        <v>1787.5617021568496</v>
      </c>
      <c r="E939" s="8">
        <f t="shared" si="193"/>
        <v>913</v>
      </c>
      <c r="F939" s="12">
        <f t="shared" si="194"/>
        <v>41633.633333335398</v>
      </c>
      <c r="G939">
        <f t="shared" si="184"/>
        <v>15.101999999999999</v>
      </c>
      <c r="H939" s="13">
        <f t="shared" si="185"/>
        <v>-23.437107563834207</v>
      </c>
      <c r="K939" s="12"/>
      <c r="L939" s="12"/>
      <c r="M939">
        <f t="shared" si="186"/>
        <v>46.52999999999998</v>
      </c>
      <c r="N939">
        <f t="shared" si="187"/>
        <v>6.0545255494718342</v>
      </c>
      <c r="O939">
        <f t="shared" si="188"/>
        <v>226.52999999999997</v>
      </c>
      <c r="P939">
        <f t="shared" si="189"/>
        <v>39.062834065381878</v>
      </c>
      <c r="Q939">
        <f t="shared" si="190"/>
        <v>0.77645534293897411</v>
      </c>
      <c r="R939">
        <f t="shared" si="191"/>
        <v>1055.9792663970047</v>
      </c>
      <c r="S939">
        <f t="shared" si="192"/>
        <v>1787.5617021568496</v>
      </c>
    </row>
    <row r="940" spans="1:19">
      <c r="A940" s="17">
        <f t="shared" si="182"/>
        <v>0</v>
      </c>
      <c r="C940" s="15">
        <f t="shared" si="183"/>
        <v>1785.2276842758697</v>
      </c>
      <c r="E940" s="8">
        <f t="shared" si="193"/>
        <v>914</v>
      </c>
      <c r="F940" s="12">
        <f t="shared" si="194"/>
        <v>41633.634027779844</v>
      </c>
      <c r="G940">
        <f t="shared" si="184"/>
        <v>15.118666666666666</v>
      </c>
      <c r="H940" s="13">
        <f t="shared" si="185"/>
        <v>-23.437107563834207</v>
      </c>
      <c r="K940" s="12"/>
      <c r="L940" s="12"/>
      <c r="M940">
        <f t="shared" si="186"/>
        <v>46.779999999999987</v>
      </c>
      <c r="N940">
        <f t="shared" si="187"/>
        <v>5.9459446573163781</v>
      </c>
      <c r="O940">
        <f t="shared" si="188"/>
        <v>226.77999999999997</v>
      </c>
      <c r="P940">
        <f t="shared" si="189"/>
        <v>39.154920009299659</v>
      </c>
      <c r="Q940">
        <f t="shared" si="190"/>
        <v>0.77544152582037307</v>
      </c>
      <c r="R940">
        <f t="shared" si="191"/>
        <v>1054.6004751157075</v>
      </c>
      <c r="S940">
        <f t="shared" si="192"/>
        <v>1785.2276842758697</v>
      </c>
    </row>
    <row r="941" spans="1:19">
      <c r="A941" s="17">
        <f t="shared" si="182"/>
        <v>0</v>
      </c>
      <c r="C941" s="15">
        <f t="shared" si="183"/>
        <v>1782.8458587510304</v>
      </c>
      <c r="E941" s="8">
        <f t="shared" si="193"/>
        <v>915</v>
      </c>
      <c r="F941" s="12">
        <f t="shared" si="194"/>
        <v>41633.634722224291</v>
      </c>
      <c r="G941">
        <f t="shared" si="184"/>
        <v>15.135333333333332</v>
      </c>
      <c r="H941" s="13">
        <f t="shared" si="185"/>
        <v>-23.437107563834207</v>
      </c>
      <c r="K941" s="12"/>
      <c r="L941" s="12"/>
      <c r="M941">
        <f t="shared" si="186"/>
        <v>47.029999999999973</v>
      </c>
      <c r="N941">
        <f t="shared" si="187"/>
        <v>5.8369391941879014</v>
      </c>
      <c r="O941">
        <f t="shared" si="188"/>
        <v>227.02999999999997</v>
      </c>
      <c r="P941">
        <f t="shared" si="189"/>
        <v>39.248705144346523</v>
      </c>
      <c r="Q941">
        <f t="shared" si="190"/>
        <v>0.77440694270501631</v>
      </c>
      <c r="R941">
        <f t="shared" si="191"/>
        <v>1053.1934420788223</v>
      </c>
      <c r="S941">
        <f t="shared" si="192"/>
        <v>1782.8458587510304</v>
      </c>
    </row>
    <row r="942" spans="1:19">
      <c r="A942" s="17">
        <f t="shared" si="182"/>
        <v>0</v>
      </c>
      <c r="C942" s="15">
        <f t="shared" si="183"/>
        <v>1780.4161805737485</v>
      </c>
      <c r="E942" s="8">
        <f t="shared" si="193"/>
        <v>916</v>
      </c>
      <c r="F942" s="12">
        <f t="shared" si="194"/>
        <v>41633.635416668738</v>
      </c>
      <c r="G942">
        <f t="shared" si="184"/>
        <v>15.151999999999999</v>
      </c>
      <c r="H942" s="13">
        <f t="shared" si="185"/>
        <v>-23.437107563834207</v>
      </c>
      <c r="K942" s="12"/>
      <c r="L942" s="12"/>
      <c r="M942">
        <f t="shared" si="186"/>
        <v>47.279999999999987</v>
      </c>
      <c r="N942">
        <f t="shared" si="187"/>
        <v>5.7275110903262529</v>
      </c>
      <c r="O942">
        <f t="shared" si="188"/>
        <v>227.27999999999997</v>
      </c>
      <c r="P942">
        <f t="shared" si="189"/>
        <v>39.344181288955738</v>
      </c>
      <c r="Q942">
        <f t="shared" si="190"/>
        <v>0.7733515740427227</v>
      </c>
      <c r="R942">
        <f t="shared" si="191"/>
        <v>1051.7581406981028</v>
      </c>
      <c r="S942">
        <f t="shared" si="192"/>
        <v>1780.4161805737485</v>
      </c>
    </row>
    <row r="943" spans="1:19">
      <c r="A943" s="17">
        <f t="shared" si="182"/>
        <v>0</v>
      </c>
      <c r="C943" s="15">
        <f t="shared" si="183"/>
        <v>1777.938606169276</v>
      </c>
      <c r="E943" s="8">
        <f t="shared" si="193"/>
        <v>917</v>
      </c>
      <c r="F943" s="12">
        <f t="shared" si="194"/>
        <v>41633.636111113185</v>
      </c>
      <c r="G943">
        <f t="shared" si="184"/>
        <v>15.168666666666667</v>
      </c>
      <c r="H943" s="13">
        <f t="shared" si="185"/>
        <v>-23.437107563834207</v>
      </c>
      <c r="K943" s="12"/>
      <c r="L943" s="12"/>
      <c r="M943">
        <f t="shared" si="186"/>
        <v>47.53</v>
      </c>
      <c r="N943">
        <f t="shared" si="187"/>
        <v>5.6176622745837204</v>
      </c>
      <c r="O943">
        <f t="shared" si="188"/>
        <v>227.53</v>
      </c>
      <c r="P943">
        <f t="shared" si="189"/>
        <v>39.441340116850206</v>
      </c>
      <c r="Q943">
        <f t="shared" si="190"/>
        <v>0.77227540090611968</v>
      </c>
      <c r="R943">
        <f t="shared" si="191"/>
        <v>1050.2945452323227</v>
      </c>
      <c r="S943">
        <f t="shared" si="192"/>
        <v>1777.938606169276</v>
      </c>
    </row>
    <row r="944" spans="1:19">
      <c r="A944" s="17">
        <f t="shared" si="182"/>
        <v>0</v>
      </c>
      <c r="C944" s="15">
        <f t="shared" si="183"/>
        <v>1775.4130934154939</v>
      </c>
      <c r="E944" s="8">
        <f t="shared" si="193"/>
        <v>918</v>
      </c>
      <c r="F944" s="12">
        <f t="shared" si="194"/>
        <v>41633.636805557631</v>
      </c>
      <c r="G944">
        <f t="shared" si="184"/>
        <v>15.185333333333332</v>
      </c>
      <c r="H944" s="13">
        <f t="shared" si="185"/>
        <v>-23.437107563834207</v>
      </c>
      <c r="K944" s="12"/>
      <c r="L944" s="12"/>
      <c r="M944">
        <f t="shared" si="186"/>
        <v>47.779999999999987</v>
      </c>
      <c r="N944">
        <f t="shared" si="187"/>
        <v>5.5073946743522946</v>
      </c>
      <c r="O944">
        <f t="shared" si="188"/>
        <v>227.77999999999997</v>
      </c>
      <c r="P944">
        <f t="shared" si="189"/>
        <v>39.540173161851982</v>
      </c>
      <c r="Q944">
        <f t="shared" si="190"/>
        <v>0.77117840499880719</v>
      </c>
      <c r="R944">
        <f t="shared" si="191"/>
        <v>1048.8026307983778</v>
      </c>
      <c r="S944">
        <f t="shared" si="192"/>
        <v>1775.4130934154939</v>
      </c>
    </row>
    <row r="945" spans="1:19">
      <c r="A945" s="17">
        <f t="shared" si="182"/>
        <v>0</v>
      </c>
      <c r="C945" s="15">
        <f t="shared" si="183"/>
        <v>1772.8396016615936</v>
      </c>
      <c r="E945" s="8">
        <f t="shared" si="193"/>
        <v>919</v>
      </c>
      <c r="F945" s="12">
        <f t="shared" si="194"/>
        <v>41633.637500002078</v>
      </c>
      <c r="G945">
        <f t="shared" si="184"/>
        <v>15.202</v>
      </c>
      <c r="H945" s="13">
        <f t="shared" si="185"/>
        <v>-23.437107563834207</v>
      </c>
      <c r="K945" s="12"/>
      <c r="L945" s="12"/>
      <c r="M945">
        <f t="shared" si="186"/>
        <v>48.03</v>
      </c>
      <c r="N945">
        <f t="shared" si="187"/>
        <v>5.3967102154921607</v>
      </c>
      <c r="O945">
        <f t="shared" si="188"/>
        <v>228.03</v>
      </c>
      <c r="P945">
        <f t="shared" si="189"/>
        <v>39.640671822694756</v>
      </c>
      <c r="Q945">
        <f t="shared" si="190"/>
        <v>0.7700605686634715</v>
      </c>
      <c r="R945">
        <f t="shared" si="191"/>
        <v>1047.2823733823213</v>
      </c>
      <c r="S945">
        <f t="shared" si="192"/>
        <v>1772.8396016615936</v>
      </c>
    </row>
    <row r="946" spans="1:19">
      <c r="A946" s="17">
        <f t="shared" si="182"/>
        <v>0</v>
      </c>
      <c r="C946" s="15">
        <f t="shared" si="183"/>
        <v>1770.2180917466508</v>
      </c>
      <c r="E946" s="8">
        <f t="shared" si="193"/>
        <v>920</v>
      </c>
      <c r="F946" s="12">
        <f t="shared" si="194"/>
        <v>41633.638194446525</v>
      </c>
      <c r="G946">
        <f t="shared" si="184"/>
        <v>15.218666666666666</v>
      </c>
      <c r="H946" s="13">
        <f t="shared" si="185"/>
        <v>-23.437107563834207</v>
      </c>
      <c r="K946" s="12"/>
      <c r="L946" s="12"/>
      <c r="M946">
        <f t="shared" si="186"/>
        <v>48.279999999999987</v>
      </c>
      <c r="N946">
        <f t="shared" si="187"/>
        <v>5.2856108222615896</v>
      </c>
      <c r="O946">
        <f t="shared" si="188"/>
        <v>228.27999999999997</v>
      </c>
      <c r="P946">
        <f t="shared" si="189"/>
        <v>39.742827367833442</v>
      </c>
      <c r="Q946">
        <f t="shared" si="190"/>
        <v>0.76892187488995378</v>
      </c>
      <c r="R946">
        <f t="shared" si="191"/>
        <v>1045.7337498503371</v>
      </c>
      <c r="S946">
        <f t="shared" si="192"/>
        <v>1770.2180917466508</v>
      </c>
    </row>
    <row r="947" spans="1:19">
      <c r="A947" s="17">
        <f t="shared" si="182"/>
        <v>0</v>
      </c>
      <c r="C947" s="15">
        <f t="shared" si="183"/>
        <v>1767.548526018069</v>
      </c>
      <c r="E947" s="8">
        <f t="shared" si="193"/>
        <v>921</v>
      </c>
      <c r="F947" s="12">
        <f t="shared" si="194"/>
        <v>41633.638888890971</v>
      </c>
      <c r="G947">
        <f t="shared" si="184"/>
        <v>15.235333333333333</v>
      </c>
      <c r="H947" s="13">
        <f t="shared" si="185"/>
        <v>-23.437107563834207</v>
      </c>
      <c r="K947" s="12"/>
      <c r="L947" s="12"/>
      <c r="M947">
        <f t="shared" si="186"/>
        <v>48.53</v>
      </c>
      <c r="N947">
        <f t="shared" si="187"/>
        <v>5.1740984172479001</v>
      </c>
      <c r="O947">
        <f t="shared" si="188"/>
        <v>228.53</v>
      </c>
      <c r="P947">
        <f t="shared" si="189"/>
        <v>39.846630940246776</v>
      </c>
      <c r="Q947">
        <f t="shared" si="190"/>
        <v>0.76776230732326056</v>
      </c>
      <c r="R947">
        <f t="shared" si="191"/>
        <v>1044.1567379596343</v>
      </c>
      <c r="S947">
        <f t="shared" si="192"/>
        <v>1767.548526018069</v>
      </c>
    </row>
    <row r="948" spans="1:19">
      <c r="A948" s="17">
        <f t="shared" si="182"/>
        <v>0</v>
      </c>
      <c r="C948" s="15">
        <f t="shared" si="183"/>
        <v>1764.8308683499124</v>
      </c>
      <c r="E948" s="8">
        <f t="shared" si="193"/>
        <v>922</v>
      </c>
      <c r="F948" s="12">
        <f t="shared" si="194"/>
        <v>41633.639583335418</v>
      </c>
      <c r="G948">
        <f t="shared" si="184"/>
        <v>15.251999999999999</v>
      </c>
      <c r="H948" s="13">
        <f t="shared" si="185"/>
        <v>-23.437107563834207</v>
      </c>
      <c r="K948" s="12"/>
      <c r="L948" s="12"/>
      <c r="M948">
        <f t="shared" si="186"/>
        <v>48.779999999999987</v>
      </c>
      <c r="N948">
        <f t="shared" si="187"/>
        <v>5.062174921299909</v>
      </c>
      <c r="O948">
        <f t="shared" si="188"/>
        <v>228.77999999999997</v>
      </c>
      <c r="P948">
        <f t="shared" si="189"/>
        <v>39.952073562226659</v>
      </c>
      <c r="Q948">
        <f t="shared" si="190"/>
        <v>0.76658185027152737</v>
      </c>
      <c r="R948">
        <f t="shared" si="191"/>
        <v>1042.5513163692772</v>
      </c>
      <c r="S948">
        <f t="shared" si="192"/>
        <v>1764.8308683499124</v>
      </c>
    </row>
    <row r="949" spans="1:19">
      <c r="A949" s="17">
        <f t="shared" si="182"/>
        <v>0</v>
      </c>
      <c r="C949" s="15">
        <f t="shared" si="183"/>
        <v>1762.0650841611036</v>
      </c>
      <c r="E949" s="8">
        <f t="shared" si="193"/>
        <v>923</v>
      </c>
      <c r="F949" s="12">
        <f t="shared" si="194"/>
        <v>41633.640277779865</v>
      </c>
      <c r="G949">
        <f t="shared" si="184"/>
        <v>15.268666666666666</v>
      </c>
      <c r="H949" s="13">
        <f t="shared" si="185"/>
        <v>-23.437107563834207</v>
      </c>
      <c r="K949" s="12"/>
      <c r="L949" s="12"/>
      <c r="M949">
        <f t="shared" si="186"/>
        <v>49.029999999999994</v>
      </c>
      <c r="N949">
        <f t="shared" si="187"/>
        <v>4.9498422534613971</v>
      </c>
      <c r="O949">
        <f t="shared" si="188"/>
        <v>229.03</v>
      </c>
      <c r="P949">
        <f t="shared" si="189"/>
        <v>40.059146140150531</v>
      </c>
      <c r="Q949">
        <f t="shared" si="190"/>
        <v>0.76538048871392317</v>
      </c>
      <c r="R949">
        <f t="shared" si="191"/>
        <v>1040.9174646509355</v>
      </c>
      <c r="S949">
        <f t="shared" si="192"/>
        <v>1762.0650841611036</v>
      </c>
    </row>
    <row r="950" spans="1:19">
      <c r="A950" s="17">
        <f t="shared" si="182"/>
        <v>0</v>
      </c>
      <c r="C950" s="15">
        <f t="shared" si="183"/>
        <v>1759.2511404335019</v>
      </c>
      <c r="E950" s="8">
        <f t="shared" si="193"/>
        <v>924</v>
      </c>
      <c r="F950" s="12">
        <f t="shared" si="194"/>
        <v>41633.640972224312</v>
      </c>
      <c r="G950">
        <f t="shared" si="184"/>
        <v>15.285333333333332</v>
      </c>
      <c r="H950" s="13">
        <f t="shared" si="185"/>
        <v>-23.437107563834207</v>
      </c>
      <c r="K950" s="12"/>
      <c r="L950" s="12"/>
      <c r="M950">
        <f t="shared" si="186"/>
        <v>49.27999999999998</v>
      </c>
      <c r="N950">
        <f t="shared" si="187"/>
        <v>4.8371023309060392</v>
      </c>
      <c r="O950">
        <f t="shared" si="188"/>
        <v>229.27999999999997</v>
      </c>
      <c r="P950">
        <f t="shared" si="189"/>
        <v>40.167839469231254</v>
      </c>
      <c r="Q950">
        <f t="shared" si="190"/>
        <v>0.7641582083085029</v>
      </c>
      <c r="R950">
        <f t="shared" si="191"/>
        <v>1039.2551632995639</v>
      </c>
      <c r="S950">
        <f t="shared" si="192"/>
        <v>1759.2511404335019</v>
      </c>
    </row>
    <row r="951" spans="1:19">
      <c r="A951" s="17">
        <f t="shared" si="182"/>
        <v>0</v>
      </c>
      <c r="C951" s="15">
        <f t="shared" si="183"/>
        <v>1756.3890057298483</v>
      </c>
      <c r="E951" s="8">
        <f t="shared" si="193"/>
        <v>925</v>
      </c>
      <c r="F951" s="12">
        <f t="shared" si="194"/>
        <v>41633.641666668758</v>
      </c>
      <c r="G951">
        <f t="shared" si="184"/>
        <v>15.302</v>
      </c>
      <c r="H951" s="13">
        <f t="shared" si="185"/>
        <v>-23.437107563834207</v>
      </c>
      <c r="K951" s="12"/>
      <c r="L951" s="12"/>
      <c r="M951">
        <f t="shared" si="186"/>
        <v>49.529999999999994</v>
      </c>
      <c r="N951">
        <f t="shared" si="187"/>
        <v>4.7239570688733892</v>
      </c>
      <c r="O951">
        <f t="shared" si="188"/>
        <v>229.53</v>
      </c>
      <c r="P951">
        <f t="shared" si="189"/>
        <v>40.278144238240316</v>
      </c>
      <c r="Q951">
        <f t="shared" si="190"/>
        <v>0.76291499540000218</v>
      </c>
      <c r="R951">
        <f t="shared" si="191"/>
        <v>1037.5643937440029</v>
      </c>
      <c r="S951">
        <f t="shared" si="192"/>
        <v>1756.3890057298483</v>
      </c>
    </row>
    <row r="952" spans="1:19">
      <c r="A952" s="17">
        <f t="shared" si="182"/>
        <v>0</v>
      </c>
      <c r="C952" s="15">
        <f t="shared" si="183"/>
        <v>1753.4786502115815</v>
      </c>
      <c r="E952" s="8">
        <f t="shared" si="193"/>
        <v>926</v>
      </c>
      <c r="F952" s="12">
        <f t="shared" si="194"/>
        <v>41633.642361113205</v>
      </c>
      <c r="G952">
        <f t="shared" si="184"/>
        <v>15.318666666666665</v>
      </c>
      <c r="H952" s="13">
        <f t="shared" si="185"/>
        <v>-23.437107563834207</v>
      </c>
      <c r="K952" s="12"/>
      <c r="L952" s="12"/>
      <c r="M952">
        <f t="shared" si="186"/>
        <v>49.77999999999998</v>
      </c>
      <c r="N952">
        <f t="shared" si="187"/>
        <v>4.6104083806063079</v>
      </c>
      <c r="O952">
        <f t="shared" si="188"/>
        <v>229.77999999999997</v>
      </c>
      <c r="P952">
        <f t="shared" si="189"/>
        <v>40.390051034200035</v>
      </c>
      <c r="Q952">
        <f t="shared" si="190"/>
        <v>0.76165083702757586</v>
      </c>
      <c r="R952">
        <f t="shared" si="191"/>
        <v>1035.8451383575032</v>
      </c>
      <c r="S952">
        <f t="shared" si="192"/>
        <v>1753.4786502115815</v>
      </c>
    </row>
    <row r="953" spans="1:19">
      <c r="A953" s="17">
        <f t="shared" si="182"/>
        <v>0</v>
      </c>
      <c r="C953" s="15">
        <f t="shared" si="183"/>
        <v>1750.5200456565142</v>
      </c>
      <c r="E953" s="8">
        <f t="shared" si="193"/>
        <v>927</v>
      </c>
      <c r="F953" s="12">
        <f t="shared" si="194"/>
        <v>41633.643055557652</v>
      </c>
      <c r="G953">
        <f t="shared" si="184"/>
        <v>15.335333333333333</v>
      </c>
      <c r="H953" s="13">
        <f t="shared" si="185"/>
        <v>-23.437107563834207</v>
      </c>
      <c r="K953" s="12"/>
      <c r="L953" s="12"/>
      <c r="M953">
        <f t="shared" si="186"/>
        <v>50.029999999999994</v>
      </c>
      <c r="N953">
        <f t="shared" si="187"/>
        <v>4.4964581772894032</v>
      </c>
      <c r="O953">
        <f t="shared" si="188"/>
        <v>230.03</v>
      </c>
      <c r="P953">
        <f t="shared" si="189"/>
        <v>40.503550347040473</v>
      </c>
      <c r="Q953">
        <f t="shared" si="190"/>
        <v>0.76036572093247612</v>
      </c>
      <c r="R953">
        <f t="shared" si="191"/>
        <v>1034.0973804681676</v>
      </c>
      <c r="S953">
        <f t="shared" si="192"/>
        <v>1750.5200456565142</v>
      </c>
    </row>
    <row r="954" spans="1:19">
      <c r="A954" s="17">
        <f t="shared" si="182"/>
        <v>0</v>
      </c>
      <c r="C954" s="15">
        <f t="shared" si="183"/>
        <v>1747.5131654763757</v>
      </c>
      <c r="E954" s="8">
        <f t="shared" si="193"/>
        <v>928</v>
      </c>
      <c r="F954" s="12">
        <f t="shared" si="194"/>
        <v>41633.643750002098</v>
      </c>
      <c r="G954">
        <f t="shared" si="184"/>
        <v>15.351999999999999</v>
      </c>
      <c r="H954" s="13">
        <f t="shared" si="185"/>
        <v>-23.437107563834207</v>
      </c>
      <c r="K954" s="12"/>
      <c r="L954" s="12"/>
      <c r="M954">
        <f t="shared" si="186"/>
        <v>50.27999999999998</v>
      </c>
      <c r="N954">
        <f t="shared" si="187"/>
        <v>4.3821083679889119</v>
      </c>
      <c r="O954">
        <f t="shared" si="188"/>
        <v>230.27999999999997</v>
      </c>
      <c r="P954">
        <f t="shared" si="189"/>
        <v>40.618632574217109</v>
      </c>
      <c r="Q954">
        <f t="shared" si="190"/>
        <v>0.75905963556567246</v>
      </c>
      <c r="R954">
        <f t="shared" si="191"/>
        <v>1032.3211043693145</v>
      </c>
      <c r="S954">
        <f t="shared" si="192"/>
        <v>1747.5131654763757</v>
      </c>
    </row>
    <row r="955" spans="1:19">
      <c r="A955" s="17">
        <f t="shared" si="182"/>
        <v>0</v>
      </c>
      <c r="C955" s="15">
        <f t="shared" si="183"/>
        <v>1744.4579847342127</v>
      </c>
      <c r="E955" s="8">
        <f t="shared" si="193"/>
        <v>929</v>
      </c>
      <c r="F955" s="12">
        <f t="shared" si="194"/>
        <v>41633.644444446545</v>
      </c>
      <c r="G955">
        <f t="shared" si="184"/>
        <v>15.368666666666666</v>
      </c>
      <c r="H955" s="13">
        <f t="shared" si="185"/>
        <v>-23.437107563834207</v>
      </c>
      <c r="K955" s="12"/>
      <c r="L955" s="12"/>
      <c r="M955">
        <f t="shared" si="186"/>
        <v>50.529999999999987</v>
      </c>
      <c r="N955">
        <f t="shared" si="187"/>
        <v>4.2673608595936336</v>
      </c>
      <c r="O955">
        <f t="shared" si="188"/>
        <v>230.52999999999997</v>
      </c>
      <c r="P955">
        <f t="shared" si="189"/>
        <v>40.735288025285485</v>
      </c>
      <c r="Q955">
        <f t="shared" si="190"/>
        <v>0.75773257009540962</v>
      </c>
      <c r="R955">
        <f t="shared" si="191"/>
        <v>1030.516295329757</v>
      </c>
      <c r="S955">
        <f t="shared" si="192"/>
        <v>1744.4579847342127</v>
      </c>
    </row>
    <row r="956" spans="1:19">
      <c r="A956" s="17">
        <f t="shared" si="182"/>
        <v>0</v>
      </c>
      <c r="C956" s="15">
        <f t="shared" si="183"/>
        <v>1741.3544801616501</v>
      </c>
      <c r="E956" s="8">
        <f t="shared" si="193"/>
        <v>930</v>
      </c>
      <c r="F956" s="12">
        <f t="shared" si="194"/>
        <v>41633.645138890992</v>
      </c>
      <c r="G956">
        <f t="shared" si="184"/>
        <v>15.385333333333332</v>
      </c>
      <c r="H956" s="13">
        <f t="shared" si="185"/>
        <v>-23.437107563834207</v>
      </c>
      <c r="K956" s="12"/>
      <c r="L956" s="12"/>
      <c r="M956">
        <f t="shared" si="186"/>
        <v>50.779999999999973</v>
      </c>
      <c r="N956">
        <f t="shared" si="187"/>
        <v>4.1522175567572326</v>
      </c>
      <c r="O956">
        <f t="shared" si="188"/>
        <v>230.77999999999997</v>
      </c>
      <c r="P956">
        <f t="shared" si="189"/>
        <v>40.853506926429056</v>
      </c>
      <c r="Q956">
        <f t="shared" si="190"/>
        <v>0.75638451441470533</v>
      </c>
      <c r="R956">
        <f t="shared" si="191"/>
        <v>1028.6829396039993</v>
      </c>
      <c r="S956">
        <f t="shared" si="192"/>
        <v>1741.3544801616501</v>
      </c>
    </row>
    <row r="957" spans="1:19">
      <c r="A957" s="17">
        <f t="shared" si="182"/>
        <v>0</v>
      </c>
      <c r="C957" s="15">
        <f t="shared" si="183"/>
        <v>1738.2026301760004</v>
      </c>
      <c r="E957" s="8">
        <f t="shared" si="193"/>
        <v>931</v>
      </c>
      <c r="F957" s="12">
        <f t="shared" si="194"/>
        <v>41633.645833335439</v>
      </c>
      <c r="G957">
        <f t="shared" si="184"/>
        <v>15.401999999999999</v>
      </c>
      <c r="H957" s="13">
        <f t="shared" si="185"/>
        <v>-23.437107563834207</v>
      </c>
      <c r="K957" s="12"/>
      <c r="L957" s="12"/>
      <c r="M957">
        <f t="shared" si="186"/>
        <v>51.029999999999987</v>
      </c>
      <c r="N957">
        <f t="shared" si="187"/>
        <v>4.0366803618416016</v>
      </c>
      <c r="O957">
        <f t="shared" si="188"/>
        <v>231.02999999999997</v>
      </c>
      <c r="P957">
        <f t="shared" si="189"/>
        <v>40.973279424937104</v>
      </c>
      <c r="Q957">
        <f t="shared" si="190"/>
        <v>0.75501545914878254</v>
      </c>
      <c r="R957">
        <f t="shared" si="191"/>
        <v>1026.8210244423442</v>
      </c>
      <c r="S957">
        <f t="shared" si="192"/>
        <v>1738.2026301760004</v>
      </c>
    </row>
    <row r="958" spans="1:19">
      <c r="A958" s="17">
        <f t="shared" si="182"/>
        <v>0</v>
      </c>
      <c r="C958" s="15">
        <f t="shared" si="183"/>
        <v>1735.0024148972373</v>
      </c>
      <c r="E958" s="8">
        <f t="shared" si="193"/>
        <v>932</v>
      </c>
      <c r="F958" s="12">
        <f t="shared" si="194"/>
        <v>41633.646527779885</v>
      </c>
      <c r="G958">
        <f t="shared" si="184"/>
        <v>15.418666666666667</v>
      </c>
      <c r="H958" s="13">
        <f t="shared" si="185"/>
        <v>-23.437107563834207</v>
      </c>
      <c r="K958" s="12"/>
      <c r="L958" s="12"/>
      <c r="M958">
        <f t="shared" si="186"/>
        <v>51.28</v>
      </c>
      <c r="N958">
        <f t="shared" si="187"/>
        <v>3.9207511748616173</v>
      </c>
      <c r="O958">
        <f t="shared" si="188"/>
        <v>231.28</v>
      </c>
      <c r="P958">
        <f t="shared" si="189"/>
        <v>41.094595593628981</v>
      </c>
      <c r="Q958">
        <f t="shared" si="190"/>
        <v>0.75362539566244102</v>
      </c>
      <c r="R958">
        <f t="shared" si="191"/>
        <v>1024.9305381009199</v>
      </c>
      <c r="S958">
        <f t="shared" si="192"/>
        <v>1735.0024148972373</v>
      </c>
    </row>
    <row r="959" spans="1:19">
      <c r="A959" s="17">
        <f t="shared" si="182"/>
        <v>0</v>
      </c>
      <c r="C959" s="15">
        <f t="shared" si="183"/>
        <v>1731.7538161648063</v>
      </c>
      <c r="E959" s="8">
        <f t="shared" si="193"/>
        <v>933</v>
      </c>
      <c r="F959" s="12">
        <f t="shared" si="194"/>
        <v>41633.647222224332</v>
      </c>
      <c r="G959">
        <f t="shared" si="184"/>
        <v>15.435333333333332</v>
      </c>
      <c r="H959" s="13">
        <f t="shared" si="185"/>
        <v>-23.437107563834207</v>
      </c>
      <c r="K959" s="12"/>
      <c r="L959" s="12"/>
      <c r="M959">
        <f t="shared" si="186"/>
        <v>51.529999999999987</v>
      </c>
      <c r="N959">
        <f t="shared" si="187"/>
        <v>3.8044318934309298</v>
      </c>
      <c r="O959">
        <f t="shared" si="188"/>
        <v>231.52999999999997</v>
      </c>
      <c r="P959">
        <f t="shared" si="189"/>
        <v>41.217445435222132</v>
      </c>
      <c r="Q959">
        <f t="shared" si="190"/>
        <v>0.75221431606736067</v>
      </c>
      <c r="R959">
        <f t="shared" si="191"/>
        <v>1023.0114698516105</v>
      </c>
      <c r="S959">
        <f t="shared" si="192"/>
        <v>1731.7538161648063</v>
      </c>
    </row>
    <row r="960" spans="1:19">
      <c r="A960" s="17">
        <f t="shared" si="182"/>
        <v>0</v>
      </c>
      <c r="C960" s="15">
        <f t="shared" si="183"/>
        <v>1728.4568175542934</v>
      </c>
      <c r="E960" s="8">
        <f t="shared" si="193"/>
        <v>934</v>
      </c>
      <c r="F960" s="12">
        <f t="shared" si="194"/>
        <v>41633.647916668779</v>
      </c>
      <c r="G960">
        <f t="shared" si="184"/>
        <v>15.452</v>
      </c>
      <c r="H960" s="13">
        <f t="shared" si="185"/>
        <v>-23.437107563834207</v>
      </c>
      <c r="K960" s="12"/>
      <c r="L960" s="12"/>
      <c r="M960">
        <f t="shared" si="186"/>
        <v>51.78</v>
      </c>
      <c r="N960">
        <f t="shared" si="187"/>
        <v>3.687724412708993</v>
      </c>
      <c r="O960">
        <f t="shared" si="188"/>
        <v>231.78</v>
      </c>
      <c r="P960">
        <f t="shared" si="189"/>
        <v>41.341818886640596</v>
      </c>
      <c r="Q960">
        <f t="shared" si="190"/>
        <v>0.75078221322934047</v>
      </c>
      <c r="R960">
        <f t="shared" si="191"/>
        <v>1021.063809991903</v>
      </c>
      <c r="S960">
        <f t="shared" si="192"/>
        <v>1728.4568175542934</v>
      </c>
    </row>
    <row r="961" spans="1:19">
      <c r="A961" s="17">
        <f t="shared" si="182"/>
        <v>0</v>
      </c>
      <c r="C961" s="15">
        <f t="shared" si="183"/>
        <v>1725.1114043939369</v>
      </c>
      <c r="E961" s="8">
        <f t="shared" si="193"/>
        <v>935</v>
      </c>
      <c r="F961" s="12">
        <f t="shared" si="194"/>
        <v>41633.648611113225</v>
      </c>
      <c r="G961">
        <f t="shared" si="184"/>
        <v>15.468666666666666</v>
      </c>
      <c r="H961" s="13">
        <f t="shared" si="185"/>
        <v>-23.437107563834207</v>
      </c>
      <c r="K961" s="12"/>
      <c r="L961" s="12"/>
      <c r="M961">
        <f t="shared" si="186"/>
        <v>52.029999999999987</v>
      </c>
      <c r="N961">
        <f t="shared" si="187"/>
        <v>3.5706306253494136</v>
      </c>
      <c r="O961">
        <f t="shared" si="188"/>
        <v>232.02999999999997</v>
      </c>
      <c r="P961">
        <f t="shared" si="189"/>
        <v>41.467705823261326</v>
      </c>
      <c r="Q961">
        <f t="shared" si="190"/>
        <v>0.74932908077547156</v>
      </c>
      <c r="R961">
        <f t="shared" si="191"/>
        <v>1019.0875498546413</v>
      </c>
      <c r="S961">
        <f t="shared" si="192"/>
        <v>1725.1114043939369</v>
      </c>
    </row>
    <row r="962" spans="1:19">
      <c r="A962" s="17">
        <f t="shared" si="182"/>
        <v>0</v>
      </c>
      <c r="C962" s="15">
        <f t="shared" si="183"/>
        <v>1721.7175637809767</v>
      </c>
      <c r="E962" s="8">
        <f t="shared" si="193"/>
        <v>936</v>
      </c>
      <c r="F962" s="12">
        <f t="shared" si="194"/>
        <v>41633.649305557672</v>
      </c>
      <c r="G962">
        <f t="shared" si="184"/>
        <v>15.485333333333333</v>
      </c>
      <c r="H962" s="13">
        <f t="shared" si="185"/>
        <v>-23.437107563834207</v>
      </c>
      <c r="K962" s="12"/>
      <c r="L962" s="12"/>
      <c r="M962">
        <f t="shared" si="186"/>
        <v>52.28</v>
      </c>
      <c r="N962">
        <f t="shared" si="187"/>
        <v>3.4531524214492633</v>
      </c>
      <c r="O962">
        <f t="shared" si="188"/>
        <v>232.28</v>
      </c>
      <c r="P962">
        <f t="shared" si="189"/>
        <v>41.5950960630962</v>
      </c>
      <c r="Q962">
        <f t="shared" si="190"/>
        <v>0.74785491310123875</v>
      </c>
      <c r="R962">
        <f t="shared" si="191"/>
        <v>1017.0826818176847</v>
      </c>
      <c r="S962">
        <f t="shared" si="192"/>
        <v>1721.7175637809767</v>
      </c>
    </row>
    <row r="963" spans="1:19">
      <c r="A963" s="17">
        <f t="shared" si="182"/>
        <v>0</v>
      </c>
      <c r="C963" s="15">
        <f t="shared" si="183"/>
        <v>1718.2752845978555</v>
      </c>
      <c r="E963" s="8">
        <f t="shared" si="193"/>
        <v>937</v>
      </c>
      <c r="F963" s="12">
        <f t="shared" si="194"/>
        <v>41633.650000002119</v>
      </c>
      <c r="G963">
        <f t="shared" si="184"/>
        <v>15.501999999999999</v>
      </c>
      <c r="H963" s="13">
        <f t="shared" si="185"/>
        <v>-23.437107563834207</v>
      </c>
      <c r="K963" s="12"/>
      <c r="L963" s="12"/>
      <c r="M963">
        <f t="shared" si="186"/>
        <v>52.529999999999987</v>
      </c>
      <c r="N963">
        <f t="shared" si="187"/>
        <v>3.3352916884997925</v>
      </c>
      <c r="O963">
        <f t="shared" si="188"/>
        <v>232.52999999999997</v>
      </c>
      <c r="P963">
        <f t="shared" si="189"/>
        <v>41.723979370906676</v>
      </c>
      <c r="Q963">
        <f t="shared" si="190"/>
        <v>0.74635970537755725</v>
      </c>
      <c r="R963">
        <f t="shared" si="191"/>
        <v>1015.0491993134779</v>
      </c>
      <c r="S963">
        <f t="shared" si="192"/>
        <v>1718.2752845978555</v>
      </c>
    </row>
    <row r="964" spans="1:19">
      <c r="A964" s="17">
        <f t="shared" si="182"/>
        <v>0</v>
      </c>
      <c r="C964" s="15">
        <f t="shared" si="183"/>
        <v>1714.7845575282472</v>
      </c>
      <c r="E964" s="8">
        <f t="shared" si="193"/>
        <v>938</v>
      </c>
      <c r="F964" s="12">
        <f t="shared" si="194"/>
        <v>41633.650694446565</v>
      </c>
      <c r="G964">
        <f t="shared" si="184"/>
        <v>15.518666666666666</v>
      </c>
      <c r="H964" s="13">
        <f t="shared" si="185"/>
        <v>-23.437107563834207</v>
      </c>
      <c r="K964" s="12"/>
      <c r="L964" s="12"/>
      <c r="M964">
        <f t="shared" si="186"/>
        <v>52.779999999999994</v>
      </c>
      <c r="N964">
        <f t="shared" si="187"/>
        <v>3.217050311338129</v>
      </c>
      <c r="O964">
        <f t="shared" si="188"/>
        <v>232.78</v>
      </c>
      <c r="P964">
        <f t="shared" si="189"/>
        <v>41.854345462249647</v>
      </c>
      <c r="Q964">
        <f t="shared" si="190"/>
        <v>0.74484345355773551</v>
      </c>
      <c r="R964">
        <f t="shared" si="191"/>
        <v>1012.9870968385203</v>
      </c>
      <c r="S964">
        <f t="shared" si="192"/>
        <v>1714.7845575282472</v>
      </c>
    </row>
    <row r="965" spans="1:19">
      <c r="A965" s="17">
        <f t="shared" si="182"/>
        <v>0</v>
      </c>
      <c r="C965" s="15">
        <f t="shared" si="183"/>
        <v>1711.2453750729346</v>
      </c>
      <c r="E965" s="8">
        <f t="shared" si="193"/>
        <v>939</v>
      </c>
      <c r="F965" s="12">
        <f t="shared" si="194"/>
        <v>41633.651388891012</v>
      </c>
      <c r="G965">
        <f t="shared" si="184"/>
        <v>15.535333333333332</v>
      </c>
      <c r="H965" s="13">
        <f t="shared" si="185"/>
        <v>-23.437107563834207</v>
      </c>
      <c r="K965" s="12"/>
      <c r="L965" s="12"/>
      <c r="M965">
        <f t="shared" si="186"/>
        <v>53.02999999999998</v>
      </c>
      <c r="N965">
        <f t="shared" si="187"/>
        <v>3.098430172100298</v>
      </c>
      <c r="O965">
        <f t="shared" si="188"/>
        <v>233.02999999999997</v>
      </c>
      <c r="P965">
        <f t="shared" si="189"/>
        <v>41.986184007451769</v>
      </c>
      <c r="Q965">
        <f t="shared" si="190"/>
        <v>0.7433061543843712</v>
      </c>
      <c r="R965">
        <f t="shared" si="191"/>
        <v>1010.8963699627449</v>
      </c>
      <c r="S965">
        <f t="shared" si="192"/>
        <v>1711.2453750729346</v>
      </c>
    </row>
    <row r="966" spans="1:19">
      <c r="A966" s="17">
        <f t="shared" si="182"/>
        <v>0</v>
      </c>
      <c r="C966" s="15">
        <f t="shared" si="183"/>
        <v>1707.6577315655088</v>
      </c>
      <c r="E966" s="8">
        <f t="shared" si="193"/>
        <v>940</v>
      </c>
      <c r="F966" s="12">
        <f t="shared" si="194"/>
        <v>41633.652083335459</v>
      </c>
      <c r="G966">
        <f t="shared" si="184"/>
        <v>15.552</v>
      </c>
      <c r="H966" s="13">
        <f t="shared" si="185"/>
        <v>-23.437107563834207</v>
      </c>
      <c r="K966" s="12"/>
      <c r="L966" s="12"/>
      <c r="M966">
        <f t="shared" si="186"/>
        <v>53.279999999999994</v>
      </c>
      <c r="N966">
        <f t="shared" si="187"/>
        <v>2.9794331501752533</v>
      </c>
      <c r="O966">
        <f t="shared" si="188"/>
        <v>233.28</v>
      </c>
      <c r="P966">
        <f t="shared" si="189"/>
        <v>42.119484635511171</v>
      </c>
      <c r="Q966">
        <f t="shared" si="190"/>
        <v>0.74174780539617124</v>
      </c>
      <c r="R966">
        <f t="shared" si="191"/>
        <v>1008.7770153387929</v>
      </c>
      <c r="S966">
        <f t="shared" si="192"/>
        <v>1707.6577315655088</v>
      </c>
    </row>
    <row r="967" spans="1:19">
      <c r="A967" s="17">
        <f t="shared" si="182"/>
        <v>0</v>
      </c>
      <c r="C967" s="15">
        <f t="shared" si="183"/>
        <v>1704.0216231879124</v>
      </c>
      <c r="E967" s="8">
        <f t="shared" si="193"/>
        <v>941</v>
      </c>
      <c r="F967" s="12">
        <f t="shared" si="194"/>
        <v>41633.652777779906</v>
      </c>
      <c r="G967">
        <f t="shared" si="184"/>
        <v>15.568666666666665</v>
      </c>
      <c r="H967" s="13">
        <f t="shared" si="185"/>
        <v>-23.437107563834207</v>
      </c>
      <c r="K967" s="12"/>
      <c r="L967" s="12"/>
      <c r="M967">
        <f t="shared" si="186"/>
        <v>53.52999999999998</v>
      </c>
      <c r="N967">
        <f t="shared" si="187"/>
        <v>2.8600611221602303</v>
      </c>
      <c r="O967">
        <f t="shared" si="188"/>
        <v>233.52999999999997</v>
      </c>
      <c r="P967">
        <f t="shared" si="189"/>
        <v>42.254236937924205</v>
      </c>
      <c r="Q967">
        <f t="shared" si="190"/>
        <v>0.74016840493470282</v>
      </c>
      <c r="R967">
        <f t="shared" si="191"/>
        <v>1006.6290307111958</v>
      </c>
      <c r="S967">
        <f t="shared" si="192"/>
        <v>1704.0216231879124</v>
      </c>
    </row>
    <row r="968" spans="1:19">
      <c r="A968" s="17">
        <f t="shared" si="182"/>
        <v>0</v>
      </c>
      <c r="C968" s="15">
        <f t="shared" si="183"/>
        <v>1700.3370479858049</v>
      </c>
      <c r="E968" s="8">
        <f t="shared" si="193"/>
        <v>942</v>
      </c>
      <c r="F968" s="12">
        <f t="shared" si="194"/>
        <v>41633.653472224352</v>
      </c>
      <c r="G968">
        <f t="shared" si="184"/>
        <v>15.585333333333333</v>
      </c>
      <c r="H968" s="13">
        <f t="shared" si="185"/>
        <v>-23.437107563834207</v>
      </c>
      <c r="K968" s="12"/>
      <c r="L968" s="12"/>
      <c r="M968">
        <f t="shared" si="186"/>
        <v>53.779999999999994</v>
      </c>
      <c r="N968">
        <f t="shared" si="187"/>
        <v>2.7403159618170472</v>
      </c>
      <c r="O968">
        <f t="shared" si="188"/>
        <v>233.78</v>
      </c>
      <c r="P968">
        <f t="shared" si="189"/>
        <v>42.390430472436336</v>
      </c>
      <c r="Q968">
        <f t="shared" si="190"/>
        <v>0.73856795215106752</v>
      </c>
      <c r="R968">
        <f t="shared" si="191"/>
        <v>1004.4524149254519</v>
      </c>
      <c r="S968">
        <f t="shared" si="192"/>
        <v>1700.3370479858049</v>
      </c>
    </row>
    <row r="969" spans="1:19">
      <c r="A969" s="17">
        <f t="shared" si="182"/>
        <v>0</v>
      </c>
      <c r="C969" s="15">
        <f t="shared" si="183"/>
        <v>1696.6040058837627</v>
      </c>
      <c r="E969" s="8">
        <f t="shared" si="193"/>
        <v>943</v>
      </c>
      <c r="F969" s="12">
        <f t="shared" si="194"/>
        <v>41633.654166668799</v>
      </c>
      <c r="G969">
        <f t="shared" si="184"/>
        <v>15.601999999999999</v>
      </c>
      <c r="H969" s="13">
        <f t="shared" si="185"/>
        <v>-23.437107563834207</v>
      </c>
      <c r="K969" s="12"/>
      <c r="L969" s="12"/>
      <c r="M969">
        <f t="shared" si="186"/>
        <v>54.02999999999998</v>
      </c>
      <c r="N969">
        <f t="shared" si="187"/>
        <v>2.6201995400297715</v>
      </c>
      <c r="O969">
        <f t="shared" si="188"/>
        <v>234.02999999999997</v>
      </c>
      <c r="P969">
        <f t="shared" si="189"/>
        <v>42.528054766715194</v>
      </c>
      <c r="Q969">
        <f t="shared" si="190"/>
        <v>0.73694644701250389</v>
      </c>
      <c r="R969">
        <f t="shared" si="191"/>
        <v>1002.2471679370053</v>
      </c>
      <c r="S969">
        <f t="shared" si="192"/>
        <v>1696.6040058837627</v>
      </c>
    </row>
    <row r="970" spans="1:19">
      <c r="A970" s="17">
        <f t="shared" si="182"/>
        <v>0</v>
      </c>
      <c r="C970" s="15">
        <f t="shared" si="183"/>
        <v>1692.8224987002993</v>
      </c>
      <c r="E970" s="8">
        <f t="shared" si="193"/>
        <v>944</v>
      </c>
      <c r="F970" s="12">
        <f t="shared" si="194"/>
        <v>41633.654861113246</v>
      </c>
      <c r="G970">
        <f t="shared" si="184"/>
        <v>15.618666666666666</v>
      </c>
      <c r="H970" s="13">
        <f t="shared" si="185"/>
        <v>-23.437107563834207</v>
      </c>
      <c r="K970" s="12"/>
      <c r="L970" s="12"/>
      <c r="M970">
        <f t="shared" si="186"/>
        <v>54.279999999999987</v>
      </c>
      <c r="N970">
        <f t="shared" si="187"/>
        <v>2.4997137247632457</v>
      </c>
      <c r="O970">
        <f t="shared" si="188"/>
        <v>234.27999999999997</v>
      </c>
      <c r="P970">
        <f t="shared" si="189"/>
        <v>42.667099321945365</v>
      </c>
      <c r="Q970">
        <f t="shared" si="190"/>
        <v>0.73530389030891186</v>
      </c>
      <c r="R970">
        <f t="shared" si="191"/>
        <v>1000.0132908201201</v>
      </c>
      <c r="S970">
        <f t="shared" si="192"/>
        <v>1692.8224987002993</v>
      </c>
    </row>
    <row r="971" spans="1:19">
      <c r="A971" s="17">
        <f t="shared" si="182"/>
        <v>0</v>
      </c>
      <c r="C971" s="15">
        <f t="shared" si="183"/>
        <v>1688.9925301627179</v>
      </c>
      <c r="E971" s="8">
        <f t="shared" si="193"/>
        <v>945</v>
      </c>
      <c r="F971" s="12">
        <f t="shared" si="194"/>
        <v>41633.655555557692</v>
      </c>
      <c r="G971">
        <f t="shared" si="184"/>
        <v>15.635333333333332</v>
      </c>
      <c r="H971" s="13">
        <f t="shared" si="185"/>
        <v>-23.437107563834207</v>
      </c>
      <c r="K971" s="12"/>
      <c r="L971" s="12"/>
      <c r="M971">
        <f t="shared" si="186"/>
        <v>54.529999999999973</v>
      </c>
      <c r="N971">
        <f t="shared" si="187"/>
        <v>2.3788603810230482</v>
      </c>
      <c r="O971">
        <f t="shared" si="188"/>
        <v>234.52999999999997</v>
      </c>
      <c r="P971">
        <f t="shared" si="189"/>
        <v>42.80755361634305</v>
      </c>
      <c r="Q971">
        <f t="shared" si="190"/>
        <v>0.73364028365930356</v>
      </c>
      <c r="R971">
        <f t="shared" si="191"/>
        <v>997.75078577665283</v>
      </c>
      <c r="S971">
        <f t="shared" si="192"/>
        <v>1688.9925301627179</v>
      </c>
    </row>
    <row r="972" spans="1:19">
      <c r="A972" s="17">
        <f t="shared" si="182"/>
        <v>0</v>
      </c>
      <c r="C972" s="15">
        <f t="shared" si="183"/>
        <v>1685.1141059217762</v>
      </c>
      <c r="E972" s="8">
        <f t="shared" si="193"/>
        <v>946</v>
      </c>
      <c r="F972" s="12">
        <f t="shared" si="194"/>
        <v>41633.656250002139</v>
      </c>
      <c r="G972">
        <f t="shared" si="184"/>
        <v>15.651999999999999</v>
      </c>
      <c r="H972" s="13">
        <f t="shared" si="185"/>
        <v>-23.437107563834207</v>
      </c>
      <c r="K972" s="12"/>
      <c r="L972" s="12"/>
      <c r="M972">
        <f t="shared" si="186"/>
        <v>54.779999999999987</v>
      </c>
      <c r="N972">
        <f t="shared" si="187"/>
        <v>2.2576413708162768</v>
      </c>
      <c r="O972">
        <f t="shared" si="188"/>
        <v>234.77999999999997</v>
      </c>
      <c r="P972">
        <f t="shared" si="189"/>
        <v>42.949407108590606</v>
      </c>
      <c r="Q972">
        <f t="shared" si="190"/>
        <v>0.73195562951817394</v>
      </c>
      <c r="R972">
        <f t="shared" si="191"/>
        <v>995.45965614471652</v>
      </c>
      <c r="S972">
        <f t="shared" si="192"/>
        <v>1685.1141059217762</v>
      </c>
    </row>
    <row r="973" spans="1:19">
      <c r="A973" s="17">
        <f t="shared" si="182"/>
        <v>0</v>
      </c>
      <c r="C973" s="15">
        <f t="shared" si="183"/>
        <v>1681.187233566184</v>
      </c>
      <c r="E973" s="8">
        <f t="shared" si="193"/>
        <v>947</v>
      </c>
      <c r="F973" s="12">
        <f t="shared" si="194"/>
        <v>41633.656944446586</v>
      </c>
      <c r="G973">
        <f t="shared" si="184"/>
        <v>15.668666666666667</v>
      </c>
      <c r="H973" s="13">
        <f t="shared" si="185"/>
        <v>-23.437107563834207</v>
      </c>
      <c r="K973" s="12"/>
      <c r="L973" s="12"/>
      <c r="M973">
        <f t="shared" si="186"/>
        <v>55.03</v>
      </c>
      <c r="N973">
        <f t="shared" si="187"/>
        <v>2.1360585531136729</v>
      </c>
      <c r="O973">
        <f t="shared" si="188"/>
        <v>235.03</v>
      </c>
      <c r="P973">
        <f t="shared" si="189"/>
        <v>43.092649241189221</v>
      </c>
      <c r="Q973">
        <f t="shared" si="190"/>
        <v>0.7302499311817976</v>
      </c>
      <c r="R973">
        <f t="shared" si="191"/>
        <v>993.13990640724478</v>
      </c>
      <c r="S973">
        <f t="shared" si="192"/>
        <v>1681.187233566184</v>
      </c>
    </row>
    <row r="974" spans="1:19">
      <c r="A974" s="17">
        <f t="shared" si="182"/>
        <v>0</v>
      </c>
      <c r="C974" s="15">
        <f t="shared" si="183"/>
        <v>1677.2119226369082</v>
      </c>
      <c r="E974" s="8">
        <f t="shared" si="193"/>
        <v>948</v>
      </c>
      <c r="F974" s="12">
        <f t="shared" si="194"/>
        <v>41633.657638891033</v>
      </c>
      <c r="G974">
        <f t="shared" si="184"/>
        <v>15.685333333333332</v>
      </c>
      <c r="H974" s="13">
        <f t="shared" si="185"/>
        <v>-23.437107563834207</v>
      </c>
      <c r="K974" s="12"/>
      <c r="L974" s="12"/>
      <c r="M974">
        <f t="shared" si="186"/>
        <v>55.279999999999987</v>
      </c>
      <c r="N974">
        <f t="shared" si="187"/>
        <v>2.0141137838127205</v>
      </c>
      <c r="O974">
        <f t="shared" si="188"/>
        <v>235.27999999999997</v>
      </c>
      <c r="P974">
        <f t="shared" si="189"/>
        <v>43.237269443730206</v>
      </c>
      <c r="Q974">
        <f t="shared" si="190"/>
        <v>0.72852319279444266</v>
      </c>
      <c r="R974">
        <f t="shared" si="191"/>
        <v>990.791542200442</v>
      </c>
      <c r="S974">
        <f t="shared" si="192"/>
        <v>1677.2119226369082</v>
      </c>
    </row>
    <row r="975" spans="1:19">
      <c r="A975" s="17">
        <f t="shared" si="182"/>
        <v>0</v>
      </c>
      <c r="C975" s="15">
        <f t="shared" si="183"/>
        <v>1673.1881846413021</v>
      </c>
      <c r="E975" s="8">
        <f t="shared" si="193"/>
        <v>949</v>
      </c>
      <c r="F975" s="12">
        <f t="shared" si="194"/>
        <v>41633.658333335479</v>
      </c>
      <c r="G975">
        <f t="shared" si="184"/>
        <v>15.702</v>
      </c>
      <c r="H975" s="13">
        <f t="shared" si="185"/>
        <v>-23.437107563834207</v>
      </c>
      <c r="K975" s="12"/>
      <c r="L975" s="12"/>
      <c r="M975">
        <f t="shared" si="186"/>
        <v>55.53</v>
      </c>
      <c r="N975">
        <f t="shared" si="187"/>
        <v>1.8918089157018434</v>
      </c>
      <c r="O975">
        <f t="shared" si="188"/>
        <v>235.53</v>
      </c>
      <c r="P975">
        <f t="shared" si="189"/>
        <v>43.383257136083536</v>
      </c>
      <c r="Q975">
        <f t="shared" si="190"/>
        <v>0.72677541935450751</v>
      </c>
      <c r="R975">
        <f t="shared" si="191"/>
        <v>988.4145703221302</v>
      </c>
      <c r="S975">
        <f t="shared" si="192"/>
        <v>1673.1881846413021</v>
      </c>
    </row>
    <row r="976" spans="1:19">
      <c r="A976" s="17">
        <f t="shared" si="182"/>
        <v>0</v>
      </c>
      <c r="C976" s="15">
        <f t="shared" si="183"/>
        <v>1669.1160330670457</v>
      </c>
      <c r="E976" s="8">
        <f t="shared" si="193"/>
        <v>950</v>
      </c>
      <c r="F976" s="12">
        <f t="shared" si="194"/>
        <v>41633.659027779926</v>
      </c>
      <c r="G976">
        <f t="shared" si="184"/>
        <v>15.718666666666666</v>
      </c>
      <c r="H976" s="13">
        <f t="shared" si="185"/>
        <v>-23.437107563834207</v>
      </c>
      <c r="K976" s="12"/>
      <c r="L976" s="12"/>
      <c r="M976">
        <f t="shared" si="186"/>
        <v>55.779999999999987</v>
      </c>
      <c r="N976">
        <f t="shared" si="187"/>
        <v>1.7691457984257835</v>
      </c>
      <c r="O976">
        <f t="shared" si="188"/>
        <v>235.77999999999997</v>
      </c>
      <c r="P976">
        <f t="shared" si="189"/>
        <v>43.530601731503808</v>
      </c>
      <c r="Q976">
        <f t="shared" si="190"/>
        <v>0.72500661672057676</v>
      </c>
      <c r="R976">
        <f t="shared" si="191"/>
        <v>986.00899873998435</v>
      </c>
      <c r="S976">
        <f t="shared" si="192"/>
        <v>1669.1160330670457</v>
      </c>
    </row>
    <row r="977" spans="1:19">
      <c r="A977" s="17">
        <f t="shared" si="182"/>
        <v>0</v>
      </c>
      <c r="C977" s="15">
        <f t="shared" si="183"/>
        <v>1664.9954833959021</v>
      </c>
      <c r="E977" s="8">
        <f t="shared" si="193"/>
        <v>951</v>
      </c>
      <c r="F977" s="12">
        <f t="shared" si="194"/>
        <v>41633.659722224373</v>
      </c>
      <c r="G977">
        <f t="shared" si="184"/>
        <v>15.735333333333333</v>
      </c>
      <c r="H977" s="13">
        <f t="shared" si="185"/>
        <v>-23.437107563834207</v>
      </c>
      <c r="K977" s="12"/>
      <c r="L977" s="12"/>
      <c r="M977">
        <f t="shared" si="186"/>
        <v>56.03</v>
      </c>
      <c r="N977">
        <f t="shared" si="187"/>
        <v>1.6461262784519468</v>
      </c>
      <c r="O977">
        <f t="shared" si="188"/>
        <v>236.03</v>
      </c>
      <c r="P977">
        <f t="shared" si="189"/>
        <v>43.679292639653255</v>
      </c>
      <c r="Q977">
        <f t="shared" si="190"/>
        <v>0.72321679161739594</v>
      </c>
      <c r="R977">
        <f t="shared" si="191"/>
        <v>983.57483659965851</v>
      </c>
      <c r="S977">
        <f t="shared" si="192"/>
        <v>1664.9954833959021</v>
      </c>
    </row>
    <row r="978" spans="1:19">
      <c r="A978" s="17">
        <f t="shared" si="182"/>
        <v>0</v>
      </c>
      <c r="C978" s="15">
        <f t="shared" si="183"/>
        <v>1660.8265531172842</v>
      </c>
      <c r="E978" s="8">
        <f t="shared" si="193"/>
        <v>952</v>
      </c>
      <c r="F978" s="12">
        <f t="shared" si="194"/>
        <v>41633.660416668819</v>
      </c>
      <c r="G978">
        <f t="shared" si="184"/>
        <v>15.751999999999999</v>
      </c>
      <c r="H978" s="13">
        <f t="shared" si="185"/>
        <v>-23.437107563834207</v>
      </c>
      <c r="K978" s="12"/>
      <c r="L978" s="12"/>
      <c r="M978">
        <f t="shared" si="186"/>
        <v>56.279999999999987</v>
      </c>
      <c r="N978">
        <f t="shared" si="187"/>
        <v>1.5227521990379269</v>
      </c>
      <c r="O978">
        <f t="shared" si="188"/>
        <v>236.27999999999997</v>
      </c>
      <c r="P978">
        <f t="shared" si="189"/>
        <v>43.829319269541607</v>
      </c>
      <c r="Q978">
        <f t="shared" si="190"/>
        <v>0.7214059516417648</v>
      </c>
      <c r="R978">
        <f t="shared" si="191"/>
        <v>981.11209423280013</v>
      </c>
      <c r="S978">
        <f t="shared" si="192"/>
        <v>1660.8265531172842</v>
      </c>
    </row>
    <row r="979" spans="1:19">
      <c r="A979" s="17">
        <f t="shared" si="182"/>
        <v>0</v>
      </c>
      <c r="C979" s="15">
        <f t="shared" si="183"/>
        <v>1656.60926174163</v>
      </c>
      <c r="E979" s="8">
        <f t="shared" si="193"/>
        <v>953</v>
      </c>
      <c r="F979" s="12">
        <f t="shared" si="194"/>
        <v>41633.661111113266</v>
      </c>
      <c r="G979">
        <f t="shared" si="184"/>
        <v>15.768666666666666</v>
      </c>
      <c r="H979" s="13">
        <f t="shared" si="185"/>
        <v>-23.437107563834207</v>
      </c>
      <c r="K979" s="12"/>
      <c r="L979" s="12"/>
      <c r="M979">
        <f t="shared" si="186"/>
        <v>56.529999999999994</v>
      </c>
      <c r="N979">
        <f t="shared" si="187"/>
        <v>1.3990254001999791</v>
      </c>
      <c r="O979">
        <f t="shared" si="188"/>
        <v>236.53</v>
      </c>
      <c r="P979">
        <f t="shared" si="189"/>
        <v>43.980671032383192</v>
      </c>
      <c r="Q979">
        <f t="shared" si="190"/>
        <v>0.71957410526834664</v>
      </c>
      <c r="R979">
        <f t="shared" si="191"/>
        <v>978.62078316495149</v>
      </c>
      <c r="S979">
        <f t="shared" si="192"/>
        <v>1656.60926174163</v>
      </c>
    </row>
    <row r="980" spans="1:19">
      <c r="A980" s="17">
        <f t="shared" si="182"/>
        <v>0</v>
      </c>
      <c r="C980" s="15">
        <f t="shared" si="183"/>
        <v>1652.3436308135883</v>
      </c>
      <c r="E980" s="8">
        <f t="shared" si="193"/>
        <v>954</v>
      </c>
      <c r="F980" s="12">
        <f t="shared" si="194"/>
        <v>41633.661805557713</v>
      </c>
      <c r="G980">
        <f t="shared" si="184"/>
        <v>15.785333333333332</v>
      </c>
      <c r="H980" s="13">
        <f t="shared" si="185"/>
        <v>-23.437107563834207</v>
      </c>
      <c r="K980" s="12"/>
      <c r="L980" s="12"/>
      <c r="M980">
        <f t="shared" si="186"/>
        <v>56.77999999999998</v>
      </c>
      <c r="N980">
        <f t="shared" si="187"/>
        <v>1.2749477186826936</v>
      </c>
      <c r="O980">
        <f t="shared" si="188"/>
        <v>236.77999999999997</v>
      </c>
      <c r="P980">
        <f t="shared" si="189"/>
        <v>44.133337344370801</v>
      </c>
      <c r="Q980">
        <f t="shared" si="190"/>
        <v>0.71772126185539631</v>
      </c>
      <c r="R980">
        <f t="shared" si="191"/>
        <v>976.10091612333895</v>
      </c>
      <c r="S980">
        <f t="shared" si="192"/>
        <v>1652.3436308135883</v>
      </c>
    </row>
    <row r="981" spans="1:19">
      <c r="A981" s="17">
        <f t="shared" si="182"/>
        <v>0</v>
      </c>
      <c r="C981" s="15">
        <f t="shared" si="183"/>
        <v>1648.0296839250088</v>
      </c>
      <c r="E981" s="8">
        <f t="shared" si="193"/>
        <v>955</v>
      </c>
      <c r="F981" s="12">
        <f t="shared" si="194"/>
        <v>41633.66250000216</v>
      </c>
      <c r="G981">
        <f t="shared" si="184"/>
        <v>15.802</v>
      </c>
      <c r="H981" s="13">
        <f t="shared" si="185"/>
        <v>-23.437107563834207</v>
      </c>
      <c r="K981" s="12"/>
      <c r="L981" s="12"/>
      <c r="M981">
        <f t="shared" si="186"/>
        <v>57.029999999999994</v>
      </c>
      <c r="N981">
        <f t="shared" si="187"/>
        <v>1.1505209879295737</v>
      </c>
      <c r="O981">
        <f t="shared" si="188"/>
        <v>237.03</v>
      </c>
      <c r="P981">
        <f t="shared" si="189"/>
        <v>44.28730762936727</v>
      </c>
      <c r="Q981">
        <f t="shared" si="190"/>
        <v>0.7158474316504021</v>
      </c>
      <c r="R981">
        <f t="shared" si="191"/>
        <v>973.55250704454681</v>
      </c>
      <c r="S981">
        <f t="shared" si="192"/>
        <v>1648.0296839250088</v>
      </c>
    </row>
    <row r="982" spans="1:19">
      <c r="A982" s="17">
        <f t="shared" si="182"/>
        <v>0</v>
      </c>
      <c r="C982" s="15">
        <f t="shared" si="183"/>
        <v>1643.6674467277419</v>
      </c>
      <c r="E982" s="8">
        <f t="shared" si="193"/>
        <v>956</v>
      </c>
      <c r="F982" s="12">
        <f t="shared" si="194"/>
        <v>41633.663194446606</v>
      </c>
      <c r="G982">
        <f t="shared" si="184"/>
        <v>15.818666666666665</v>
      </c>
      <c r="H982" s="13">
        <f t="shared" si="185"/>
        <v>-23.437107563834207</v>
      </c>
      <c r="K982" s="12"/>
      <c r="L982" s="12"/>
      <c r="M982">
        <f t="shared" si="186"/>
        <v>57.27999999999998</v>
      </c>
      <c r="N982">
        <f t="shared" si="187"/>
        <v>1.0257470380548033</v>
      </c>
      <c r="O982">
        <f t="shared" si="188"/>
        <v>237.27999999999997</v>
      </c>
      <c r="P982">
        <f t="shared" si="189"/>
        <v>44.442571321514279</v>
      </c>
      <c r="Q982">
        <f t="shared" si="190"/>
        <v>0.71395262579564567</v>
      </c>
      <c r="R982">
        <f t="shared" si="191"/>
        <v>970.97557108207809</v>
      </c>
      <c r="S982">
        <f t="shared" si="192"/>
        <v>1643.6674467277419</v>
      </c>
    </row>
    <row r="983" spans="1:19">
      <c r="A983" s="17">
        <f t="shared" si="182"/>
        <v>0</v>
      </c>
      <c r="C983" s="15">
        <f t="shared" si="183"/>
        <v>1639.2569469462298</v>
      </c>
      <c r="E983" s="8">
        <f t="shared" si="193"/>
        <v>957</v>
      </c>
      <c r="F983" s="12">
        <f t="shared" si="194"/>
        <v>41633.663888891053</v>
      </c>
      <c r="G983">
        <f t="shared" si="184"/>
        <v>15.835333333333333</v>
      </c>
      <c r="H983" s="13">
        <f t="shared" si="185"/>
        <v>-23.437107563834207</v>
      </c>
      <c r="K983" s="12"/>
      <c r="L983" s="12"/>
      <c r="M983">
        <f t="shared" si="186"/>
        <v>57.529999999999994</v>
      </c>
      <c r="N983">
        <f t="shared" si="187"/>
        <v>0.90062769581588675</v>
      </c>
      <c r="O983">
        <f t="shared" si="188"/>
        <v>237.53</v>
      </c>
      <c r="P983">
        <f t="shared" si="189"/>
        <v>44.599117867759851</v>
      </c>
      <c r="Q983">
        <f t="shared" si="190"/>
        <v>0.71203685633367175</v>
      </c>
      <c r="R983">
        <f t="shared" si="191"/>
        <v>968.37012461379356</v>
      </c>
      <c r="S983">
        <f t="shared" si="192"/>
        <v>1639.2569469462298</v>
      </c>
    </row>
    <row r="984" spans="1:19">
      <c r="A984" s="17">
        <f t="shared" si="182"/>
        <v>0</v>
      </c>
      <c r="C984" s="15">
        <f t="shared" si="183"/>
        <v>1634.7982143899189</v>
      </c>
      <c r="E984" s="8">
        <f t="shared" si="193"/>
        <v>958</v>
      </c>
      <c r="F984" s="12">
        <f t="shared" si="194"/>
        <v>41633.6645833355</v>
      </c>
      <c r="G984">
        <f t="shared" si="184"/>
        <v>15.851999999999999</v>
      </c>
      <c r="H984" s="13">
        <f t="shared" si="185"/>
        <v>-23.437107563834207</v>
      </c>
      <c r="K984" s="12"/>
      <c r="L984" s="12"/>
      <c r="M984">
        <f t="shared" si="186"/>
        <v>57.77999999999998</v>
      </c>
      <c r="N984">
        <f t="shared" si="187"/>
        <v>0.77516478458751592</v>
      </c>
      <c r="O984">
        <f t="shared" si="188"/>
        <v>237.77999999999997</v>
      </c>
      <c r="P984">
        <f t="shared" si="189"/>
        <v>44.756936730303714</v>
      </c>
      <c r="Q984">
        <f t="shared" si="190"/>
        <v>0.71010013621267887</v>
      </c>
      <c r="R984">
        <f t="shared" si="191"/>
        <v>965.73618524924325</v>
      </c>
      <c r="S984">
        <f t="shared" si="192"/>
        <v>1634.7982143899189</v>
      </c>
    </row>
    <row r="985" spans="1:19">
      <c r="A985" s="17">
        <f t="shared" si="182"/>
        <v>0</v>
      </c>
      <c r="C985" s="15">
        <f t="shared" si="183"/>
        <v>1630.2912809654495</v>
      </c>
      <c r="E985" s="8">
        <f t="shared" si="193"/>
        <v>959</v>
      </c>
      <c r="F985" s="12">
        <f t="shared" si="194"/>
        <v>41633.665277779946</v>
      </c>
      <c r="G985">
        <f t="shared" si="184"/>
        <v>15.868666666666666</v>
      </c>
      <c r="H985" s="13">
        <f t="shared" si="185"/>
        <v>-23.437107563834207</v>
      </c>
      <c r="K985" s="12"/>
      <c r="L985" s="12"/>
      <c r="M985">
        <f t="shared" si="186"/>
        <v>58.029999999999987</v>
      </c>
      <c r="N985">
        <f t="shared" si="187"/>
        <v>0.64936012433623347</v>
      </c>
      <c r="O985">
        <f t="shared" si="188"/>
        <v>238.02999999999997</v>
      </c>
      <c r="P985">
        <f t="shared" si="189"/>
        <v>44.916017388962651</v>
      </c>
      <c r="Q985">
        <f t="shared" si="190"/>
        <v>0.7081424792918144</v>
      </c>
      <c r="R985">
        <f t="shared" si="191"/>
        <v>963.07377183686754</v>
      </c>
      <c r="S985">
        <f t="shared" si="192"/>
        <v>1630.2912809654495</v>
      </c>
    </row>
    <row r="986" spans="1:19">
      <c r="A986" s="17">
        <f t="shared" si="182"/>
        <v>0</v>
      </c>
      <c r="C986" s="15">
        <f t="shared" si="183"/>
        <v>1625.7361806886649</v>
      </c>
      <c r="E986" s="8">
        <f t="shared" si="193"/>
        <v>960</v>
      </c>
      <c r="F986" s="12">
        <f t="shared" si="194"/>
        <v>41633.665972224393</v>
      </c>
      <c r="G986">
        <f t="shared" si="184"/>
        <v>15.885333333333332</v>
      </c>
      <c r="H986" s="13">
        <f t="shared" si="185"/>
        <v>-23.437107563834207</v>
      </c>
      <c r="K986" s="12"/>
      <c r="L986" s="12"/>
      <c r="M986">
        <f t="shared" si="186"/>
        <v>58.279999999999973</v>
      </c>
      <c r="N986">
        <f t="shared" si="187"/>
        <v>0.5232155315963315</v>
      </c>
      <c r="O986">
        <f t="shared" si="188"/>
        <v>238.27999999999997</v>
      </c>
      <c r="P986">
        <f t="shared" si="189"/>
        <v>45.076349343454986</v>
      </c>
      <c r="Q986">
        <f t="shared" si="190"/>
        <v>0.70616390034639132</v>
      </c>
      <c r="R986">
        <f t="shared" si="191"/>
        <v>960.38290447109216</v>
      </c>
      <c r="S986">
        <f t="shared" si="192"/>
        <v>1625.7361806886649</v>
      </c>
    </row>
    <row r="987" spans="1:19">
      <c r="A987" s="17">
        <f t="shared" si="182"/>
        <v>0</v>
      </c>
      <c r="C987" s="15">
        <f t="shared" si="183"/>
        <v>1621.1329496964029</v>
      </c>
      <c r="E987" s="8">
        <f t="shared" si="193"/>
        <v>961</v>
      </c>
      <c r="F987" s="12">
        <f t="shared" si="194"/>
        <v>41633.66666666884</v>
      </c>
      <c r="G987">
        <f t="shared" si="184"/>
        <v>15.901999999999999</v>
      </c>
      <c r="H987" s="13">
        <f t="shared" si="185"/>
        <v>-23.437107563834207</v>
      </c>
      <c r="K987" s="12"/>
      <c r="L987" s="12"/>
      <c r="M987">
        <f t="shared" si="186"/>
        <v>58.529999999999987</v>
      </c>
      <c r="N987">
        <f t="shared" si="187"/>
        <v>0.39673281944655897</v>
      </c>
      <c r="O987">
        <f t="shared" si="188"/>
        <v>238.52999999999997</v>
      </c>
      <c r="P987">
        <f t="shared" si="189"/>
        <v>45.237922115606288</v>
      </c>
      <c r="Q987">
        <f t="shared" si="190"/>
        <v>0.70416441507300942</v>
      </c>
      <c r="R987">
        <f t="shared" si="191"/>
        <v>957.66360449929277</v>
      </c>
      <c r="S987">
        <f t="shared" si="192"/>
        <v>1621.1329496964029</v>
      </c>
    </row>
    <row r="988" spans="1:19">
      <c r="A988" s="17">
        <f t="shared" ref="A988:A1051" si="195">IF(C988=0,0,B988/C988)</f>
        <v>0</v>
      </c>
      <c r="C988" s="15">
        <f t="shared" ref="C988:C1051" si="196">S988</f>
        <v>1616.481626258091</v>
      </c>
      <c r="E988" s="8">
        <f t="shared" si="193"/>
        <v>962</v>
      </c>
      <c r="F988" s="12">
        <f t="shared" si="194"/>
        <v>41633.667361113286</v>
      </c>
      <c r="G988">
        <f t="shared" ref="G988:G1051" si="197">HOUR(F988)+MINUTE(F988)/60+SECOND(F988)/3600+($G$4/($G$11*15)-1)</f>
        <v>15.918666666666665</v>
      </c>
      <c r="H988" s="13">
        <f t="shared" ref="H988:H1051" si="198">DEGREES(23.45/180*PI()*SIN(PI()*(0.98/180*DAY(F988)+29.7/180*MONTH(F988)-109/180)))</f>
        <v>-23.437107563834207</v>
      </c>
      <c r="K988" s="12"/>
      <c r="L988" s="12"/>
      <c r="M988">
        <f t="shared" ref="M988:M1051" si="199">(G988-12)*15</f>
        <v>58.779999999999973</v>
      </c>
      <c r="N988">
        <f t="shared" ref="N988:N1051" si="200">DEGREES(ASIN(SIN(RADIANS(H988))*SIN($I$3)+COS(RADIANS(H988))*COS($I$3)*COS(RADIANS(M988))))</f>
        <v>0.26991379748799954</v>
      </c>
      <c r="O988">
        <f t="shared" ref="O988:O1051" si="201">M988+180</f>
        <v>238.77999999999997</v>
      </c>
      <c r="P988">
        <f t="shared" ref="P988:P1051" si="202">DEGREES(ACOS(SIN(RADIANS(N988))*COS($I$5)+COS(RADIANS(N988))*SIN($I$5)*COS(RADIANS(O988-$G$7))))</f>
        <v>45.400725251476111</v>
      </c>
      <c r="Q988">
        <f t="shared" ref="Q988:Q1051" si="203">COS(RADIANS(P988))</f>
        <v>0.70214404009459219</v>
      </c>
      <c r="R988">
        <f t="shared" ref="R988:R1051" si="204">IF(Q988&lt;0,0,Q988*$G$9)</f>
        <v>954.91589452864537</v>
      </c>
      <c r="S988">
        <f t="shared" ref="S988:S1051" si="205">IF(P988&gt;90,0,IF(N988&lt;0,0,R988*$G$10))</f>
        <v>1616.481626258091</v>
      </c>
    </row>
    <row r="989" spans="1:19">
      <c r="A989" s="17">
        <f t="shared" si="195"/>
        <v>0</v>
      </c>
      <c r="C989" s="15">
        <f t="shared" si="196"/>
        <v>1611.7822507871347</v>
      </c>
      <c r="E989" s="8">
        <f t="shared" ref="E989:E1052" si="206">E988+1</f>
        <v>963</v>
      </c>
      <c r="F989" s="12">
        <f t="shared" ref="F989:F1052" si="207">F988+$G$25</f>
        <v>41633.668055557733</v>
      </c>
      <c r="G989">
        <f t="shared" si="197"/>
        <v>15.935333333333334</v>
      </c>
      <c r="H989" s="13">
        <f t="shared" si="198"/>
        <v>-23.437107563834207</v>
      </c>
      <c r="K989" s="12"/>
      <c r="L989" s="12"/>
      <c r="M989">
        <f t="shared" si="199"/>
        <v>59.030000000000015</v>
      </c>
      <c r="N989">
        <f t="shared" si="200"/>
        <v>0.14276027182276052</v>
      </c>
      <c r="O989">
        <f t="shared" si="201"/>
        <v>239.03000000000003</v>
      </c>
      <c r="P989">
        <f t="shared" si="202"/>
        <v>45.564748323407244</v>
      </c>
      <c r="Q989">
        <f t="shared" si="203"/>
        <v>0.70010279296533351</v>
      </c>
      <c r="R989">
        <f t="shared" si="204"/>
        <v>952.13979843285358</v>
      </c>
      <c r="S989">
        <f t="shared" si="205"/>
        <v>1611.7822507871347</v>
      </c>
    </row>
    <row r="990" spans="1:19">
      <c r="A990" s="17">
        <f t="shared" si="195"/>
        <v>0</v>
      </c>
      <c r="C990" s="15">
        <f t="shared" si="196"/>
        <v>1607.0348658520966</v>
      </c>
      <c r="E990" s="8">
        <f t="shared" si="206"/>
        <v>964</v>
      </c>
      <c r="F990" s="12">
        <f t="shared" si="207"/>
        <v>41633.66875000218</v>
      </c>
      <c r="G990">
        <f t="shared" si="197"/>
        <v>15.952</v>
      </c>
      <c r="H990" s="13">
        <f t="shared" si="198"/>
        <v>-23.437107563834207</v>
      </c>
      <c r="K990" s="12"/>
      <c r="L990" s="12"/>
      <c r="M990">
        <f t="shared" si="199"/>
        <v>59.28</v>
      </c>
      <c r="N990">
        <f t="shared" si="200"/>
        <v>1.5274045033899168E-2</v>
      </c>
      <c r="O990">
        <f t="shared" si="201"/>
        <v>239.28</v>
      </c>
      <c r="P990">
        <f t="shared" si="202"/>
        <v>45.729980931998135</v>
      </c>
      <c r="Q990">
        <f t="shared" si="203"/>
        <v>0.69804069217555342</v>
      </c>
      <c r="R990">
        <f t="shared" si="204"/>
        <v>949.33534135875266</v>
      </c>
      <c r="S990">
        <f t="shared" si="205"/>
        <v>1607.0348658520966</v>
      </c>
    </row>
    <row r="991" spans="1:19">
      <c r="A991" s="17">
        <f t="shared" si="195"/>
        <v>0</v>
      </c>
      <c r="C991" s="15">
        <f t="shared" si="196"/>
        <v>0</v>
      </c>
      <c r="E991" s="8">
        <f t="shared" si="206"/>
        <v>965</v>
      </c>
      <c r="F991" s="12">
        <f t="shared" si="207"/>
        <v>41633.669444446627</v>
      </c>
      <c r="G991">
        <f t="shared" si="197"/>
        <v>15.968666666666666</v>
      </c>
      <c r="H991" s="13">
        <f t="shared" si="198"/>
        <v>-23.437107563834207</v>
      </c>
      <c r="K991" s="12"/>
      <c r="L991" s="12"/>
      <c r="M991">
        <f t="shared" si="199"/>
        <v>59.529999999999987</v>
      </c>
      <c r="N991">
        <f t="shared" si="200"/>
        <v>-0.11254308383402432</v>
      </c>
      <c r="O991">
        <f t="shared" si="201"/>
        <v>239.52999999999997</v>
      </c>
      <c r="P991">
        <f t="shared" si="202"/>
        <v>45.896412707999744</v>
      </c>
      <c r="Q991">
        <f t="shared" si="203"/>
        <v>0.69595775715646313</v>
      </c>
      <c r="R991">
        <f t="shared" si="204"/>
        <v>946.50254973278982</v>
      </c>
      <c r="S991">
        <f t="shared" si="205"/>
        <v>0</v>
      </c>
    </row>
    <row r="992" spans="1:19">
      <c r="A992" s="17">
        <f t="shared" si="195"/>
        <v>0</v>
      </c>
      <c r="C992" s="15">
        <f t="shared" si="196"/>
        <v>0</v>
      </c>
      <c r="E992" s="8">
        <f t="shared" si="206"/>
        <v>966</v>
      </c>
      <c r="F992" s="12">
        <f t="shared" si="207"/>
        <v>41633.670138891073</v>
      </c>
      <c r="G992">
        <f t="shared" si="197"/>
        <v>15.985333333333331</v>
      </c>
      <c r="H992" s="13">
        <f t="shared" si="198"/>
        <v>-23.437107563834207</v>
      </c>
      <c r="K992" s="12"/>
      <c r="L992" s="12"/>
      <c r="M992">
        <f t="shared" si="199"/>
        <v>59.779999999999973</v>
      </c>
      <c r="N992">
        <f t="shared" si="200"/>
        <v>-0.24068931929309592</v>
      </c>
      <c r="O992">
        <f t="shared" si="201"/>
        <v>239.77999999999997</v>
      </c>
      <c r="P992">
        <f t="shared" si="202"/>
        <v>46.064033314137362</v>
      </c>
      <c r="Q992">
        <f t="shared" si="203"/>
        <v>0.69385400828484234</v>
      </c>
      <c r="R992">
        <f t="shared" si="204"/>
        <v>943.64145126738561</v>
      </c>
      <c r="S992">
        <f t="shared" si="205"/>
        <v>0</v>
      </c>
    </row>
    <row r="993" spans="1:19">
      <c r="A993" s="17">
        <f t="shared" si="195"/>
        <v>0</v>
      </c>
      <c r="C993" s="15">
        <f t="shared" si="196"/>
        <v>0</v>
      </c>
      <c r="E993" s="8">
        <f t="shared" si="206"/>
        <v>967</v>
      </c>
      <c r="F993" s="12">
        <f t="shared" si="207"/>
        <v>41633.67083333552</v>
      </c>
      <c r="G993">
        <f t="shared" si="197"/>
        <v>16.002000000000002</v>
      </c>
      <c r="H993" s="13">
        <f t="shared" si="198"/>
        <v>-23.437107563834207</v>
      </c>
      <c r="K993" s="12"/>
      <c r="L993" s="12"/>
      <c r="M993">
        <f t="shared" si="199"/>
        <v>60.030000000000037</v>
      </c>
      <c r="N993">
        <f t="shared" si="200"/>
        <v>-0.36916286942948923</v>
      </c>
      <c r="O993">
        <f t="shared" si="201"/>
        <v>240.03000000000003</v>
      </c>
      <c r="P993">
        <f t="shared" si="202"/>
        <v>46.232832446859234</v>
      </c>
      <c r="Q993">
        <f t="shared" si="203"/>
        <v>0.69172946688761949</v>
      </c>
      <c r="R993">
        <f t="shared" si="204"/>
        <v>940.75207496716246</v>
      </c>
      <c r="S993">
        <f t="shared" si="205"/>
        <v>0</v>
      </c>
    </row>
    <row r="994" spans="1:19">
      <c r="A994" s="17">
        <f t="shared" si="195"/>
        <v>0</v>
      </c>
      <c r="C994" s="15">
        <f t="shared" si="196"/>
        <v>0</v>
      </c>
      <c r="E994" s="8">
        <f t="shared" si="206"/>
        <v>968</v>
      </c>
      <c r="F994" s="12">
        <f t="shared" si="207"/>
        <v>41633.671527779967</v>
      </c>
      <c r="G994">
        <f t="shared" si="197"/>
        <v>16.018666666666668</v>
      </c>
      <c r="H994" s="13">
        <f t="shared" si="198"/>
        <v>-23.437107563834207</v>
      </c>
      <c r="K994" s="12"/>
      <c r="L994" s="12"/>
      <c r="M994">
        <f t="shared" si="199"/>
        <v>60.280000000000022</v>
      </c>
      <c r="N994">
        <f t="shared" si="200"/>
        <v>-0.49796194591963494</v>
      </c>
      <c r="O994">
        <f t="shared" si="201"/>
        <v>240.28000000000003</v>
      </c>
      <c r="P994">
        <f t="shared" si="202"/>
        <v>46.402799838012243</v>
      </c>
      <c r="Q994">
        <f t="shared" si="203"/>
        <v>0.68958415524636651</v>
      </c>
      <c r="R994">
        <f t="shared" si="204"/>
        <v>937.83445113505843</v>
      </c>
      <c r="S994">
        <f t="shared" si="205"/>
        <v>0</v>
      </c>
    </row>
    <row r="995" spans="1:19">
      <c r="A995" s="17">
        <f t="shared" si="195"/>
        <v>0</v>
      </c>
      <c r="C995" s="15">
        <f t="shared" si="196"/>
        <v>0</v>
      </c>
      <c r="E995" s="8">
        <f t="shared" si="206"/>
        <v>969</v>
      </c>
      <c r="F995" s="12">
        <f t="shared" si="207"/>
        <v>41633.672222224413</v>
      </c>
      <c r="G995">
        <f t="shared" si="197"/>
        <v>16.035333333333334</v>
      </c>
      <c r="H995" s="13">
        <f t="shared" si="198"/>
        <v>-23.437107563834207</v>
      </c>
      <c r="K995" s="12"/>
      <c r="L995" s="12"/>
      <c r="M995">
        <f t="shared" si="199"/>
        <v>60.530000000000008</v>
      </c>
      <c r="N995">
        <f t="shared" si="200"/>
        <v>-0.6270847640459134</v>
      </c>
      <c r="O995">
        <f t="shared" si="201"/>
        <v>240.53</v>
      </c>
      <c r="P995">
        <f t="shared" si="202"/>
        <v>46.57392525644687</v>
      </c>
      <c r="Q995">
        <f t="shared" si="203"/>
        <v>0.68741809660169373</v>
      </c>
      <c r="R995">
        <f t="shared" si="204"/>
        <v>934.88861137830349</v>
      </c>
      <c r="S995">
        <f t="shared" si="205"/>
        <v>0</v>
      </c>
    </row>
    <row r="996" spans="1:19">
      <c r="A996" s="17">
        <f t="shared" si="195"/>
        <v>0</v>
      </c>
      <c r="C996" s="15">
        <f t="shared" si="196"/>
        <v>0</v>
      </c>
      <c r="E996" s="8">
        <f t="shared" si="206"/>
        <v>970</v>
      </c>
      <c r="F996" s="12">
        <f t="shared" si="207"/>
        <v>41633.67291666886</v>
      </c>
      <c r="G996">
        <f t="shared" si="197"/>
        <v>16.052</v>
      </c>
      <c r="H996" s="13">
        <f t="shared" si="198"/>
        <v>-23.437107563834207</v>
      </c>
      <c r="K996" s="12"/>
      <c r="L996" s="12"/>
      <c r="M996">
        <f t="shared" si="199"/>
        <v>60.779999999999994</v>
      </c>
      <c r="N996">
        <f t="shared" si="200"/>
        <v>-0.75652954271098705</v>
      </c>
      <c r="O996">
        <f t="shared" si="201"/>
        <v>240.78</v>
      </c>
      <c r="P996">
        <f t="shared" si="202"/>
        <v>46.746198509551625</v>
      </c>
      <c r="Q996">
        <f t="shared" si="203"/>
        <v>0.68523131515755664</v>
      </c>
      <c r="R996">
        <f t="shared" si="204"/>
        <v>931.91458861427702</v>
      </c>
      <c r="S996">
        <f t="shared" si="205"/>
        <v>0</v>
      </c>
    </row>
    <row r="997" spans="1:19">
      <c r="A997" s="17">
        <f t="shared" si="195"/>
        <v>0</v>
      </c>
      <c r="C997" s="15">
        <f t="shared" si="196"/>
        <v>0</v>
      </c>
      <c r="E997" s="8">
        <f t="shared" si="206"/>
        <v>971</v>
      </c>
      <c r="F997" s="12">
        <f t="shared" si="207"/>
        <v>41633.673611113307</v>
      </c>
      <c r="G997">
        <f t="shared" si="197"/>
        <v>16.068666666666669</v>
      </c>
      <c r="H997" s="13">
        <f t="shared" si="198"/>
        <v>-23.437107563834207</v>
      </c>
      <c r="K997" s="12"/>
      <c r="L997" s="12"/>
      <c r="M997">
        <f t="shared" si="199"/>
        <v>61.03000000000003</v>
      </c>
      <c r="N997">
        <f t="shared" si="200"/>
        <v>-0.88629450445144342</v>
      </c>
      <c r="O997">
        <f t="shared" si="201"/>
        <v>241.03000000000003</v>
      </c>
      <c r="P997">
        <f t="shared" si="202"/>
        <v>46.919609444718844</v>
      </c>
      <c r="Q997">
        <f t="shared" si="203"/>
        <v>0.68302383608546713</v>
      </c>
      <c r="R997">
        <f t="shared" si="204"/>
        <v>928.91241707623533</v>
      </c>
      <c r="S997">
        <f t="shared" si="205"/>
        <v>0</v>
      </c>
    </row>
    <row r="998" spans="1:19">
      <c r="A998" s="17">
        <f t="shared" si="195"/>
        <v>0</v>
      </c>
      <c r="C998" s="15">
        <f t="shared" si="196"/>
        <v>0</v>
      </c>
      <c r="E998" s="8">
        <f t="shared" si="206"/>
        <v>972</v>
      </c>
      <c r="F998" s="12">
        <f t="shared" si="207"/>
        <v>41633.674305557754</v>
      </c>
      <c r="G998">
        <f t="shared" si="197"/>
        <v>16.085333333333335</v>
      </c>
      <c r="H998" s="13">
        <f t="shared" si="198"/>
        <v>-23.437107563834207</v>
      </c>
      <c r="K998" s="12"/>
      <c r="L998" s="12"/>
      <c r="M998">
        <f t="shared" si="199"/>
        <v>61.280000000000015</v>
      </c>
      <c r="N998">
        <f t="shared" si="200"/>
        <v>-1.0163778754503179</v>
      </c>
      <c r="O998">
        <f t="shared" si="201"/>
        <v>241.28000000000003</v>
      </c>
      <c r="P998">
        <f t="shared" si="202"/>
        <v>47.094147950742759</v>
      </c>
      <c r="Q998">
        <f t="shared" si="203"/>
        <v>0.68079568552861247</v>
      </c>
      <c r="R998">
        <f t="shared" si="204"/>
        <v>925.88213231891291</v>
      </c>
      <c r="S998">
        <f t="shared" si="205"/>
        <v>0</v>
      </c>
    </row>
    <row r="999" spans="1:19">
      <c r="A999" s="17">
        <f t="shared" si="195"/>
        <v>0</v>
      </c>
      <c r="C999" s="15">
        <f t="shared" si="196"/>
        <v>0</v>
      </c>
      <c r="E999" s="8">
        <f t="shared" si="206"/>
        <v>973</v>
      </c>
      <c r="F999" s="12">
        <f t="shared" si="207"/>
        <v>41633.6750000022</v>
      </c>
      <c r="G999">
        <f t="shared" si="197"/>
        <v>16.102</v>
      </c>
      <c r="H999" s="13">
        <f t="shared" si="198"/>
        <v>-23.437107563834207</v>
      </c>
      <c r="K999" s="12"/>
      <c r="L999" s="12"/>
      <c r="M999">
        <f t="shared" si="199"/>
        <v>61.53</v>
      </c>
      <c r="N999">
        <f t="shared" si="200"/>
        <v>-1.1467778855489763</v>
      </c>
      <c r="O999">
        <f t="shared" si="201"/>
        <v>241.53</v>
      </c>
      <c r="P999">
        <f t="shared" si="202"/>
        <v>47.269803959151631</v>
      </c>
      <c r="Q999">
        <f t="shared" si="203"/>
        <v>0.67854689060587503</v>
      </c>
      <c r="R999">
        <f t="shared" si="204"/>
        <v>922.82377122399009</v>
      </c>
      <c r="S999">
        <f t="shared" si="205"/>
        <v>0</v>
      </c>
    </row>
    <row r="1000" spans="1:19">
      <c r="A1000" s="17">
        <f t="shared" si="195"/>
        <v>0</v>
      </c>
      <c r="C1000" s="15">
        <f t="shared" si="196"/>
        <v>0</v>
      </c>
      <c r="E1000" s="8">
        <f t="shared" si="206"/>
        <v>974</v>
      </c>
      <c r="F1000" s="12">
        <f t="shared" si="207"/>
        <v>41633.675694446647</v>
      </c>
      <c r="G1000">
        <f t="shared" si="197"/>
        <v>16.118666666666666</v>
      </c>
      <c r="H1000" s="13">
        <f t="shared" si="198"/>
        <v>-23.437107563834207</v>
      </c>
      <c r="K1000" s="12"/>
      <c r="L1000" s="12"/>
      <c r="M1000">
        <f t="shared" si="199"/>
        <v>61.779999999999987</v>
      </c>
      <c r="N1000">
        <f t="shared" si="200"/>
        <v>-1.2774927682578572</v>
      </c>
      <c r="O1000">
        <f t="shared" si="201"/>
        <v>241.77999999999997</v>
      </c>
      <c r="P1000">
        <f t="shared" si="202"/>
        <v>47.446567445474606</v>
      </c>
      <c r="Q1000">
        <f t="shared" si="203"/>
        <v>0.67627747941576155</v>
      </c>
      <c r="R1000">
        <f t="shared" si="204"/>
        <v>919.73737200543576</v>
      </c>
      <c r="S1000">
        <f t="shared" si="205"/>
        <v>0</v>
      </c>
    </row>
    <row r="1001" spans="1:19">
      <c r="A1001" s="17">
        <f t="shared" si="195"/>
        <v>0</v>
      </c>
      <c r="C1001" s="15">
        <f t="shared" si="196"/>
        <v>0</v>
      </c>
      <c r="E1001" s="8">
        <f t="shared" si="206"/>
        <v>975</v>
      </c>
      <c r="F1001" s="12">
        <f t="shared" si="207"/>
        <v>41633.676388891094</v>
      </c>
      <c r="G1001">
        <f t="shared" si="197"/>
        <v>16.135333333333335</v>
      </c>
      <c r="H1001" s="13">
        <f t="shared" si="198"/>
        <v>-23.437107563834207</v>
      </c>
      <c r="K1001" s="12"/>
      <c r="L1001" s="12"/>
      <c r="M1001">
        <f t="shared" si="199"/>
        <v>62.03000000000003</v>
      </c>
      <c r="N1001">
        <f t="shared" si="200"/>
        <v>-1.4085207607664261</v>
      </c>
      <c r="O1001">
        <f t="shared" si="201"/>
        <v>242.03000000000003</v>
      </c>
      <c r="P1001">
        <f t="shared" si="202"/>
        <v>47.624428430445143</v>
      </c>
      <c r="Q1001">
        <f t="shared" si="203"/>
        <v>0.67398748104023432</v>
      </c>
      <c r="R1001">
        <f t="shared" si="204"/>
        <v>916.62297421471862</v>
      </c>
      <c r="S1001">
        <f t="shared" si="205"/>
        <v>0</v>
      </c>
    </row>
    <row r="1002" spans="1:19">
      <c r="A1002" s="17">
        <f t="shared" si="195"/>
        <v>0</v>
      </c>
      <c r="C1002" s="15">
        <f t="shared" si="196"/>
        <v>0</v>
      </c>
      <c r="E1002" s="8">
        <f t="shared" si="206"/>
        <v>976</v>
      </c>
      <c r="F1002" s="12">
        <f t="shared" si="207"/>
        <v>41633.67708333554</v>
      </c>
      <c r="G1002">
        <f t="shared" si="197"/>
        <v>16.152000000000001</v>
      </c>
      <c r="H1002" s="13">
        <f t="shared" si="198"/>
        <v>-23.437107563834207</v>
      </c>
      <c r="K1002" s="12"/>
      <c r="L1002" s="12"/>
      <c r="M1002">
        <f t="shared" si="199"/>
        <v>62.280000000000015</v>
      </c>
      <c r="N1002">
        <f t="shared" si="200"/>
        <v>-1.5398601039520816</v>
      </c>
      <c r="O1002">
        <f t="shared" si="201"/>
        <v>242.28000000000003</v>
      </c>
      <c r="P1002">
        <f t="shared" si="202"/>
        <v>47.80337698114193</v>
      </c>
      <c r="Q1002">
        <f t="shared" si="203"/>
        <v>0.67167692554844904</v>
      </c>
      <c r="R1002">
        <f t="shared" si="204"/>
        <v>913.48061874589075</v>
      </c>
      <c r="S1002">
        <f t="shared" si="205"/>
        <v>0</v>
      </c>
    </row>
    <row r="1003" spans="1:19">
      <c r="A1003" s="17">
        <f t="shared" si="195"/>
        <v>0</v>
      </c>
      <c r="C1003" s="15">
        <f t="shared" si="196"/>
        <v>0</v>
      </c>
      <c r="E1003" s="8">
        <f t="shared" si="206"/>
        <v>977</v>
      </c>
      <c r="F1003" s="12">
        <f t="shared" si="207"/>
        <v>41633.677777779987</v>
      </c>
      <c r="G1003">
        <f t="shared" si="197"/>
        <v>16.168666666666667</v>
      </c>
      <c r="H1003" s="13">
        <f t="shared" si="198"/>
        <v>-23.437107563834207</v>
      </c>
      <c r="K1003" s="12"/>
      <c r="L1003" s="12"/>
      <c r="M1003">
        <f t="shared" si="199"/>
        <v>62.53</v>
      </c>
      <c r="N1003">
        <f t="shared" si="200"/>
        <v>-1.6715090423885128</v>
      </c>
      <c r="O1003">
        <f t="shared" si="201"/>
        <v>242.53</v>
      </c>
      <c r="P1003">
        <f t="shared" si="202"/>
        <v>47.983403212069369</v>
      </c>
      <c r="Q1003">
        <f t="shared" si="203"/>
        <v>0.66934584400039132</v>
      </c>
      <c r="R1003">
        <f t="shared" si="204"/>
        <v>910.31034784053224</v>
      </c>
      <c r="S1003">
        <f t="shared" si="205"/>
        <v>0</v>
      </c>
    </row>
    <row r="1004" spans="1:19">
      <c r="A1004" s="17">
        <f t="shared" si="195"/>
        <v>0</v>
      </c>
      <c r="C1004" s="15">
        <f t="shared" si="196"/>
        <v>0</v>
      </c>
      <c r="E1004" s="8">
        <f t="shared" si="206"/>
        <v>978</v>
      </c>
      <c r="F1004" s="12">
        <f t="shared" si="207"/>
        <v>41633.678472224434</v>
      </c>
      <c r="G1004">
        <f t="shared" si="197"/>
        <v>16.185333333333336</v>
      </c>
      <c r="H1004" s="13">
        <f t="shared" si="198"/>
        <v>-23.437107563834207</v>
      </c>
      <c r="K1004" s="12"/>
      <c r="L1004" s="12"/>
      <c r="M1004">
        <f t="shared" si="199"/>
        <v>62.780000000000044</v>
      </c>
      <c r="N1004">
        <f t="shared" si="200"/>
        <v>-1.8034658243528496</v>
      </c>
      <c r="O1004">
        <f t="shared" si="201"/>
        <v>242.78000000000003</v>
      </c>
      <c r="P1004">
        <f t="shared" si="202"/>
        <v>48.164497286178154</v>
      </c>
      <c r="Q1004">
        <f t="shared" si="203"/>
        <v>0.66699426845041965</v>
      </c>
      <c r="R1004">
        <f t="shared" si="204"/>
        <v>907.11220509257078</v>
      </c>
      <c r="S1004">
        <f t="shared" si="205"/>
        <v>0</v>
      </c>
    </row>
    <row r="1005" spans="1:19">
      <c r="A1005" s="17">
        <f t="shared" si="195"/>
        <v>0</v>
      </c>
      <c r="C1005" s="15">
        <f t="shared" si="196"/>
        <v>0</v>
      </c>
      <c r="E1005" s="8">
        <f t="shared" si="206"/>
        <v>979</v>
      </c>
      <c r="F1005" s="12">
        <f t="shared" si="207"/>
        <v>41633.67916666888</v>
      </c>
      <c r="G1005">
        <f t="shared" si="197"/>
        <v>16.202000000000002</v>
      </c>
      <c r="H1005" s="13">
        <f t="shared" si="198"/>
        <v>-23.437107563834207</v>
      </c>
      <c r="K1005" s="12"/>
      <c r="L1005" s="12"/>
      <c r="M1005">
        <f t="shared" si="199"/>
        <v>63.03000000000003</v>
      </c>
      <c r="N1005">
        <f t="shared" si="200"/>
        <v>-1.9357287018319946</v>
      </c>
      <c r="O1005">
        <f t="shared" si="201"/>
        <v>243.03000000000003</v>
      </c>
      <c r="P1005">
        <f t="shared" si="202"/>
        <v>48.346649415827649</v>
      </c>
      <c r="Q1005">
        <f t="shared" si="203"/>
        <v>0.66462223195071324</v>
      </c>
      <c r="R1005">
        <f t="shared" si="204"/>
        <v>903.88623545297003</v>
      </c>
      <c r="S1005">
        <f t="shared" si="205"/>
        <v>0</v>
      </c>
    </row>
    <row r="1006" spans="1:19">
      <c r="A1006" s="17">
        <f t="shared" si="195"/>
        <v>0</v>
      </c>
      <c r="C1006" s="15">
        <f t="shared" si="196"/>
        <v>0</v>
      </c>
      <c r="E1006" s="8">
        <f t="shared" si="206"/>
        <v>980</v>
      </c>
      <c r="F1006" s="12">
        <f t="shared" si="207"/>
        <v>41633.679861113327</v>
      </c>
      <c r="G1006">
        <f t="shared" si="197"/>
        <v>16.218666666666667</v>
      </c>
      <c r="H1006" s="13">
        <f t="shared" si="198"/>
        <v>-23.437107563834207</v>
      </c>
      <c r="K1006" s="12"/>
      <c r="L1006" s="12"/>
      <c r="M1006">
        <f t="shared" si="199"/>
        <v>63.280000000000015</v>
      </c>
      <c r="N1006">
        <f t="shared" si="200"/>
        <v>-2.0682959305282949</v>
      </c>
      <c r="O1006">
        <f t="shared" si="201"/>
        <v>243.28000000000003</v>
      </c>
      <c r="P1006">
        <f t="shared" si="202"/>
        <v>48.529849863691901</v>
      </c>
      <c r="Q1006">
        <f t="shared" si="203"/>
        <v>0.66222976855461568</v>
      </c>
      <c r="R1006">
        <f t="shared" si="204"/>
        <v>900.63248523427728</v>
      </c>
      <c r="S1006">
        <f t="shared" si="205"/>
        <v>0</v>
      </c>
    </row>
    <row r="1007" spans="1:19">
      <c r="A1007" s="17">
        <f t="shared" si="195"/>
        <v>0</v>
      </c>
      <c r="C1007" s="15">
        <f t="shared" si="196"/>
        <v>0</v>
      </c>
      <c r="E1007" s="8">
        <f t="shared" si="206"/>
        <v>981</v>
      </c>
      <c r="F1007" s="12">
        <f t="shared" si="207"/>
        <v>41633.680555557774</v>
      </c>
      <c r="G1007">
        <f t="shared" si="197"/>
        <v>16.235333333333333</v>
      </c>
      <c r="H1007" s="13">
        <f t="shared" si="198"/>
        <v>-23.437107563834207</v>
      </c>
      <c r="K1007" s="12"/>
      <c r="L1007" s="12"/>
      <c r="M1007">
        <f t="shared" si="199"/>
        <v>63.53</v>
      </c>
      <c r="N1007">
        <f t="shared" si="200"/>
        <v>-2.201165769864152</v>
      </c>
      <c r="O1007">
        <f t="shared" si="201"/>
        <v>243.53</v>
      </c>
      <c r="P1007">
        <f t="shared" si="202"/>
        <v>48.714088943609831</v>
      </c>
      <c r="Q1007">
        <f t="shared" si="203"/>
        <v>0.6598169133198879</v>
      </c>
      <c r="R1007">
        <f t="shared" si="204"/>
        <v>897.35100211504755</v>
      </c>
      <c r="S1007">
        <f t="shared" si="205"/>
        <v>0</v>
      </c>
    </row>
    <row r="1008" spans="1:19">
      <c r="A1008" s="17">
        <f t="shared" si="195"/>
        <v>0</v>
      </c>
      <c r="C1008" s="15">
        <f t="shared" si="196"/>
        <v>0</v>
      </c>
      <c r="E1008" s="8">
        <f t="shared" si="206"/>
        <v>982</v>
      </c>
      <c r="F1008" s="12">
        <f t="shared" si="207"/>
        <v>41633.681250002221</v>
      </c>
      <c r="G1008">
        <f t="shared" si="197"/>
        <v>16.252000000000002</v>
      </c>
      <c r="H1008" s="13">
        <f t="shared" si="198"/>
        <v>-23.437107563834207</v>
      </c>
      <c r="K1008" s="12"/>
      <c r="L1008" s="12"/>
      <c r="M1008">
        <f t="shared" si="199"/>
        <v>63.780000000000037</v>
      </c>
      <c r="N1008">
        <f t="shared" si="200"/>
        <v>-2.3343364829858824</v>
      </c>
      <c r="O1008">
        <f t="shared" si="201"/>
        <v>243.78000000000003</v>
      </c>
      <c r="P1008">
        <f t="shared" si="202"/>
        <v>48.899357021381839</v>
      </c>
      <c r="Q1008">
        <f t="shared" si="203"/>
        <v>0.65738370231185539</v>
      </c>
      <c r="R1008">
        <f t="shared" si="204"/>
        <v>894.0418351441233</v>
      </c>
      <c r="S1008">
        <f t="shared" si="205"/>
        <v>0</v>
      </c>
    </row>
    <row r="1009" spans="1:19">
      <c r="A1009" s="17">
        <f t="shared" si="195"/>
        <v>0</v>
      </c>
      <c r="C1009" s="15">
        <f t="shared" si="196"/>
        <v>0</v>
      </c>
      <c r="E1009" s="8">
        <f t="shared" si="206"/>
        <v>983</v>
      </c>
      <c r="F1009" s="12">
        <f t="shared" si="207"/>
        <v>41633.681944446667</v>
      </c>
      <c r="G1009">
        <f t="shared" si="197"/>
        <v>16.268666666666668</v>
      </c>
      <c r="H1009" s="13">
        <f t="shared" si="198"/>
        <v>-23.437107563834207</v>
      </c>
      <c r="K1009" s="12"/>
      <c r="L1009" s="12"/>
      <c r="M1009">
        <f t="shared" si="199"/>
        <v>64.03000000000003</v>
      </c>
      <c r="N1009">
        <f t="shared" si="200"/>
        <v>-2.4678063367666034</v>
      </c>
      <c r="O1009">
        <f t="shared" si="201"/>
        <v>244.03000000000003</v>
      </c>
      <c r="P1009">
        <f t="shared" si="202"/>
        <v>49.085644515513387</v>
      </c>
      <c r="Q1009">
        <f t="shared" si="203"/>
        <v>0.65493017260646391</v>
      </c>
      <c r="R1009">
        <f t="shared" si="204"/>
        <v>890.70503474479096</v>
      </c>
      <c r="S1009">
        <f t="shared" si="205"/>
        <v>0</v>
      </c>
    </row>
    <row r="1010" spans="1:19">
      <c r="A1010" s="17">
        <f t="shared" si="195"/>
        <v>0</v>
      </c>
      <c r="C1010" s="15">
        <f t="shared" si="196"/>
        <v>0</v>
      </c>
      <c r="E1010" s="8">
        <f t="shared" si="206"/>
        <v>984</v>
      </c>
      <c r="F1010" s="12">
        <f t="shared" si="207"/>
        <v>41633.682638891114</v>
      </c>
      <c r="G1010">
        <f t="shared" si="197"/>
        <v>16.285333333333334</v>
      </c>
      <c r="H1010" s="13">
        <f t="shared" si="198"/>
        <v>-23.437107563834207</v>
      </c>
      <c r="K1010" s="12"/>
      <c r="L1010" s="12"/>
      <c r="M1010">
        <f t="shared" si="199"/>
        <v>64.28</v>
      </c>
      <c r="N1010">
        <f t="shared" si="200"/>
        <v>-2.6015736018085502</v>
      </c>
      <c r="O1010">
        <f t="shared" si="201"/>
        <v>244.28</v>
      </c>
      <c r="P1010">
        <f t="shared" si="202"/>
        <v>49.272941897907728</v>
      </c>
      <c r="Q1010">
        <f t="shared" si="203"/>
        <v>0.65245636229323045</v>
      </c>
      <c r="R1010">
        <f t="shared" si="204"/>
        <v>887.34065271879342</v>
      </c>
      <c r="S1010">
        <f t="shared" si="205"/>
        <v>0</v>
      </c>
    </row>
    <row r="1011" spans="1:19">
      <c r="A1011" s="17">
        <f t="shared" si="195"/>
        <v>0</v>
      </c>
      <c r="C1011" s="15">
        <f t="shared" si="196"/>
        <v>0</v>
      </c>
      <c r="E1011" s="8">
        <f t="shared" si="206"/>
        <v>985</v>
      </c>
      <c r="F1011" s="12">
        <f t="shared" si="207"/>
        <v>41633.683333335561</v>
      </c>
      <c r="G1011">
        <f t="shared" si="197"/>
        <v>16.302</v>
      </c>
      <c r="H1011" s="13">
        <f t="shared" si="198"/>
        <v>-23.437107563834207</v>
      </c>
      <c r="K1011" s="12"/>
      <c r="L1011" s="12"/>
      <c r="M1011">
        <f t="shared" si="199"/>
        <v>64.53</v>
      </c>
      <c r="N1011">
        <f t="shared" si="200"/>
        <v>-2.7356365524443249</v>
      </c>
      <c r="O1011">
        <f t="shared" si="201"/>
        <v>244.53</v>
      </c>
      <c r="P1011">
        <f t="shared" si="202"/>
        <v>49.461239694508627</v>
      </c>
      <c r="Q1011">
        <f t="shared" si="203"/>
        <v>0.64996231047809627</v>
      </c>
      <c r="R1011">
        <f t="shared" si="204"/>
        <v>883.9487422502109</v>
      </c>
      <c r="S1011">
        <f t="shared" si="205"/>
        <v>0</v>
      </c>
    </row>
    <row r="1012" spans="1:19">
      <c r="A1012" s="17">
        <f t="shared" si="195"/>
        <v>0</v>
      </c>
      <c r="C1012" s="15">
        <f t="shared" si="196"/>
        <v>0</v>
      </c>
      <c r="E1012" s="8">
        <f t="shared" si="206"/>
        <v>986</v>
      </c>
      <c r="F1012" s="12">
        <f t="shared" si="207"/>
        <v>41633.684027780007</v>
      </c>
      <c r="G1012">
        <f t="shared" si="197"/>
        <v>16.318666666666669</v>
      </c>
      <c r="H1012" s="13">
        <f t="shared" si="198"/>
        <v>-23.437107563834207</v>
      </c>
      <c r="K1012" s="12"/>
      <c r="L1012" s="12"/>
      <c r="M1012">
        <f t="shared" si="199"/>
        <v>64.78000000000003</v>
      </c>
      <c r="N1012">
        <f t="shared" si="200"/>
        <v>-2.8699934667373537</v>
      </c>
      <c r="O1012">
        <f t="shared" si="201"/>
        <v>244.78000000000003</v>
      </c>
      <c r="P1012">
        <f t="shared" si="202"/>
        <v>49.650528485894476</v>
      </c>
      <c r="Q1012">
        <f t="shared" si="203"/>
        <v>0.64744805728618238</v>
      </c>
      <c r="R1012">
        <f t="shared" si="204"/>
        <v>880.52935790920799</v>
      </c>
      <c r="S1012">
        <f t="shared" si="205"/>
        <v>0</v>
      </c>
    </row>
    <row r="1013" spans="1:19">
      <c r="A1013" s="17">
        <f t="shared" si="195"/>
        <v>0</v>
      </c>
      <c r="C1013" s="15">
        <f t="shared" si="196"/>
        <v>0</v>
      </c>
      <c r="E1013" s="8">
        <f t="shared" si="206"/>
        <v>987</v>
      </c>
      <c r="F1013" s="12">
        <f t="shared" si="207"/>
        <v>41633.684722224454</v>
      </c>
      <c r="G1013">
        <f t="shared" si="197"/>
        <v>16.335333333333335</v>
      </c>
      <c r="H1013" s="13">
        <f t="shared" si="198"/>
        <v>-23.437107563834207</v>
      </c>
      <c r="K1013" s="12"/>
      <c r="L1013" s="12"/>
      <c r="M1013">
        <f t="shared" si="199"/>
        <v>65.030000000000015</v>
      </c>
      <c r="N1013">
        <f t="shared" si="200"/>
        <v>-3.0046426264816279</v>
      </c>
      <c r="O1013">
        <f t="shared" si="201"/>
        <v>245.03000000000003</v>
      </c>
      <c r="P1013">
        <f t="shared" si="202"/>
        <v>49.840798907825473</v>
      </c>
      <c r="Q1013">
        <f t="shared" si="203"/>
        <v>0.64491364386444205</v>
      </c>
      <c r="R1013">
        <f t="shared" si="204"/>
        <v>877.08255565564116</v>
      </c>
      <c r="S1013">
        <f t="shared" si="205"/>
        <v>0</v>
      </c>
    </row>
    <row r="1014" spans="1:19">
      <c r="A1014" s="17">
        <f t="shared" si="195"/>
        <v>0</v>
      </c>
      <c r="C1014" s="15">
        <f t="shared" si="196"/>
        <v>0</v>
      </c>
      <c r="E1014" s="8">
        <f t="shared" si="206"/>
        <v>988</v>
      </c>
      <c r="F1014" s="12">
        <f t="shared" si="207"/>
        <v>41633.685416668901</v>
      </c>
      <c r="G1014">
        <f t="shared" si="197"/>
        <v>16.352</v>
      </c>
      <c r="H1014" s="13">
        <f t="shared" si="198"/>
        <v>-23.437107563834207</v>
      </c>
      <c r="K1014" s="12"/>
      <c r="L1014" s="12"/>
      <c r="M1014">
        <f t="shared" si="199"/>
        <v>65.28</v>
      </c>
      <c r="N1014">
        <f t="shared" si="200"/>
        <v>-3.1395823172006265</v>
      </c>
      <c r="O1014">
        <f t="shared" si="201"/>
        <v>245.28</v>
      </c>
      <c r="P1014">
        <f t="shared" si="202"/>
        <v>50.032041651745033</v>
      </c>
      <c r="Q1014">
        <f t="shared" si="203"/>
        <v>0.64235911238421317</v>
      </c>
      <c r="R1014">
        <f t="shared" si="204"/>
        <v>873.60839284252995</v>
      </c>
      <c r="S1014">
        <f t="shared" si="205"/>
        <v>0</v>
      </c>
    </row>
    <row r="1015" spans="1:19">
      <c r="A1015" s="17">
        <f t="shared" si="195"/>
        <v>0</v>
      </c>
      <c r="C1015" s="15">
        <f t="shared" si="196"/>
        <v>0</v>
      </c>
      <c r="E1015" s="8">
        <f t="shared" si="206"/>
        <v>989</v>
      </c>
      <c r="F1015" s="12">
        <f t="shared" si="207"/>
        <v>41633.686111113348</v>
      </c>
      <c r="G1015">
        <f t="shared" si="197"/>
        <v>16.368666666666666</v>
      </c>
      <c r="H1015" s="13">
        <f t="shared" si="198"/>
        <v>-23.437107563834207</v>
      </c>
      <c r="K1015" s="12"/>
      <c r="L1015" s="12"/>
      <c r="M1015">
        <f t="shared" si="199"/>
        <v>65.529999999999987</v>
      </c>
      <c r="N1015">
        <f t="shared" si="200"/>
        <v>-3.2748108281453412</v>
      </c>
      <c r="O1015">
        <f t="shared" si="201"/>
        <v>245.52999999999997</v>
      </c>
      <c r="P1015">
        <f t="shared" si="202"/>
        <v>50.224247465236552</v>
      </c>
      <c r="Q1015">
        <f t="shared" si="203"/>
        <v>0.63978450604367176</v>
      </c>
      <c r="R1015">
        <f t="shared" si="204"/>
        <v>870.10692821939358</v>
      </c>
      <c r="S1015">
        <f t="shared" si="205"/>
        <v>0</v>
      </c>
    </row>
    <row r="1016" spans="1:19">
      <c r="A1016" s="17">
        <f t="shared" si="195"/>
        <v>0</v>
      </c>
      <c r="C1016" s="15">
        <f t="shared" si="196"/>
        <v>0</v>
      </c>
      <c r="E1016" s="8">
        <f t="shared" si="206"/>
        <v>990</v>
      </c>
      <c r="F1016" s="12">
        <f t="shared" si="207"/>
        <v>41633.686805557794</v>
      </c>
      <c r="G1016">
        <f t="shared" si="197"/>
        <v>16.385333333333335</v>
      </c>
      <c r="H1016" s="13">
        <f t="shared" si="198"/>
        <v>-23.437107563834207</v>
      </c>
      <c r="K1016" s="12"/>
      <c r="L1016" s="12"/>
      <c r="M1016">
        <f t="shared" si="199"/>
        <v>65.78000000000003</v>
      </c>
      <c r="N1016">
        <f t="shared" si="200"/>
        <v>-3.4103264522916241</v>
      </c>
      <c r="O1016">
        <f t="shared" si="201"/>
        <v>245.78000000000003</v>
      </c>
      <c r="P1016">
        <f t="shared" si="202"/>
        <v>50.417407152437271</v>
      </c>
      <c r="Q1016">
        <f t="shared" si="203"/>
        <v>0.63718986907018205</v>
      </c>
      <c r="R1016">
        <f t="shared" si="204"/>
        <v>866.57822193544757</v>
      </c>
      <c r="S1016">
        <f t="shared" si="205"/>
        <v>0</v>
      </c>
    </row>
    <row r="1017" spans="1:19">
      <c r="A1017" s="17">
        <f t="shared" si="195"/>
        <v>0</v>
      </c>
      <c r="C1017" s="15">
        <f t="shared" si="196"/>
        <v>0</v>
      </c>
      <c r="E1017" s="8">
        <f t="shared" si="206"/>
        <v>991</v>
      </c>
      <c r="F1017" s="12">
        <f t="shared" si="207"/>
        <v>41633.687500002241</v>
      </c>
      <c r="G1017">
        <f t="shared" si="197"/>
        <v>16.402000000000001</v>
      </c>
      <c r="H1017" s="13">
        <f t="shared" si="198"/>
        <v>-23.437107563834207</v>
      </c>
      <c r="K1017" s="12"/>
      <c r="L1017" s="12"/>
      <c r="M1017">
        <f t="shared" si="199"/>
        <v>66.030000000000015</v>
      </c>
      <c r="N1017">
        <f t="shared" si="200"/>
        <v>-3.5461274863365579</v>
      </c>
      <c r="O1017">
        <f t="shared" si="201"/>
        <v>246.03000000000003</v>
      </c>
      <c r="P1017">
        <f t="shared" si="202"/>
        <v>50.611511574409981</v>
      </c>
      <c r="Q1017">
        <f t="shared" si="203"/>
        <v>0.63457524672254961</v>
      </c>
      <c r="R1017">
        <f t="shared" si="204"/>
        <v>863.02233554266752</v>
      </c>
      <c r="S1017">
        <f t="shared" si="205"/>
        <v>0</v>
      </c>
    </row>
    <row r="1018" spans="1:19">
      <c r="A1018" s="17">
        <f t="shared" si="195"/>
        <v>0</v>
      </c>
      <c r="C1018" s="15">
        <f t="shared" si="196"/>
        <v>0</v>
      </c>
      <c r="E1018" s="8">
        <f t="shared" si="206"/>
        <v>992</v>
      </c>
      <c r="F1018" s="12">
        <f t="shared" si="207"/>
        <v>41633.688194446688</v>
      </c>
      <c r="G1018">
        <f t="shared" si="197"/>
        <v>16.418666666666667</v>
      </c>
      <c r="H1018" s="13">
        <f t="shared" si="198"/>
        <v>-23.437107563834207</v>
      </c>
      <c r="K1018" s="12"/>
      <c r="L1018" s="12"/>
      <c r="M1018">
        <f t="shared" si="199"/>
        <v>66.28</v>
      </c>
      <c r="N1018">
        <f t="shared" si="200"/>
        <v>-3.6822122306943719</v>
      </c>
      <c r="O1018">
        <f t="shared" si="201"/>
        <v>246.28</v>
      </c>
      <c r="P1018">
        <f t="shared" si="202"/>
        <v>50.806551649474748</v>
      </c>
      <c r="Q1018">
        <f t="shared" si="203"/>
        <v>0.63194068529316605</v>
      </c>
      <c r="R1018">
        <f t="shared" si="204"/>
        <v>859.43933199870582</v>
      </c>
      <c r="S1018">
        <f t="shared" si="205"/>
        <v>0</v>
      </c>
    </row>
    <row r="1019" spans="1:19">
      <c r="A1019" s="17">
        <f t="shared" si="195"/>
        <v>0</v>
      </c>
      <c r="C1019" s="15">
        <f t="shared" si="196"/>
        <v>0</v>
      </c>
      <c r="E1019" s="8">
        <f t="shared" si="206"/>
        <v>993</v>
      </c>
      <c r="F1019" s="12">
        <f t="shared" si="207"/>
        <v>41633.688888891134</v>
      </c>
      <c r="G1019">
        <f t="shared" si="197"/>
        <v>16.435333333333336</v>
      </c>
      <c r="H1019" s="13">
        <f t="shared" si="198"/>
        <v>-23.437107563834207</v>
      </c>
      <c r="K1019" s="12"/>
      <c r="L1019" s="12"/>
      <c r="M1019">
        <f t="shared" si="199"/>
        <v>66.530000000000044</v>
      </c>
      <c r="N1019">
        <f t="shared" si="200"/>
        <v>-3.818578989491308</v>
      </c>
      <c r="O1019">
        <f t="shared" si="201"/>
        <v>246.53000000000003</v>
      </c>
      <c r="P1019">
        <f t="shared" si="202"/>
        <v>51.002518353500925</v>
      </c>
      <c r="Q1019">
        <f t="shared" si="203"/>
        <v>0.62928623211005696</v>
      </c>
      <c r="R1019">
        <f t="shared" si="204"/>
        <v>855.82927566967749</v>
      </c>
      <c r="S1019">
        <f t="shared" si="205"/>
        <v>0</v>
      </c>
    </row>
    <row r="1020" spans="1:19">
      <c r="A1020" s="17">
        <f t="shared" si="195"/>
        <v>0</v>
      </c>
      <c r="C1020" s="15">
        <f t="shared" si="196"/>
        <v>0</v>
      </c>
      <c r="E1020" s="8">
        <f t="shared" si="206"/>
        <v>994</v>
      </c>
      <c r="F1020" s="12">
        <f t="shared" si="207"/>
        <v>41633.689583335581</v>
      </c>
      <c r="G1020">
        <f t="shared" si="197"/>
        <v>16.452000000000002</v>
      </c>
      <c r="H1020" s="13">
        <f t="shared" si="198"/>
        <v>-23.437107563834207</v>
      </c>
      <c r="K1020" s="12"/>
      <c r="L1020" s="12"/>
      <c r="M1020">
        <f t="shared" si="199"/>
        <v>66.78000000000003</v>
      </c>
      <c r="N1020">
        <f t="shared" si="200"/>
        <v>-3.9552260705596693</v>
      </c>
      <c r="O1020">
        <f t="shared" si="201"/>
        <v>246.78000000000003</v>
      </c>
      <c r="P1020">
        <f t="shared" si="202"/>
        <v>51.199402720161146</v>
      </c>
      <c r="Q1020">
        <f t="shared" si="203"/>
        <v>0.62661193553882955</v>
      </c>
      <c r="R1020">
        <f t="shared" si="204"/>
        <v>852.1922323328082</v>
      </c>
      <c r="S1020">
        <f t="shared" si="205"/>
        <v>0</v>
      </c>
    </row>
    <row r="1021" spans="1:19">
      <c r="A1021" s="17">
        <f t="shared" si="195"/>
        <v>0</v>
      </c>
      <c r="C1021" s="15">
        <f t="shared" si="196"/>
        <v>0</v>
      </c>
      <c r="E1021" s="8">
        <f t="shared" si="206"/>
        <v>995</v>
      </c>
      <c r="F1021" s="12">
        <f t="shared" si="207"/>
        <v>41633.690277780028</v>
      </c>
      <c r="G1021">
        <f t="shared" si="197"/>
        <v>16.468666666666667</v>
      </c>
      <c r="H1021" s="13">
        <f t="shared" si="198"/>
        <v>-23.437107563834207</v>
      </c>
      <c r="K1021" s="12"/>
      <c r="L1021" s="12"/>
      <c r="M1021">
        <f t="shared" si="199"/>
        <v>67.030000000000015</v>
      </c>
      <c r="N1021">
        <f t="shared" si="200"/>
        <v>-4.0921517854314731</v>
      </c>
      <c r="O1021">
        <f t="shared" si="201"/>
        <v>247.03000000000003</v>
      </c>
      <c r="P1021">
        <f t="shared" si="202"/>
        <v>51.397195841148971</v>
      </c>
      <c r="Q1021">
        <f t="shared" si="203"/>
        <v>0.62391784498451108</v>
      </c>
      <c r="R1021">
        <f t="shared" si="204"/>
        <v>848.52826917893503</v>
      </c>
      <c r="S1021">
        <f t="shared" si="205"/>
        <v>0</v>
      </c>
    </row>
    <row r="1022" spans="1:19">
      <c r="A1022" s="17">
        <f t="shared" si="195"/>
        <v>0</v>
      </c>
      <c r="C1022" s="15">
        <f t="shared" si="196"/>
        <v>0</v>
      </c>
      <c r="E1022" s="8">
        <f t="shared" si="206"/>
        <v>996</v>
      </c>
      <c r="F1022" s="12">
        <f t="shared" si="207"/>
        <v>41633.690972224475</v>
      </c>
      <c r="G1022">
        <f t="shared" si="197"/>
        <v>16.485333333333333</v>
      </c>
      <c r="H1022" s="13">
        <f t="shared" si="198"/>
        <v>-23.437107563834207</v>
      </c>
      <c r="K1022" s="12"/>
      <c r="L1022" s="12"/>
      <c r="M1022">
        <f t="shared" si="199"/>
        <v>67.28</v>
      </c>
      <c r="N1022">
        <f t="shared" si="200"/>
        <v>-4.2293544493309607</v>
      </c>
      <c r="O1022">
        <f t="shared" si="201"/>
        <v>247.28</v>
      </c>
      <c r="P1022">
        <f t="shared" si="202"/>
        <v>51.595888866360617</v>
      </c>
      <c r="Q1022">
        <f t="shared" si="203"/>
        <v>0.62120401089329147</v>
      </c>
      <c r="R1022">
        <f t="shared" si="204"/>
        <v>844.83745481487642</v>
      </c>
      <c r="S1022">
        <f t="shared" si="205"/>
        <v>0</v>
      </c>
    </row>
    <row r="1023" spans="1:19">
      <c r="A1023" s="17">
        <f t="shared" si="195"/>
        <v>0</v>
      </c>
      <c r="C1023" s="15">
        <f t="shared" si="196"/>
        <v>0</v>
      </c>
      <c r="E1023" s="8">
        <f t="shared" si="206"/>
        <v>997</v>
      </c>
      <c r="F1023" s="12">
        <f t="shared" si="207"/>
        <v>41633.691666668921</v>
      </c>
      <c r="G1023">
        <f t="shared" si="197"/>
        <v>16.502000000000002</v>
      </c>
      <c r="H1023" s="13">
        <f t="shared" si="198"/>
        <v>-23.437107563834207</v>
      </c>
      <c r="K1023" s="12"/>
      <c r="L1023" s="12"/>
      <c r="M1023">
        <f t="shared" si="199"/>
        <v>67.53000000000003</v>
      </c>
      <c r="N1023">
        <f t="shared" si="200"/>
        <v>-4.366832381166577</v>
      </c>
      <c r="O1023">
        <f t="shared" si="201"/>
        <v>247.53000000000003</v>
      </c>
      <c r="P1023">
        <f t="shared" si="202"/>
        <v>51.795473004042456</v>
      </c>
      <c r="Q1023">
        <f t="shared" si="203"/>
        <v>0.61847048475415967</v>
      </c>
      <c r="R1023">
        <f t="shared" si="204"/>
        <v>841.11985926565717</v>
      </c>
      <c r="S1023">
        <f t="shared" si="205"/>
        <v>0</v>
      </c>
    </row>
    <row r="1024" spans="1:19">
      <c r="A1024" s="17">
        <f t="shared" si="195"/>
        <v>0</v>
      </c>
      <c r="C1024" s="15">
        <f t="shared" si="196"/>
        <v>0</v>
      </c>
      <c r="E1024" s="8">
        <f t="shared" si="206"/>
        <v>998</v>
      </c>
      <c r="F1024" s="12">
        <f t="shared" si="207"/>
        <v>41633.692361113368</v>
      </c>
      <c r="G1024">
        <f t="shared" si="197"/>
        <v>16.518666666666668</v>
      </c>
      <c r="H1024" s="13">
        <f t="shared" si="198"/>
        <v>-23.437107563834207</v>
      </c>
      <c r="K1024" s="12"/>
      <c r="L1024" s="12"/>
      <c r="M1024">
        <f t="shared" si="199"/>
        <v>67.78000000000003</v>
      </c>
      <c r="N1024">
        <f t="shared" si="200"/>
        <v>-4.5045839035220325</v>
      </c>
      <c r="O1024">
        <f t="shared" si="201"/>
        <v>247.78000000000003</v>
      </c>
      <c r="P1024">
        <f t="shared" si="202"/>
        <v>51.995939520905253</v>
      </c>
      <c r="Q1024">
        <f t="shared" si="203"/>
        <v>0.61571731910044047</v>
      </c>
      <c r="R1024">
        <f t="shared" si="204"/>
        <v>837.37555397659901</v>
      </c>
      <c r="S1024">
        <f t="shared" si="205"/>
        <v>0</v>
      </c>
    </row>
    <row r="1025" spans="1:19">
      <c r="A1025" s="17">
        <f t="shared" si="195"/>
        <v>0</v>
      </c>
      <c r="C1025" s="15">
        <f t="shared" si="196"/>
        <v>0</v>
      </c>
      <c r="E1025" s="8">
        <f t="shared" si="206"/>
        <v>999</v>
      </c>
      <c r="F1025" s="12">
        <f t="shared" si="207"/>
        <v>41633.693055557815</v>
      </c>
      <c r="G1025">
        <f t="shared" si="197"/>
        <v>16.535333333333334</v>
      </c>
      <c r="H1025" s="13">
        <f t="shared" si="198"/>
        <v>-23.437107563834207</v>
      </c>
      <c r="K1025" s="12"/>
      <c r="L1025" s="12"/>
      <c r="M1025">
        <f t="shared" si="199"/>
        <v>68.03</v>
      </c>
      <c r="N1025">
        <f t="shared" si="200"/>
        <v>-4.6426073426468752</v>
      </c>
      <c r="O1025">
        <f t="shared" si="201"/>
        <v>248.03</v>
      </c>
      <c r="P1025">
        <f t="shared" si="202"/>
        <v>52.197279742206661</v>
      </c>
      <c r="Q1025">
        <f t="shared" si="203"/>
        <v>0.61294456751122339</v>
      </c>
      <c r="R1025">
        <f t="shared" si="204"/>
        <v>833.60461181526387</v>
      </c>
      <c r="S1025">
        <f t="shared" si="205"/>
        <v>0</v>
      </c>
    </row>
    <row r="1026" spans="1:19">
      <c r="A1026" s="17">
        <f t="shared" si="195"/>
        <v>0</v>
      </c>
      <c r="C1026" s="15">
        <f t="shared" si="196"/>
        <v>0</v>
      </c>
      <c r="E1026" s="8">
        <f t="shared" si="206"/>
        <v>1000</v>
      </c>
      <c r="F1026" s="12">
        <f t="shared" si="207"/>
        <v>41633.693750002261</v>
      </c>
      <c r="G1026">
        <f t="shared" si="197"/>
        <v>16.552</v>
      </c>
      <c r="H1026" s="13">
        <f t="shared" si="198"/>
        <v>-23.437107563834207</v>
      </c>
      <c r="K1026" s="12"/>
      <c r="L1026" s="12"/>
      <c r="M1026">
        <f t="shared" si="199"/>
        <v>68.28</v>
      </c>
      <c r="N1026">
        <f t="shared" si="200"/>
        <v>-4.7809010284461442</v>
      </c>
      <c r="O1026">
        <f t="shared" si="201"/>
        <v>248.28</v>
      </c>
      <c r="P1026">
        <f t="shared" si="202"/>
        <v>52.399485051802593</v>
      </c>
      <c r="Q1026">
        <f t="shared" si="203"/>
        <v>0.61015228461269211</v>
      </c>
      <c r="R1026">
        <f t="shared" si="204"/>
        <v>829.80710707326125</v>
      </c>
      <c r="S1026">
        <f t="shared" si="205"/>
        <v>0</v>
      </c>
    </row>
    <row r="1027" spans="1:19">
      <c r="A1027" s="17">
        <f t="shared" si="195"/>
        <v>0</v>
      </c>
      <c r="C1027" s="15">
        <f t="shared" si="196"/>
        <v>0</v>
      </c>
      <c r="E1027" s="8">
        <f t="shared" si="206"/>
        <v>1001</v>
      </c>
      <c r="F1027" s="12">
        <f t="shared" si="207"/>
        <v>41633.694444446708</v>
      </c>
      <c r="G1027">
        <f t="shared" si="197"/>
        <v>16.568666666666669</v>
      </c>
      <c r="H1027" s="13">
        <f t="shared" si="198"/>
        <v>-23.437107563834207</v>
      </c>
      <c r="K1027" s="12"/>
      <c r="L1027" s="12"/>
      <c r="M1027">
        <f t="shared" si="199"/>
        <v>68.53000000000003</v>
      </c>
      <c r="N1027">
        <f t="shared" si="200"/>
        <v>-4.9194632944693124</v>
      </c>
      <c r="O1027">
        <f t="shared" si="201"/>
        <v>248.53000000000003</v>
      </c>
      <c r="P1027">
        <f t="shared" si="202"/>
        <v>52.60254689216886</v>
      </c>
      <c r="Q1027">
        <f t="shared" si="203"/>
        <v>0.60734052607935007</v>
      </c>
      <c r="R1027">
        <f t="shared" si="204"/>
        <v>825.98311546791615</v>
      </c>
      <c r="S1027">
        <f t="shared" si="205"/>
        <v>0</v>
      </c>
    </row>
    <row r="1028" spans="1:19">
      <c r="A1028" s="17">
        <f t="shared" si="195"/>
        <v>0</v>
      </c>
      <c r="C1028" s="15">
        <f t="shared" si="196"/>
        <v>0</v>
      </c>
      <c r="E1028" s="8">
        <f t="shared" si="206"/>
        <v>1002</v>
      </c>
      <c r="F1028" s="12">
        <f t="shared" si="207"/>
        <v>41633.695138891155</v>
      </c>
      <c r="G1028">
        <f t="shared" si="197"/>
        <v>16.585333333333335</v>
      </c>
      <c r="H1028" s="13">
        <f t="shared" si="198"/>
        <v>-23.437107563834207</v>
      </c>
      <c r="K1028" s="12"/>
      <c r="L1028" s="12"/>
      <c r="M1028">
        <f t="shared" si="199"/>
        <v>68.780000000000015</v>
      </c>
      <c r="N1028">
        <f t="shared" si="200"/>
        <v>-5.0582924778985143</v>
      </c>
      <c r="O1028">
        <f t="shared" si="201"/>
        <v>248.78000000000003</v>
      </c>
      <c r="P1028">
        <f t="shared" si="202"/>
        <v>52.80645676439412</v>
      </c>
      <c r="Q1028">
        <f t="shared" si="203"/>
        <v>0.60450934863514305</v>
      </c>
      <c r="R1028">
        <f t="shared" si="204"/>
        <v>822.1327141437946</v>
      </c>
      <c r="S1028">
        <f t="shared" si="205"/>
        <v>0</v>
      </c>
    </row>
    <row r="1029" spans="1:19">
      <c r="A1029" s="17">
        <f t="shared" si="195"/>
        <v>0</v>
      </c>
      <c r="C1029" s="15">
        <f t="shared" si="196"/>
        <v>0</v>
      </c>
      <c r="E1029" s="8">
        <f t="shared" si="206"/>
        <v>1003</v>
      </c>
      <c r="F1029" s="12">
        <f t="shared" si="207"/>
        <v>41633.695833335601</v>
      </c>
      <c r="G1029">
        <f t="shared" si="197"/>
        <v>16.602</v>
      </c>
      <c r="H1029" s="13">
        <f t="shared" si="198"/>
        <v>-23.437107563834207</v>
      </c>
      <c r="K1029" s="12"/>
      <c r="L1029" s="12"/>
      <c r="M1029">
        <f t="shared" si="199"/>
        <v>69.03</v>
      </c>
      <c r="N1029">
        <f t="shared" si="200"/>
        <v>-5.1973869195361688</v>
      </c>
      <c r="O1029">
        <f t="shared" si="201"/>
        <v>249.03</v>
      </c>
      <c r="P1029">
        <f t="shared" si="202"/>
        <v>53.011206228145447</v>
      </c>
      <c r="Q1029">
        <f t="shared" si="203"/>
        <v>0.60165881005447475</v>
      </c>
      <c r="R1029">
        <f t="shared" si="204"/>
        <v>818.25598167408566</v>
      </c>
      <c r="S1029">
        <f t="shared" si="205"/>
        <v>0</v>
      </c>
    </row>
    <row r="1030" spans="1:19">
      <c r="A1030" s="17">
        <f t="shared" si="195"/>
        <v>0</v>
      </c>
      <c r="C1030" s="15">
        <f t="shared" si="196"/>
        <v>0</v>
      </c>
      <c r="E1030" s="8">
        <f t="shared" si="206"/>
        <v>1004</v>
      </c>
      <c r="F1030" s="12">
        <f t="shared" si="207"/>
        <v>41633.696527780048</v>
      </c>
      <c r="G1030">
        <f t="shared" si="197"/>
        <v>16.618666666666666</v>
      </c>
      <c r="H1030" s="13">
        <f t="shared" si="198"/>
        <v>-23.437107563834207</v>
      </c>
      <c r="K1030" s="12"/>
      <c r="L1030" s="12"/>
      <c r="M1030">
        <f t="shared" si="199"/>
        <v>69.279999999999987</v>
      </c>
      <c r="N1030">
        <f t="shared" si="200"/>
        <v>-5.3367449637917712</v>
      </c>
      <c r="O1030">
        <f t="shared" si="201"/>
        <v>249.27999999999997</v>
      </c>
      <c r="P1030">
        <f t="shared" si="202"/>
        <v>53.216786901607044</v>
      </c>
      <c r="Q1030">
        <f t="shared" si="203"/>
        <v>0.59878896916312274</v>
      </c>
      <c r="R1030">
        <f t="shared" si="204"/>
        <v>814.35299806184696</v>
      </c>
      <c r="S1030">
        <f t="shared" si="205"/>
        <v>0</v>
      </c>
    </row>
    <row r="1031" spans="1:19">
      <c r="A1031" s="17">
        <f t="shared" si="195"/>
        <v>0</v>
      </c>
      <c r="C1031" s="15">
        <f t="shared" si="196"/>
        <v>0</v>
      </c>
      <c r="E1031" s="8">
        <f t="shared" si="206"/>
        <v>1005</v>
      </c>
      <c r="F1031" s="12">
        <f t="shared" si="207"/>
        <v>41633.697222224495</v>
      </c>
      <c r="G1031">
        <f t="shared" si="197"/>
        <v>16.635333333333335</v>
      </c>
      <c r="H1031" s="13">
        <f t="shared" si="198"/>
        <v>-23.437107563834207</v>
      </c>
      <c r="K1031" s="12"/>
      <c r="L1031" s="12"/>
      <c r="M1031">
        <f t="shared" si="199"/>
        <v>69.53000000000003</v>
      </c>
      <c r="N1031">
        <f t="shared" si="200"/>
        <v>-5.4763649586680323</v>
      </c>
      <c r="O1031">
        <f t="shared" si="201"/>
        <v>249.53000000000003</v>
      </c>
      <c r="P1031">
        <f t="shared" si="202"/>
        <v>53.423190461393666</v>
      </c>
      <c r="Q1031">
        <f t="shared" si="203"/>
        <v>0.59589988583904696</v>
      </c>
      <c r="R1031">
        <f t="shared" si="204"/>
        <v>810.42384474110384</v>
      </c>
      <c r="S1031">
        <f t="shared" si="205"/>
        <v>0</v>
      </c>
    </row>
    <row r="1032" spans="1:19">
      <c r="A1032" s="17">
        <f t="shared" si="195"/>
        <v>0</v>
      </c>
      <c r="C1032" s="15">
        <f t="shared" si="196"/>
        <v>0</v>
      </c>
      <c r="E1032" s="8">
        <f t="shared" si="206"/>
        <v>1006</v>
      </c>
      <c r="F1032" s="12">
        <f t="shared" si="207"/>
        <v>41633.697916668942</v>
      </c>
      <c r="G1032">
        <f t="shared" si="197"/>
        <v>16.652000000000001</v>
      </c>
      <c r="H1032" s="13">
        <f t="shared" si="198"/>
        <v>-23.437107563834207</v>
      </c>
      <c r="K1032" s="12"/>
      <c r="L1032" s="12"/>
      <c r="M1032">
        <f t="shared" si="199"/>
        <v>69.780000000000015</v>
      </c>
      <c r="N1032">
        <f t="shared" si="200"/>
        <v>-5.6162452557461933</v>
      </c>
      <c r="O1032">
        <f t="shared" si="201"/>
        <v>249.78000000000003</v>
      </c>
      <c r="P1032">
        <f t="shared" si="202"/>
        <v>53.630408642439072</v>
      </c>
      <c r="Q1032">
        <f t="shared" si="203"/>
        <v>0.59299162101310132</v>
      </c>
      <c r="R1032">
        <f t="shared" si="204"/>
        <v>806.46860457781781</v>
      </c>
      <c r="S1032">
        <f t="shared" si="205"/>
        <v>0</v>
      </c>
    </row>
    <row r="1033" spans="1:19">
      <c r="A1033" s="17">
        <f t="shared" si="195"/>
        <v>0</v>
      </c>
      <c r="C1033" s="15">
        <f t="shared" si="196"/>
        <v>0</v>
      </c>
      <c r="E1033" s="8">
        <f t="shared" si="206"/>
        <v>1007</v>
      </c>
      <c r="F1033" s="12">
        <f t="shared" si="207"/>
        <v>41633.698611113388</v>
      </c>
      <c r="G1033">
        <f t="shared" si="197"/>
        <v>16.668666666666667</v>
      </c>
      <c r="H1033" s="13">
        <f t="shared" si="198"/>
        <v>-23.437107563834207</v>
      </c>
      <c r="K1033" s="12"/>
      <c r="L1033" s="12"/>
      <c r="M1033">
        <f t="shared" si="199"/>
        <v>70.03</v>
      </c>
      <c r="N1033">
        <f t="shared" si="200"/>
        <v>-5.7563842101709506</v>
      </c>
      <c r="O1033">
        <f t="shared" si="201"/>
        <v>250.03</v>
      </c>
      <c r="P1033">
        <f t="shared" si="202"/>
        <v>53.838433237861651</v>
      </c>
      <c r="Q1033">
        <f t="shared" si="203"/>
        <v>0.59006423666962848</v>
      </c>
      <c r="R1033">
        <f t="shared" si="204"/>
        <v>802.48736187069471</v>
      </c>
      <c r="S1033">
        <f t="shared" si="205"/>
        <v>0</v>
      </c>
    </row>
    <row r="1034" spans="1:19">
      <c r="A1034" s="17">
        <f t="shared" si="195"/>
        <v>0</v>
      </c>
      <c r="C1034" s="15">
        <f t="shared" si="196"/>
        <v>0</v>
      </c>
      <c r="E1034" s="8">
        <f t="shared" si="206"/>
        <v>1008</v>
      </c>
      <c r="F1034" s="12">
        <f t="shared" si="207"/>
        <v>41633.699305557835</v>
      </c>
      <c r="G1034">
        <f t="shared" si="197"/>
        <v>16.685333333333336</v>
      </c>
      <c r="H1034" s="13">
        <f t="shared" si="198"/>
        <v>-23.437107563834207</v>
      </c>
      <c r="K1034" s="12"/>
      <c r="L1034" s="12"/>
      <c r="M1034">
        <f t="shared" si="199"/>
        <v>70.280000000000044</v>
      </c>
      <c r="N1034">
        <f t="shared" si="200"/>
        <v>-5.8967801806343809</v>
      </c>
      <c r="O1034">
        <f t="shared" si="201"/>
        <v>250.28000000000003</v>
      </c>
      <c r="P1034">
        <f t="shared" si="202"/>
        <v>54.047256098806777</v>
      </c>
      <c r="Q1034">
        <f t="shared" si="203"/>
        <v>0.58711779584696322</v>
      </c>
      <c r="R1034">
        <f t="shared" si="204"/>
        <v>798.48020235186993</v>
      </c>
      <c r="S1034">
        <f t="shared" si="205"/>
        <v>0</v>
      </c>
    </row>
    <row r="1035" spans="1:19">
      <c r="A1035" s="17">
        <f t="shared" si="195"/>
        <v>0</v>
      </c>
      <c r="C1035" s="15">
        <f t="shared" si="196"/>
        <v>0</v>
      </c>
      <c r="E1035" s="8">
        <f t="shared" si="206"/>
        <v>1009</v>
      </c>
      <c r="F1035" s="12">
        <f t="shared" si="207"/>
        <v>41633.700000002282</v>
      </c>
      <c r="G1035">
        <f t="shared" si="197"/>
        <v>16.702000000000002</v>
      </c>
      <c r="H1035" s="13">
        <f t="shared" si="198"/>
        <v>-23.437107563834207</v>
      </c>
      <c r="K1035" s="12"/>
      <c r="L1035" s="12"/>
      <c r="M1035">
        <f t="shared" si="199"/>
        <v>70.53000000000003</v>
      </c>
      <c r="N1035">
        <f t="shared" si="200"/>
        <v>-6.0374315293592433</v>
      </c>
      <c r="O1035">
        <f t="shared" si="201"/>
        <v>250.53000000000003</v>
      </c>
      <c r="P1035">
        <f t="shared" si="202"/>
        <v>54.256869134267653</v>
      </c>
      <c r="Q1035">
        <f t="shared" si="203"/>
        <v>0.58415236263782577</v>
      </c>
      <c r="R1035">
        <f t="shared" si="204"/>
        <v>794.44721318744303</v>
      </c>
      <c r="S1035">
        <f t="shared" si="205"/>
        <v>0</v>
      </c>
    </row>
    <row r="1036" spans="1:19">
      <c r="A1036" s="17">
        <f t="shared" si="195"/>
        <v>0</v>
      </c>
      <c r="C1036" s="15">
        <f t="shared" si="196"/>
        <v>0</v>
      </c>
      <c r="E1036" s="8">
        <f t="shared" si="206"/>
        <v>1010</v>
      </c>
      <c r="F1036" s="12">
        <f t="shared" si="207"/>
        <v>41633.700694446728</v>
      </c>
      <c r="G1036">
        <f t="shared" si="197"/>
        <v>16.718666666666667</v>
      </c>
      <c r="H1036" s="13">
        <f t="shared" si="198"/>
        <v>-23.437107563834207</v>
      </c>
      <c r="K1036" s="12"/>
      <c r="L1036" s="12"/>
      <c r="M1036">
        <f t="shared" si="199"/>
        <v>70.780000000000015</v>
      </c>
      <c r="N1036">
        <f t="shared" si="200"/>
        <v>-6.1783366220818312</v>
      </c>
      <c r="O1036">
        <f t="shared" si="201"/>
        <v>250.78000000000003</v>
      </c>
      <c r="P1036">
        <f t="shared" si="202"/>
        <v>54.46726431088566</v>
      </c>
      <c r="Q1036">
        <f t="shared" si="203"/>
        <v>0.58116800218960918</v>
      </c>
      <c r="R1036">
        <f t="shared" si="204"/>
        <v>790.38848297786853</v>
      </c>
      <c r="S1036">
        <f t="shared" si="205"/>
        <v>0</v>
      </c>
    </row>
    <row r="1037" spans="1:19">
      <c r="A1037" s="17">
        <f t="shared" si="195"/>
        <v>0</v>
      </c>
      <c r="C1037" s="15">
        <f t="shared" si="196"/>
        <v>0</v>
      </c>
      <c r="E1037" s="8">
        <f t="shared" si="206"/>
        <v>1011</v>
      </c>
      <c r="F1037" s="12">
        <f t="shared" si="207"/>
        <v>41633.701388891175</v>
      </c>
      <c r="G1037">
        <f t="shared" si="197"/>
        <v>16.735333333333333</v>
      </c>
      <c r="H1037" s="13">
        <f t="shared" si="198"/>
        <v>-23.437107563834207</v>
      </c>
      <c r="K1037" s="12"/>
      <c r="L1037" s="12"/>
      <c r="M1037">
        <f t="shared" si="199"/>
        <v>71.03</v>
      </c>
      <c r="N1037">
        <f t="shared" si="200"/>
        <v>-6.3194938280338508</v>
      </c>
      <c r="O1037">
        <f t="shared" si="201"/>
        <v>251.03</v>
      </c>
      <c r="P1037">
        <f t="shared" si="202"/>
        <v>54.678433652730469</v>
      </c>
      <c r="Q1037">
        <f t="shared" si="203"/>
        <v>0.57816478070456634</v>
      </c>
      <c r="R1037">
        <f t="shared" si="204"/>
        <v>786.30410175821021</v>
      </c>
      <c r="S1037">
        <f t="shared" si="205"/>
        <v>0</v>
      </c>
    </row>
    <row r="1038" spans="1:19">
      <c r="A1038" s="17">
        <f t="shared" si="195"/>
        <v>0</v>
      </c>
      <c r="C1038" s="15">
        <f t="shared" si="196"/>
        <v>0</v>
      </c>
      <c r="E1038" s="8">
        <f t="shared" si="206"/>
        <v>1012</v>
      </c>
      <c r="F1038" s="12">
        <f t="shared" si="207"/>
        <v>41633.702083335622</v>
      </c>
      <c r="G1038">
        <f t="shared" si="197"/>
        <v>16.752000000000002</v>
      </c>
      <c r="H1038" s="13">
        <f t="shared" si="198"/>
        <v>-23.437107563834207</v>
      </c>
      <c r="K1038" s="12"/>
      <c r="L1038" s="12"/>
      <c r="M1038">
        <f t="shared" si="199"/>
        <v>71.28000000000003</v>
      </c>
      <c r="N1038">
        <f t="shared" si="200"/>
        <v>-6.4609015199238282</v>
      </c>
      <c r="O1038">
        <f t="shared" si="201"/>
        <v>251.28000000000003</v>
      </c>
      <c r="P1038">
        <f t="shared" si="202"/>
        <v>54.890369241061379</v>
      </c>
      <c r="Q1038">
        <f t="shared" si="203"/>
        <v>0.57514276543988918</v>
      </c>
      <c r="R1038">
        <f t="shared" si="204"/>
        <v>782.19416099824923</v>
      </c>
      <c r="S1038">
        <f t="shared" si="205"/>
        <v>0</v>
      </c>
    </row>
    <row r="1039" spans="1:19">
      <c r="A1039" s="17">
        <f t="shared" si="195"/>
        <v>0</v>
      </c>
      <c r="C1039" s="15">
        <f t="shared" si="196"/>
        <v>0</v>
      </c>
      <c r="E1039" s="8">
        <f t="shared" si="206"/>
        <v>1013</v>
      </c>
      <c r="F1039" s="12">
        <f t="shared" si="207"/>
        <v>41633.702777780069</v>
      </c>
      <c r="G1039">
        <f t="shared" si="197"/>
        <v>16.768666666666668</v>
      </c>
      <c r="H1039" s="13">
        <f t="shared" si="198"/>
        <v>-23.437107563834207</v>
      </c>
      <c r="K1039" s="12"/>
      <c r="L1039" s="12"/>
      <c r="M1039">
        <f t="shared" si="199"/>
        <v>71.53000000000003</v>
      </c>
      <c r="N1039">
        <f t="shared" si="200"/>
        <v>-6.6025580739176633</v>
      </c>
      <c r="O1039">
        <f t="shared" si="201"/>
        <v>251.53000000000003</v>
      </c>
      <c r="P1039">
        <f t="shared" si="202"/>
        <v>55.10306321407009</v>
      </c>
      <c r="Q1039">
        <f t="shared" si="203"/>
        <v>0.57210202470768845</v>
      </c>
      <c r="R1039">
        <f t="shared" si="204"/>
        <v>778.05875360245625</v>
      </c>
      <c r="S1039">
        <f t="shared" si="205"/>
        <v>0</v>
      </c>
    </row>
    <row r="1040" spans="1:19">
      <c r="A1040" s="17">
        <f t="shared" si="195"/>
        <v>0</v>
      </c>
      <c r="C1040" s="15">
        <f t="shared" si="196"/>
        <v>0</v>
      </c>
      <c r="E1040" s="8">
        <f t="shared" si="206"/>
        <v>1014</v>
      </c>
      <c r="F1040" s="12">
        <f t="shared" si="207"/>
        <v>41633.703472224515</v>
      </c>
      <c r="G1040">
        <f t="shared" si="197"/>
        <v>16.785333333333334</v>
      </c>
      <c r="H1040" s="13">
        <f t="shared" si="198"/>
        <v>-23.437107563834207</v>
      </c>
      <c r="K1040" s="12"/>
      <c r="L1040" s="12"/>
      <c r="M1040">
        <f t="shared" si="199"/>
        <v>71.78</v>
      </c>
      <c r="N1040">
        <f t="shared" si="200"/>
        <v>-6.7444618696187995</v>
      </c>
      <c r="O1040">
        <f t="shared" si="201"/>
        <v>251.78</v>
      </c>
      <c r="P1040">
        <f t="shared" si="202"/>
        <v>55.316507766606655</v>
      </c>
      <c r="Q1040">
        <f t="shared" si="203"/>
        <v>0.56904262787486126</v>
      </c>
      <c r="R1040">
        <f t="shared" si="204"/>
        <v>773.8979739098113</v>
      </c>
      <c r="S1040">
        <f t="shared" si="205"/>
        <v>0</v>
      </c>
    </row>
    <row r="1041" spans="1:19">
      <c r="A1041" s="17">
        <f t="shared" si="195"/>
        <v>0</v>
      </c>
      <c r="C1041" s="15">
        <f t="shared" si="196"/>
        <v>0</v>
      </c>
      <c r="E1041" s="8">
        <f t="shared" si="206"/>
        <v>1015</v>
      </c>
      <c r="F1041" s="12">
        <f t="shared" si="207"/>
        <v>41633.704166668962</v>
      </c>
      <c r="G1041">
        <f t="shared" si="197"/>
        <v>16.802</v>
      </c>
      <c r="H1041" s="13">
        <f t="shared" si="198"/>
        <v>-23.437107563834207</v>
      </c>
      <c r="K1041" s="12"/>
      <c r="L1041" s="12"/>
      <c r="M1041">
        <f t="shared" si="199"/>
        <v>72.03</v>
      </c>
      <c r="N1041">
        <f t="shared" si="200"/>
        <v>-6.8866112900475285</v>
      </c>
      <c r="O1041">
        <f t="shared" si="201"/>
        <v>252.03</v>
      </c>
      <c r="P1041">
        <f t="shared" si="202"/>
        <v>55.530695149888501</v>
      </c>
      <c r="Q1041">
        <f t="shared" si="203"/>
        <v>0.56596464536285929</v>
      </c>
      <c r="R1041">
        <f t="shared" si="204"/>
        <v>769.71191769348866</v>
      </c>
      <c r="S1041">
        <f t="shared" si="205"/>
        <v>0</v>
      </c>
    </row>
    <row r="1042" spans="1:19">
      <c r="A1042" s="17">
        <f t="shared" si="195"/>
        <v>0</v>
      </c>
      <c r="C1042" s="15">
        <f t="shared" si="196"/>
        <v>0</v>
      </c>
      <c r="E1042" s="8">
        <f t="shared" si="206"/>
        <v>1016</v>
      </c>
      <c r="F1042" s="12">
        <f t="shared" si="207"/>
        <v>41633.704861113409</v>
      </c>
      <c r="G1042">
        <f t="shared" si="197"/>
        <v>16.818666666666669</v>
      </c>
      <c r="H1042" s="13">
        <f t="shared" si="198"/>
        <v>-23.437107563834207</v>
      </c>
      <c r="K1042" s="12"/>
      <c r="L1042" s="12"/>
      <c r="M1042">
        <f t="shared" si="199"/>
        <v>72.28000000000003</v>
      </c>
      <c r="N1042">
        <f t="shared" si="200"/>
        <v>-7.0290047216196623</v>
      </c>
      <c r="O1042">
        <f t="shared" si="201"/>
        <v>252.28000000000003</v>
      </c>
      <c r="P1042">
        <f t="shared" si="202"/>
        <v>55.745617671193543</v>
      </c>
      <c r="Q1042">
        <f t="shared" si="203"/>
        <v>0.56286814864735335</v>
      </c>
      <c r="R1042">
        <f t="shared" si="204"/>
        <v>765.50068216040052</v>
      </c>
      <c r="S1042">
        <f t="shared" si="205"/>
        <v>0</v>
      </c>
    </row>
    <row r="1043" spans="1:19">
      <c r="A1043" s="17">
        <f t="shared" si="195"/>
        <v>0</v>
      </c>
      <c r="C1043" s="15">
        <f t="shared" si="196"/>
        <v>0</v>
      </c>
      <c r="E1043" s="8">
        <f t="shared" si="206"/>
        <v>1017</v>
      </c>
      <c r="F1043" s="12">
        <f t="shared" si="207"/>
        <v>41633.705555557855</v>
      </c>
      <c r="G1043">
        <f t="shared" si="197"/>
        <v>16.835333333333335</v>
      </c>
      <c r="H1043" s="13">
        <f t="shared" si="198"/>
        <v>-23.437107563834207</v>
      </c>
      <c r="K1043" s="12"/>
      <c r="L1043" s="12"/>
      <c r="M1043">
        <f t="shared" si="199"/>
        <v>72.530000000000015</v>
      </c>
      <c r="N1043">
        <f t="shared" si="200"/>
        <v>-7.1716405541245489</v>
      </c>
      <c r="O1043">
        <f t="shared" si="201"/>
        <v>252.53000000000003</v>
      </c>
      <c r="P1043">
        <f t="shared" si="202"/>
        <v>55.961267693538367</v>
      </c>
      <c r="Q1043">
        <f t="shared" si="203"/>
        <v>0.55975321025779201</v>
      </c>
      <c r="R1043">
        <f t="shared" si="204"/>
        <v>761.26436595059715</v>
      </c>
      <c r="S1043">
        <f t="shared" si="205"/>
        <v>0</v>
      </c>
    </row>
    <row r="1044" spans="1:19">
      <c r="A1044" s="17">
        <f t="shared" si="195"/>
        <v>0</v>
      </c>
      <c r="C1044" s="15">
        <f t="shared" si="196"/>
        <v>0</v>
      </c>
      <c r="E1044" s="8">
        <f t="shared" si="206"/>
        <v>1018</v>
      </c>
      <c r="F1044" s="12">
        <f t="shared" si="207"/>
        <v>41633.706250002302</v>
      </c>
      <c r="G1044">
        <f t="shared" si="197"/>
        <v>16.852</v>
      </c>
      <c r="H1044" s="13">
        <f t="shared" si="198"/>
        <v>-23.437107563834207</v>
      </c>
      <c r="K1044" s="12"/>
      <c r="L1044" s="12"/>
      <c r="M1044">
        <f t="shared" si="199"/>
        <v>72.78</v>
      </c>
      <c r="N1044">
        <f t="shared" si="200"/>
        <v>-7.3145171807026355</v>
      </c>
      <c r="O1044">
        <f t="shared" si="201"/>
        <v>252.78</v>
      </c>
      <c r="P1044">
        <f t="shared" si="202"/>
        <v>56.177637635342343</v>
      </c>
      <c r="Q1044">
        <f t="shared" si="203"/>
        <v>0.556619903776851</v>
      </c>
      <c r="R1044">
        <f t="shared" si="204"/>
        <v>757.00306913651741</v>
      </c>
      <c r="S1044">
        <f t="shared" si="205"/>
        <v>0</v>
      </c>
    </row>
    <row r="1045" spans="1:19">
      <c r="A1045" s="17">
        <f t="shared" si="195"/>
        <v>0</v>
      </c>
      <c r="C1045" s="15">
        <f t="shared" si="196"/>
        <v>0</v>
      </c>
      <c r="E1045" s="8">
        <f t="shared" si="206"/>
        <v>1019</v>
      </c>
      <c r="F1045" s="12">
        <f t="shared" si="207"/>
        <v>41633.706944446749</v>
      </c>
      <c r="G1045">
        <f t="shared" si="197"/>
        <v>16.868666666666666</v>
      </c>
      <c r="H1045" s="13">
        <f t="shared" si="198"/>
        <v>-23.437107563834207</v>
      </c>
      <c r="K1045" s="12"/>
      <c r="L1045" s="12"/>
      <c r="M1045">
        <f t="shared" si="199"/>
        <v>73.029999999999987</v>
      </c>
      <c r="N1045">
        <f t="shared" si="200"/>
        <v>-7.457632997822123</v>
      </c>
      <c r="O1045">
        <f t="shared" si="201"/>
        <v>253.02999999999997</v>
      </c>
      <c r="P1045">
        <f t="shared" si="202"/>
        <v>56.394719970077567</v>
      </c>
      <c r="Q1045">
        <f t="shared" si="203"/>
        <v>0.55346830383978685</v>
      </c>
      <c r="R1045">
        <f t="shared" si="204"/>
        <v>752.71689322211012</v>
      </c>
      <c r="S1045">
        <f t="shared" si="205"/>
        <v>0</v>
      </c>
    </row>
    <row r="1046" spans="1:19">
      <c r="A1046" s="17">
        <f t="shared" si="195"/>
        <v>0</v>
      </c>
      <c r="C1046" s="15">
        <f t="shared" si="196"/>
        <v>0</v>
      </c>
      <c r="E1046" s="8">
        <f t="shared" si="206"/>
        <v>1020</v>
      </c>
      <c r="F1046" s="12">
        <f t="shared" si="207"/>
        <v>41633.707638891196</v>
      </c>
      <c r="G1046">
        <f t="shared" si="197"/>
        <v>16.885333333333335</v>
      </c>
      <c r="H1046" s="13">
        <f t="shared" si="198"/>
        <v>-23.437107563834207</v>
      </c>
      <c r="K1046" s="12"/>
      <c r="L1046" s="12"/>
      <c r="M1046">
        <f t="shared" si="199"/>
        <v>73.28000000000003</v>
      </c>
      <c r="N1046">
        <f t="shared" si="200"/>
        <v>-7.6009864052551777</v>
      </c>
      <c r="O1046">
        <f t="shared" si="201"/>
        <v>253.28000000000003</v>
      </c>
      <c r="P1046">
        <f t="shared" si="202"/>
        <v>56.61250722590637</v>
      </c>
      <c r="Q1046">
        <f t="shared" si="203"/>
        <v>0.55029848613367804</v>
      </c>
      <c r="R1046">
        <f t="shared" si="204"/>
        <v>748.40594114180215</v>
      </c>
      <c r="S1046">
        <f t="shared" si="205"/>
        <v>0</v>
      </c>
    </row>
    <row r="1047" spans="1:19">
      <c r="A1047" s="17">
        <f t="shared" si="195"/>
        <v>0</v>
      </c>
      <c r="C1047" s="15">
        <f t="shared" si="196"/>
        <v>0</v>
      </c>
      <c r="E1047" s="8">
        <f t="shared" si="206"/>
        <v>1021</v>
      </c>
      <c r="F1047" s="12">
        <f t="shared" si="207"/>
        <v>41633.708333335642</v>
      </c>
      <c r="G1047">
        <f t="shared" si="197"/>
        <v>16.902000000000001</v>
      </c>
      <c r="H1047" s="13">
        <f t="shared" si="198"/>
        <v>-23.437107563834207</v>
      </c>
      <c r="K1047" s="12"/>
      <c r="L1047" s="12"/>
      <c r="M1047">
        <f t="shared" si="199"/>
        <v>73.530000000000015</v>
      </c>
      <c r="N1047">
        <f t="shared" si="200"/>
        <v>-7.7445758060533025</v>
      </c>
      <c r="O1047">
        <f t="shared" si="201"/>
        <v>253.53000000000003</v>
      </c>
      <c r="P1047">
        <f t="shared" si="202"/>
        <v>56.830991985305936</v>
      </c>
      <c r="Q1047">
        <f t="shared" si="203"/>
        <v>0.54711052739656973</v>
      </c>
      <c r="R1047">
        <f t="shared" si="204"/>
        <v>744.07031725933484</v>
      </c>
      <c r="S1047">
        <f t="shared" si="205"/>
        <v>0</v>
      </c>
    </row>
    <row r="1048" spans="1:19">
      <c r="A1048" s="17">
        <f t="shared" si="195"/>
        <v>0</v>
      </c>
      <c r="C1048" s="15">
        <f t="shared" si="196"/>
        <v>0</v>
      </c>
      <c r="E1048" s="8">
        <f t="shared" si="206"/>
        <v>1022</v>
      </c>
      <c r="F1048" s="12">
        <f t="shared" si="207"/>
        <v>41633.709027780089</v>
      </c>
      <c r="G1048">
        <f t="shared" si="197"/>
        <v>16.918666666666667</v>
      </c>
      <c r="H1048" s="13">
        <f t="shared" si="198"/>
        <v>-23.437107563834207</v>
      </c>
      <c r="K1048" s="12"/>
      <c r="L1048" s="12"/>
      <c r="M1048">
        <f t="shared" si="199"/>
        <v>73.78</v>
      </c>
      <c r="N1048">
        <f t="shared" si="200"/>
        <v>-7.8883996065224231</v>
      </c>
      <c r="O1048">
        <f t="shared" si="201"/>
        <v>253.78</v>
      </c>
      <c r="P1048">
        <f t="shared" si="202"/>
        <v>57.050166884682085</v>
      </c>
      <c r="Q1048">
        <f t="shared" si="203"/>
        <v>0.54390450541650426</v>
      </c>
      <c r="R1048">
        <f t="shared" si="204"/>
        <v>739.71012736644582</v>
      </c>
      <c r="S1048">
        <f t="shared" si="205"/>
        <v>0</v>
      </c>
    </row>
    <row r="1049" spans="1:19">
      <c r="A1049" s="17">
        <f t="shared" si="195"/>
        <v>0</v>
      </c>
      <c r="C1049" s="15">
        <f t="shared" si="196"/>
        <v>0</v>
      </c>
      <c r="E1049" s="8">
        <f t="shared" si="206"/>
        <v>1023</v>
      </c>
      <c r="F1049" s="12">
        <f t="shared" si="207"/>
        <v>41633.709722224536</v>
      </c>
      <c r="G1049">
        <f t="shared" si="197"/>
        <v>16.935333333333336</v>
      </c>
      <c r="H1049" s="13">
        <f t="shared" si="198"/>
        <v>-23.437107563834207</v>
      </c>
      <c r="K1049" s="12"/>
      <c r="L1049" s="12"/>
      <c r="M1049">
        <f t="shared" si="199"/>
        <v>74.030000000000044</v>
      </c>
      <c r="N1049">
        <f t="shared" si="200"/>
        <v>-8.0324562161970263</v>
      </c>
      <c r="O1049">
        <f t="shared" si="201"/>
        <v>254.03000000000003</v>
      </c>
      <c r="P1049">
        <f t="shared" si="202"/>
        <v>57.270024613971351</v>
      </c>
      <c r="Q1049">
        <f t="shared" si="203"/>
        <v>0.5406804990304549</v>
      </c>
      <c r="R1049">
        <f t="shared" si="204"/>
        <v>735.32547868141864</v>
      </c>
      <c r="S1049">
        <f t="shared" si="205"/>
        <v>0</v>
      </c>
    </row>
    <row r="1050" spans="1:19">
      <c r="A1050" s="17">
        <f t="shared" si="195"/>
        <v>0</v>
      </c>
      <c r="C1050" s="15">
        <f t="shared" si="196"/>
        <v>0</v>
      </c>
      <c r="E1050" s="8">
        <f t="shared" si="206"/>
        <v>1024</v>
      </c>
      <c r="F1050" s="12">
        <f t="shared" si="207"/>
        <v>41633.710416668982</v>
      </c>
      <c r="G1050">
        <f t="shared" si="197"/>
        <v>16.952000000000002</v>
      </c>
      <c r="H1050" s="13">
        <f t="shared" si="198"/>
        <v>-23.437107563834207</v>
      </c>
      <c r="K1050" s="12"/>
      <c r="L1050" s="12"/>
      <c r="M1050">
        <f t="shared" si="199"/>
        <v>74.28000000000003</v>
      </c>
      <c r="N1050">
        <f t="shared" si="200"/>
        <v>-8.1767440478137381</v>
      </c>
      <c r="O1050">
        <f t="shared" si="201"/>
        <v>254.28000000000003</v>
      </c>
      <c r="P1050">
        <f t="shared" si="202"/>
        <v>57.490557916232767</v>
      </c>
      <c r="Q1050">
        <f t="shared" si="203"/>
        <v>0.53743858812315504</v>
      </c>
      <c r="R1050">
        <f t="shared" si="204"/>
        <v>730.9164798474909</v>
      </c>
      <c r="S1050">
        <f t="shared" si="205"/>
        <v>0</v>
      </c>
    </row>
    <row r="1051" spans="1:19">
      <c r="A1051" s="17">
        <f t="shared" si="195"/>
        <v>0</v>
      </c>
      <c r="C1051" s="15">
        <f t="shared" si="196"/>
        <v>0</v>
      </c>
      <c r="E1051" s="8">
        <f t="shared" si="206"/>
        <v>1025</v>
      </c>
      <c r="F1051" s="12">
        <f t="shared" si="207"/>
        <v>41633.711111113429</v>
      </c>
      <c r="G1051">
        <f t="shared" si="197"/>
        <v>16.968666666666667</v>
      </c>
      <c r="H1051" s="13">
        <f t="shared" si="198"/>
        <v>-23.437107563834207</v>
      </c>
      <c r="K1051" s="12"/>
      <c r="L1051" s="12"/>
      <c r="M1051">
        <f t="shared" si="199"/>
        <v>74.530000000000015</v>
      </c>
      <c r="N1051">
        <f t="shared" si="200"/>
        <v>-8.3212615172844551</v>
      </c>
      <c r="O1051">
        <f t="shared" si="201"/>
        <v>254.53000000000003</v>
      </c>
      <c r="P1051">
        <f t="shared" si="202"/>
        <v>57.711759587230191</v>
      </c>
      <c r="Q1051">
        <f t="shared" si="203"/>
        <v>0.53417885362581674</v>
      </c>
      <c r="R1051">
        <f t="shared" si="204"/>
        <v>726.4832409311108</v>
      </c>
      <c r="S1051">
        <f t="shared" si="205"/>
        <v>0</v>
      </c>
    </row>
    <row r="1052" spans="1:19">
      <c r="A1052" s="17">
        <f t="shared" ref="A1052:A1115" si="208">IF(C1052=0,0,B1052/C1052)</f>
        <v>0</v>
      </c>
      <c r="C1052" s="15">
        <f t="shared" ref="C1052:C1115" si="209">S1052</f>
        <v>0</v>
      </c>
      <c r="E1052" s="8">
        <f t="shared" si="206"/>
        <v>1026</v>
      </c>
      <c r="F1052" s="12">
        <f t="shared" si="207"/>
        <v>41633.711805557876</v>
      </c>
      <c r="G1052">
        <f t="shared" ref="G1052:G1115" si="210">HOUR(F1052)+MINUTE(F1052)/60+SECOND(F1052)/3600+($G$4/($G$11*15)-1)</f>
        <v>16.985333333333333</v>
      </c>
      <c r="H1052" s="13">
        <f t="shared" ref="H1052:H1115" si="211">DEGREES(23.45/180*PI()*SIN(PI()*(0.98/180*DAY(F1052)+29.7/180*MONTH(F1052)-109/180)))</f>
        <v>-23.437107563834207</v>
      </c>
      <c r="K1052" s="12"/>
      <c r="L1052" s="12"/>
      <c r="M1052">
        <f t="shared" ref="M1052:M1115" si="212">(G1052-12)*15</f>
        <v>74.78</v>
      </c>
      <c r="N1052">
        <f t="shared" ref="N1052:N1115" si="213">DEGREES(ASIN(SIN(RADIANS(H1052))*SIN($I$3)+COS(RADIANS(H1052))*COS($I$3)*COS(RADIANS(M1052))))</f>
        <v>-8.4660070436687072</v>
      </c>
      <c r="O1052">
        <f t="shared" ref="O1052:O1115" si="214">M1052+180</f>
        <v>254.78</v>
      </c>
      <c r="P1052">
        <f t="shared" ref="P1052:P1115" si="215">DEGREES(ACOS(SIN(RADIANS(N1052))*COS($I$5)+COS(RADIANS(N1052))*SIN($I$5)*COS(RADIANS(O1052-$G$7))))</f>
        <v>57.933622475004881</v>
      </c>
      <c r="Q1052">
        <f t="shared" ref="Q1052:Q1115" si="216">COS(RADIANS(P1052))</f>
        <v>0.53090137751475275</v>
      </c>
      <c r="R1052">
        <f t="shared" ref="R1052:R1115" si="217">IF(Q1052&lt;0,0,Q1052*$G$9)</f>
        <v>722.0258734200637</v>
      </c>
      <c r="S1052">
        <f t="shared" ref="S1052:S1115" si="218">IF(P1052&gt;90,0,IF(N1052&lt;0,0,R1052*$G$10))</f>
        <v>0</v>
      </c>
    </row>
    <row r="1053" spans="1:19">
      <c r="A1053" s="17">
        <f t="shared" si="208"/>
        <v>0</v>
      </c>
      <c r="C1053" s="15">
        <f t="shared" si="209"/>
        <v>0</v>
      </c>
      <c r="E1053" s="8">
        <f t="shared" ref="E1053:E1116" si="219">E1052+1</f>
        <v>1027</v>
      </c>
      <c r="F1053" s="12">
        <f t="shared" ref="F1053:F1116" si="220">F1052+$G$25</f>
        <v>41633.712500002322</v>
      </c>
      <c r="G1053">
        <f t="shared" si="210"/>
        <v>17.002000000000002</v>
      </c>
      <c r="H1053" s="13">
        <f t="shared" si="211"/>
        <v>-23.437107563834207</v>
      </c>
      <c r="K1053" s="12"/>
      <c r="L1053" s="12"/>
      <c r="M1053">
        <f t="shared" si="212"/>
        <v>75.03000000000003</v>
      </c>
      <c r="N1053">
        <f t="shared" si="213"/>
        <v>-8.610979049145433</v>
      </c>
      <c r="O1053">
        <f t="shared" si="214"/>
        <v>255.03000000000003</v>
      </c>
      <c r="P1053">
        <f t="shared" si="215"/>
        <v>58.156139479439659</v>
      </c>
      <c r="Q1053">
        <f t="shared" si="216"/>
        <v>0.52760624280988877</v>
      </c>
      <c r="R1053">
        <f t="shared" si="217"/>
        <v>717.54449022144877</v>
      </c>
      <c r="S1053">
        <f t="shared" si="218"/>
        <v>0</v>
      </c>
    </row>
    <row r="1054" spans="1:19">
      <c r="A1054" s="17">
        <f t="shared" si="208"/>
        <v>0</v>
      </c>
      <c r="C1054" s="15">
        <f t="shared" si="209"/>
        <v>0</v>
      </c>
      <c r="E1054" s="8">
        <f t="shared" si="219"/>
        <v>1028</v>
      </c>
      <c r="F1054" s="12">
        <f t="shared" si="220"/>
        <v>41633.713194446769</v>
      </c>
      <c r="G1054">
        <f t="shared" si="210"/>
        <v>17.018666666666668</v>
      </c>
      <c r="H1054" s="13">
        <f t="shared" si="211"/>
        <v>-23.437107563834207</v>
      </c>
      <c r="K1054" s="12"/>
      <c r="L1054" s="12"/>
      <c r="M1054">
        <f t="shared" si="212"/>
        <v>75.28000000000003</v>
      </c>
      <c r="N1054">
        <f t="shared" si="213"/>
        <v>-8.7561759589841142</v>
      </c>
      <c r="O1054">
        <f t="shared" si="214"/>
        <v>255.28000000000003</v>
      </c>
      <c r="P1054">
        <f t="shared" si="215"/>
        <v>58.379303551814644</v>
      </c>
      <c r="Q1054">
        <f t="shared" si="216"/>
        <v>0.52429353357317643</v>
      </c>
      <c r="R1054">
        <f t="shared" si="217"/>
        <v>713.03920565951989</v>
      </c>
      <c r="S1054">
        <f t="shared" si="218"/>
        <v>0</v>
      </c>
    </row>
    <row r="1055" spans="1:19">
      <c r="A1055" s="17">
        <f t="shared" si="208"/>
        <v>0</v>
      </c>
      <c r="C1055" s="15">
        <f t="shared" si="209"/>
        <v>0</v>
      </c>
      <c r="E1055" s="8">
        <f t="shared" si="219"/>
        <v>1029</v>
      </c>
      <c r="F1055" s="12">
        <f t="shared" si="220"/>
        <v>41633.713888891216</v>
      </c>
      <c r="G1055">
        <f t="shared" si="210"/>
        <v>17.035333333333334</v>
      </c>
      <c r="H1055" s="13">
        <f t="shared" si="211"/>
        <v>-23.437107563834207</v>
      </c>
      <c r="K1055" s="12"/>
      <c r="L1055" s="12"/>
      <c r="M1055">
        <f t="shared" si="212"/>
        <v>75.53</v>
      </c>
      <c r="N1055">
        <f t="shared" si="213"/>
        <v>-8.9015962015154226</v>
      </c>
      <c r="O1055">
        <f t="shared" si="214"/>
        <v>255.53</v>
      </c>
      <c r="P1055">
        <f t="shared" si="215"/>
        <v>58.603107694355444</v>
      </c>
      <c r="Q1055">
        <f t="shared" si="216"/>
        <v>0.52096333490689894</v>
      </c>
      <c r="R1055">
        <f t="shared" si="217"/>
        <v>708.51013547338255</v>
      </c>
      <c r="S1055">
        <f t="shared" si="218"/>
        <v>0</v>
      </c>
    </row>
    <row r="1056" spans="1:19">
      <c r="A1056" s="17">
        <f t="shared" si="208"/>
        <v>0</v>
      </c>
      <c r="C1056" s="15">
        <f t="shared" si="209"/>
        <v>0</v>
      </c>
      <c r="E1056" s="8">
        <f t="shared" si="219"/>
        <v>1030</v>
      </c>
      <c r="F1056" s="12">
        <f t="shared" si="220"/>
        <v>41633.714583335663</v>
      </c>
      <c r="G1056">
        <f t="shared" si="210"/>
        <v>17.052</v>
      </c>
      <c r="H1056" s="13">
        <f t="shared" si="211"/>
        <v>-23.437107563834207</v>
      </c>
      <c r="K1056" s="12"/>
      <c r="L1056" s="12"/>
      <c r="M1056">
        <f t="shared" si="212"/>
        <v>75.78</v>
      </c>
      <c r="N1056">
        <f t="shared" si="213"/>
        <v>-9.0472382081012022</v>
      </c>
      <c r="O1056">
        <f t="shared" si="214"/>
        <v>255.78</v>
      </c>
      <c r="P1056">
        <f t="shared" si="215"/>
        <v>58.827544959774222</v>
      </c>
      <c r="Q1056">
        <f t="shared" si="216"/>
        <v>0.51761573295187202</v>
      </c>
      <c r="R1056">
        <f t="shared" si="217"/>
        <v>703.95739681454597</v>
      </c>
      <c r="S1056">
        <f t="shared" si="218"/>
        <v>0</v>
      </c>
    </row>
    <row r="1057" spans="1:19">
      <c r="A1057" s="17">
        <f t="shared" si="208"/>
        <v>0</v>
      </c>
      <c r="C1057" s="15">
        <f t="shared" si="209"/>
        <v>0</v>
      </c>
      <c r="E1057" s="8">
        <f t="shared" si="219"/>
        <v>1031</v>
      </c>
      <c r="F1057" s="12">
        <f t="shared" si="220"/>
        <v>41633.715277780109</v>
      </c>
      <c r="G1057">
        <f t="shared" si="210"/>
        <v>17.068666666666669</v>
      </c>
      <c r="H1057" s="13">
        <f t="shared" si="211"/>
        <v>-23.437107563834207</v>
      </c>
      <c r="K1057" s="12"/>
      <c r="L1057" s="12"/>
      <c r="M1057">
        <f t="shared" si="212"/>
        <v>76.03000000000003</v>
      </c>
      <c r="N1057">
        <f t="shared" si="213"/>
        <v>-9.1931004131037444</v>
      </c>
      <c r="O1057">
        <f t="shared" si="214"/>
        <v>256.03000000000003</v>
      </c>
      <c r="P1057">
        <f t="shared" si="215"/>
        <v>59.052608450803689</v>
      </c>
      <c r="Q1057">
        <f t="shared" si="216"/>
        <v>0.51425081488554614</v>
      </c>
      <c r="R1057">
        <f t="shared" si="217"/>
        <v>699.38110824434273</v>
      </c>
      <c r="S1057">
        <f t="shared" si="218"/>
        <v>0</v>
      </c>
    </row>
    <row r="1058" spans="1:19">
      <c r="A1058" s="17">
        <f t="shared" si="208"/>
        <v>0</v>
      </c>
      <c r="C1058" s="15">
        <f t="shared" si="209"/>
        <v>0</v>
      </c>
      <c r="E1058" s="8">
        <f t="shared" si="219"/>
        <v>1032</v>
      </c>
      <c r="F1058" s="12">
        <f t="shared" si="220"/>
        <v>41633.715972224556</v>
      </c>
      <c r="G1058">
        <f t="shared" si="210"/>
        <v>17.085333333333335</v>
      </c>
      <c r="H1058" s="13">
        <f t="shared" si="211"/>
        <v>-23.437107563834207</v>
      </c>
      <c r="K1058" s="12"/>
      <c r="L1058" s="12"/>
      <c r="M1058">
        <f t="shared" si="212"/>
        <v>76.280000000000015</v>
      </c>
      <c r="N1058">
        <f t="shared" si="213"/>
        <v>-9.3391812538545853</v>
      </c>
      <c r="O1058">
        <f t="shared" si="214"/>
        <v>256.28000000000003</v>
      </c>
      <c r="P1058">
        <f t="shared" si="215"/>
        <v>59.27829131972512</v>
      </c>
      <c r="Q1058">
        <f t="shared" si="216"/>
        <v>0.51086866892000204</v>
      </c>
      <c r="R1058">
        <f t="shared" si="217"/>
        <v>694.78138973120281</v>
      </c>
      <c r="S1058">
        <f t="shared" si="218"/>
        <v>0</v>
      </c>
    </row>
    <row r="1059" spans="1:19">
      <c r="A1059" s="17">
        <f t="shared" si="208"/>
        <v>0</v>
      </c>
      <c r="C1059" s="15">
        <f t="shared" si="209"/>
        <v>0</v>
      </c>
      <c r="E1059" s="8">
        <f t="shared" si="219"/>
        <v>1033</v>
      </c>
      <c r="F1059" s="12">
        <f t="shared" si="220"/>
        <v>41633.716666669003</v>
      </c>
      <c r="G1059">
        <f t="shared" si="210"/>
        <v>17.102</v>
      </c>
      <c r="H1059" s="13">
        <f t="shared" si="211"/>
        <v>-23.437107563834207</v>
      </c>
      <c r="K1059" s="12"/>
      <c r="L1059" s="12"/>
      <c r="M1059">
        <f t="shared" si="212"/>
        <v>76.53</v>
      </c>
      <c r="N1059">
        <f t="shared" si="213"/>
        <v>-9.4854791706227601</v>
      </c>
      <c r="O1059">
        <f t="shared" si="214"/>
        <v>256.52999999999997</v>
      </c>
      <c r="P1059">
        <f t="shared" si="215"/>
        <v>59.504586767890508</v>
      </c>
      <c r="Q1059">
        <f t="shared" si="216"/>
        <v>0.5074693842998409</v>
      </c>
      <c r="R1059">
        <f t="shared" si="217"/>
        <v>690.15836264778363</v>
      </c>
      <c r="S1059">
        <f t="shared" si="218"/>
        <v>0</v>
      </c>
    </row>
    <row r="1060" spans="1:19">
      <c r="A1060" s="17">
        <f t="shared" si="208"/>
        <v>0</v>
      </c>
      <c r="C1060" s="15">
        <f t="shared" si="209"/>
        <v>0</v>
      </c>
      <c r="E1060" s="8">
        <f t="shared" si="219"/>
        <v>1034</v>
      </c>
      <c r="F1060" s="12">
        <f t="shared" si="220"/>
        <v>41633.717361113449</v>
      </c>
      <c r="G1060">
        <f t="shared" si="210"/>
        <v>17.118666666666666</v>
      </c>
      <c r="H1060" s="13">
        <f t="shared" si="211"/>
        <v>-23.437107563834207</v>
      </c>
      <c r="K1060" s="12"/>
      <c r="L1060" s="12"/>
      <c r="M1060">
        <f t="shared" si="212"/>
        <v>76.779999999999987</v>
      </c>
      <c r="N1060">
        <f t="shared" si="213"/>
        <v>-9.6319926065822852</v>
      </c>
      <c r="O1060">
        <f t="shared" si="214"/>
        <v>256.77999999999997</v>
      </c>
      <c r="P1060">
        <f t="shared" si="215"/>
        <v>59.731488045239196</v>
      </c>
      <c r="Q1060">
        <f t="shared" si="216"/>
        <v>0.50405305129997457</v>
      </c>
      <c r="R1060">
        <f t="shared" si="217"/>
        <v>685.51214976796541</v>
      </c>
      <c r="S1060">
        <f t="shared" si="218"/>
        <v>0</v>
      </c>
    </row>
    <row r="1061" spans="1:19">
      <c r="A1061" s="17">
        <f t="shared" si="208"/>
        <v>0</v>
      </c>
      <c r="C1061" s="15">
        <f t="shared" si="209"/>
        <v>0</v>
      </c>
      <c r="E1061" s="8">
        <f t="shared" si="219"/>
        <v>1035</v>
      </c>
      <c r="F1061" s="12">
        <f t="shared" si="220"/>
        <v>41633.718055557896</v>
      </c>
      <c r="G1061">
        <f t="shared" si="210"/>
        <v>17.135333333333335</v>
      </c>
      <c r="H1061" s="13">
        <f t="shared" si="211"/>
        <v>-23.437107563834207</v>
      </c>
      <c r="K1061" s="12"/>
      <c r="L1061" s="12"/>
      <c r="M1061">
        <f t="shared" si="212"/>
        <v>77.03000000000003</v>
      </c>
      <c r="N1061">
        <f t="shared" si="213"/>
        <v>-9.7787200077792278</v>
      </c>
      <c r="O1061">
        <f t="shared" si="214"/>
        <v>257.03000000000003</v>
      </c>
      <c r="P1061">
        <f t="shared" si="215"/>
        <v>59.958988449809581</v>
      </c>
      <c r="Q1061">
        <f t="shared" si="216"/>
        <v>0.50061976122331131</v>
      </c>
      <c r="R1061">
        <f t="shared" si="217"/>
        <v>680.84287526370338</v>
      </c>
      <c r="S1061">
        <f t="shared" si="218"/>
        <v>0</v>
      </c>
    </row>
    <row r="1062" spans="1:19">
      <c r="A1062" s="17">
        <f t="shared" si="208"/>
        <v>0</v>
      </c>
      <c r="C1062" s="15">
        <f t="shared" si="209"/>
        <v>0</v>
      </c>
      <c r="E1062" s="8">
        <f t="shared" si="219"/>
        <v>1036</v>
      </c>
      <c r="F1062" s="12">
        <f t="shared" si="220"/>
        <v>41633.718750002343</v>
      </c>
      <c r="G1062">
        <f t="shared" si="210"/>
        <v>17.152000000000001</v>
      </c>
      <c r="H1062" s="13">
        <f t="shared" si="211"/>
        <v>-23.437107563834207</v>
      </c>
      <c r="K1062" s="12"/>
      <c r="L1062" s="12"/>
      <c r="M1062">
        <f t="shared" si="212"/>
        <v>77.280000000000015</v>
      </c>
      <c r="N1062">
        <f t="shared" si="213"/>
        <v>-9.9256598230979307</v>
      </c>
      <c r="O1062">
        <f t="shared" si="214"/>
        <v>257.28000000000003</v>
      </c>
      <c r="P1062">
        <f t="shared" si="215"/>
        <v>60.187081327245956</v>
      </c>
      <c r="Q1062">
        <f t="shared" si="216"/>
        <v>0.49716960639834151</v>
      </c>
      <c r="R1062">
        <f t="shared" si="217"/>
        <v>676.1506647017444</v>
      </c>
      <c r="S1062">
        <f t="shared" si="218"/>
        <v>0</v>
      </c>
    </row>
    <row r="1063" spans="1:19">
      <c r="A1063" s="17">
        <f t="shared" si="208"/>
        <v>0</v>
      </c>
      <c r="C1063" s="15">
        <f t="shared" si="209"/>
        <v>0</v>
      </c>
      <c r="E1063" s="8">
        <f t="shared" si="219"/>
        <v>1037</v>
      </c>
      <c r="F1063" s="12">
        <f t="shared" si="220"/>
        <v>41633.71944444679</v>
      </c>
      <c r="G1063">
        <f t="shared" si="210"/>
        <v>17.168666666666667</v>
      </c>
      <c r="H1063" s="13">
        <f t="shared" si="211"/>
        <v>-23.437107563834207</v>
      </c>
      <c r="K1063" s="12"/>
      <c r="L1063" s="12"/>
      <c r="M1063">
        <f t="shared" si="212"/>
        <v>77.53</v>
      </c>
      <c r="N1063">
        <f t="shared" si="213"/>
        <v>-10.072810504227053</v>
      </c>
      <c r="O1063">
        <f t="shared" si="214"/>
        <v>257.52999999999997</v>
      </c>
      <c r="P1063">
        <f t="shared" si="215"/>
        <v>60.415760070301602</v>
      </c>
      <c r="Q1063">
        <f t="shared" si="216"/>
        <v>0.49370268017661423</v>
      </c>
      <c r="R1063">
        <f t="shared" si="217"/>
        <v>671.43564504019537</v>
      </c>
      <c r="S1063">
        <f t="shared" si="218"/>
        <v>0</v>
      </c>
    </row>
    <row r="1064" spans="1:19">
      <c r="A1064" s="17">
        <f t="shared" si="208"/>
        <v>0</v>
      </c>
      <c r="C1064" s="15">
        <f t="shared" si="209"/>
        <v>0</v>
      </c>
      <c r="E1064" s="8">
        <f t="shared" si="219"/>
        <v>1038</v>
      </c>
      <c r="F1064" s="12">
        <f t="shared" si="220"/>
        <v>41633.720138891236</v>
      </c>
      <c r="G1064">
        <f t="shared" si="210"/>
        <v>17.185333333333336</v>
      </c>
      <c r="H1064" s="13">
        <f t="shared" si="211"/>
        <v>-23.437107563834207</v>
      </c>
      <c r="K1064" s="12"/>
      <c r="L1064" s="12"/>
      <c r="M1064">
        <f t="shared" si="212"/>
        <v>77.780000000000044</v>
      </c>
      <c r="N1064">
        <f t="shared" si="213"/>
        <v>-10.220170505624671</v>
      </c>
      <c r="O1064">
        <f t="shared" si="214"/>
        <v>257.78000000000003</v>
      </c>
      <c r="P1064">
        <f t="shared" si="215"/>
        <v>60.645018118337795</v>
      </c>
      <c r="Q1064">
        <f t="shared" si="216"/>
        <v>0.49021907693011374</v>
      </c>
      <c r="R1064">
        <f t="shared" si="217"/>
        <v>666.69794462495463</v>
      </c>
      <c r="S1064">
        <f t="shared" si="218"/>
        <v>0</v>
      </c>
    </row>
    <row r="1065" spans="1:19">
      <c r="A1065" s="17">
        <f t="shared" si="208"/>
        <v>0</v>
      </c>
      <c r="C1065" s="15">
        <f t="shared" si="209"/>
        <v>0</v>
      </c>
      <c r="E1065" s="8">
        <f t="shared" si="219"/>
        <v>1039</v>
      </c>
      <c r="F1065" s="12">
        <f t="shared" si="220"/>
        <v>41633.720833335683</v>
      </c>
      <c r="G1065">
        <f t="shared" si="210"/>
        <v>17.202000000000002</v>
      </c>
      <c r="H1065" s="13">
        <f t="shared" si="211"/>
        <v>-23.437107563834207</v>
      </c>
      <c r="K1065" s="12"/>
      <c r="L1065" s="12"/>
      <c r="M1065">
        <f t="shared" si="212"/>
        <v>78.03000000000003</v>
      </c>
      <c r="N1065">
        <f t="shared" si="213"/>
        <v>-10.367738284482806</v>
      </c>
      <c r="O1065">
        <f t="shared" si="214"/>
        <v>258.03000000000003</v>
      </c>
      <c r="P1065">
        <f t="shared" si="215"/>
        <v>60.874848956818681</v>
      </c>
      <c r="Q1065">
        <f t="shared" si="216"/>
        <v>0.48671889204854241</v>
      </c>
      <c r="R1065">
        <f t="shared" si="217"/>
        <v>661.93769318601767</v>
      </c>
      <c r="S1065">
        <f t="shared" si="218"/>
        <v>0</v>
      </c>
    </row>
    <row r="1066" spans="1:19">
      <c r="A1066" s="17">
        <f t="shared" si="208"/>
        <v>0</v>
      </c>
      <c r="C1066" s="15">
        <f t="shared" si="209"/>
        <v>0</v>
      </c>
      <c r="E1066" s="8">
        <f t="shared" si="219"/>
        <v>1040</v>
      </c>
      <c r="F1066" s="12">
        <f t="shared" si="220"/>
        <v>41633.72152778013</v>
      </c>
      <c r="G1066">
        <f t="shared" si="210"/>
        <v>17.218666666666667</v>
      </c>
      <c r="H1066" s="13">
        <f t="shared" si="211"/>
        <v>-23.437107563834207</v>
      </c>
      <c r="K1066" s="12"/>
      <c r="L1066" s="12"/>
      <c r="M1066">
        <f t="shared" si="212"/>
        <v>78.280000000000015</v>
      </c>
      <c r="N1066">
        <f t="shared" si="213"/>
        <v>-10.515512300691695</v>
      </c>
      <c r="O1066">
        <f t="shared" si="214"/>
        <v>258.28000000000003</v>
      </c>
      <c r="P1066">
        <f t="shared" si="215"/>
        <v>61.10524611680416</v>
      </c>
      <c r="Q1066">
        <f t="shared" si="216"/>
        <v>0.48320222193648477</v>
      </c>
      <c r="R1066">
        <f t="shared" si="217"/>
        <v>657.15502183361923</v>
      </c>
      <c r="S1066">
        <f t="shared" si="218"/>
        <v>0</v>
      </c>
    </row>
    <row r="1067" spans="1:19">
      <c r="A1067" s="17">
        <f t="shared" si="208"/>
        <v>0</v>
      </c>
      <c r="C1067" s="15">
        <f t="shared" si="209"/>
        <v>0</v>
      </c>
      <c r="E1067" s="8">
        <f t="shared" si="219"/>
        <v>1041</v>
      </c>
      <c r="F1067" s="12">
        <f t="shared" si="220"/>
        <v>41633.722222224576</v>
      </c>
      <c r="G1067">
        <f t="shared" si="210"/>
        <v>17.235333333333333</v>
      </c>
      <c r="H1067" s="13">
        <f t="shared" si="211"/>
        <v>-23.437107563834207</v>
      </c>
      <c r="K1067" s="12"/>
      <c r="L1067" s="12"/>
      <c r="M1067">
        <f t="shared" si="212"/>
        <v>78.53</v>
      </c>
      <c r="N1067">
        <f t="shared" si="213"/>
        <v>-10.663491016803102</v>
      </c>
      <c r="O1067">
        <f t="shared" si="214"/>
        <v>258.52999999999997</v>
      </c>
      <c r="P1067">
        <f t="shared" si="215"/>
        <v>61.336203174438822</v>
      </c>
      <c r="Q1067">
        <f t="shared" si="216"/>
        <v>0.47966916401048376</v>
      </c>
      <c r="R1067">
        <f t="shared" si="217"/>
        <v>652.35006305425793</v>
      </c>
      <c r="S1067">
        <f t="shared" si="218"/>
        <v>0</v>
      </c>
    </row>
    <row r="1068" spans="1:19">
      <c r="A1068" s="17">
        <f t="shared" si="208"/>
        <v>0</v>
      </c>
      <c r="C1068" s="15">
        <f t="shared" si="209"/>
        <v>0</v>
      </c>
      <c r="E1068" s="8">
        <f t="shared" si="219"/>
        <v>1042</v>
      </c>
      <c r="F1068" s="12">
        <f t="shared" si="220"/>
        <v>41633.722916669023</v>
      </c>
      <c r="G1068">
        <f t="shared" si="210"/>
        <v>17.252000000000002</v>
      </c>
      <c r="H1068" s="13">
        <f t="shared" si="211"/>
        <v>-23.437107563834207</v>
      </c>
      <c r="K1068" s="12"/>
      <c r="L1068" s="12"/>
      <c r="M1068">
        <f t="shared" si="212"/>
        <v>78.78000000000003</v>
      </c>
      <c r="N1068">
        <f t="shared" si="213"/>
        <v>-10.811672897993281</v>
      </c>
      <c r="O1068">
        <f t="shared" si="214"/>
        <v>258.78000000000003</v>
      </c>
      <c r="P1068">
        <f t="shared" si="215"/>
        <v>61.567713750438976</v>
      </c>
      <c r="Q1068">
        <f t="shared" si="216"/>
        <v>0.47611981669600623</v>
      </c>
      <c r="R1068">
        <f t="shared" si="217"/>
        <v>647.52295070656851</v>
      </c>
      <c r="S1068">
        <f t="shared" si="218"/>
        <v>0</v>
      </c>
    </row>
    <row r="1069" spans="1:19">
      <c r="A1069" s="17">
        <f t="shared" si="208"/>
        <v>0</v>
      </c>
      <c r="C1069" s="15">
        <f t="shared" si="209"/>
        <v>0</v>
      </c>
      <c r="E1069" s="8">
        <f t="shared" si="219"/>
        <v>1043</v>
      </c>
      <c r="F1069" s="12">
        <f t="shared" si="220"/>
        <v>41633.72361111347</v>
      </c>
      <c r="G1069">
        <f t="shared" si="210"/>
        <v>17.268666666666668</v>
      </c>
      <c r="H1069" s="13">
        <f t="shared" si="211"/>
        <v>-23.437107563834207</v>
      </c>
      <c r="K1069" s="12"/>
      <c r="L1069" s="12"/>
      <c r="M1069">
        <f t="shared" si="212"/>
        <v>79.03000000000003</v>
      </c>
      <c r="N1069">
        <f t="shared" si="213"/>
        <v>-10.960056412025155</v>
      </c>
      <c r="O1069">
        <f t="shared" si="214"/>
        <v>259.03000000000003</v>
      </c>
      <c r="P1069">
        <f t="shared" si="215"/>
        <v>61.79977150957685</v>
      </c>
      <c r="Q1069">
        <f t="shared" si="216"/>
        <v>0.47255427942431627</v>
      </c>
      <c r="R1069">
        <f t="shared" si="217"/>
        <v>642.67382001707017</v>
      </c>
      <c r="S1069">
        <f t="shared" si="218"/>
        <v>0</v>
      </c>
    </row>
    <row r="1070" spans="1:19">
      <c r="A1070" s="17">
        <f t="shared" si="208"/>
        <v>0</v>
      </c>
      <c r="C1070" s="15">
        <f t="shared" si="209"/>
        <v>0</v>
      </c>
      <c r="E1070" s="8">
        <f t="shared" si="219"/>
        <v>1044</v>
      </c>
      <c r="F1070" s="12">
        <f t="shared" si="220"/>
        <v>41633.724305557917</v>
      </c>
      <c r="G1070">
        <f t="shared" si="210"/>
        <v>17.285333333333334</v>
      </c>
      <c r="H1070" s="13">
        <f t="shared" si="211"/>
        <v>-23.437107563834207</v>
      </c>
      <c r="K1070" s="12"/>
      <c r="L1070" s="12"/>
      <c r="M1070">
        <f t="shared" si="212"/>
        <v>79.28</v>
      </c>
      <c r="N1070">
        <f t="shared" si="213"/>
        <v>-11.108640029210203</v>
      </c>
      <c r="O1070">
        <f t="shared" si="214"/>
        <v>259.27999999999997</v>
      </c>
      <c r="P1070">
        <f t="shared" si="215"/>
        <v>62.03237016016341</v>
      </c>
      <c r="Q1070">
        <f t="shared" si="216"/>
        <v>0.46897265262923554</v>
      </c>
      <c r="R1070">
        <f t="shared" si="217"/>
        <v>637.80280757576031</v>
      </c>
      <c r="S1070">
        <f t="shared" si="218"/>
        <v>0</v>
      </c>
    </row>
    <row r="1071" spans="1:19">
      <c r="A1071" s="17">
        <f t="shared" si="208"/>
        <v>0</v>
      </c>
      <c r="C1071" s="15">
        <f t="shared" si="209"/>
        <v>0</v>
      </c>
      <c r="E1071" s="8">
        <f t="shared" si="219"/>
        <v>1045</v>
      </c>
      <c r="F1071" s="12">
        <f t="shared" si="220"/>
        <v>41633.725000002363</v>
      </c>
      <c r="G1071">
        <f t="shared" si="210"/>
        <v>17.302</v>
      </c>
      <c r="H1071" s="13">
        <f t="shared" si="211"/>
        <v>-23.437107563834207</v>
      </c>
      <c r="K1071" s="12"/>
      <c r="L1071" s="12"/>
      <c r="M1071">
        <f t="shared" si="212"/>
        <v>79.53</v>
      </c>
      <c r="N1071">
        <f t="shared" si="213"/>
        <v>-11.257422222369538</v>
      </c>
      <c r="O1071">
        <f t="shared" si="214"/>
        <v>259.52999999999997</v>
      </c>
      <c r="P1071">
        <f t="shared" si="215"/>
        <v>62.265503453529185</v>
      </c>
      <c r="Q1071">
        <f t="shared" si="216"/>
        <v>0.46537503774380917</v>
      </c>
      <c r="R1071">
        <f t="shared" si="217"/>
        <v>632.91005133158046</v>
      </c>
      <c r="S1071">
        <f t="shared" si="218"/>
        <v>0</v>
      </c>
    </row>
    <row r="1072" spans="1:19">
      <c r="A1072" s="17">
        <f t="shared" si="208"/>
        <v>0</v>
      </c>
      <c r="C1072" s="15">
        <f t="shared" si="209"/>
        <v>0</v>
      </c>
      <c r="E1072" s="8">
        <f t="shared" si="219"/>
        <v>1046</v>
      </c>
      <c r="F1072" s="12">
        <f t="shared" si="220"/>
        <v>41633.72569444681</v>
      </c>
      <c r="G1072">
        <f t="shared" si="210"/>
        <v>17.318666666666669</v>
      </c>
      <c r="H1072" s="13">
        <f t="shared" si="211"/>
        <v>-23.437107563834207</v>
      </c>
      <c r="K1072" s="12"/>
      <c r="L1072" s="12"/>
      <c r="M1072">
        <f t="shared" si="212"/>
        <v>79.78000000000003</v>
      </c>
      <c r="N1072">
        <f t="shared" si="213"/>
        <v>-11.406401466794449</v>
      </c>
      <c r="O1072">
        <f t="shared" si="214"/>
        <v>259.78000000000003</v>
      </c>
      <c r="P1072">
        <f t="shared" si="215"/>
        <v>62.499165183503422</v>
      </c>
      <c r="Q1072">
        <f t="shared" si="216"/>
        <v>0.46176153719687202</v>
      </c>
      <c r="R1072">
        <f t="shared" si="217"/>
        <v>627.99569058774591</v>
      </c>
      <c r="S1072">
        <f t="shared" si="218"/>
        <v>0</v>
      </c>
    </row>
    <row r="1073" spans="1:19">
      <c r="A1073" s="17">
        <f t="shared" si="208"/>
        <v>0</v>
      </c>
      <c r="C1073" s="15">
        <f t="shared" si="209"/>
        <v>0</v>
      </c>
      <c r="E1073" s="8">
        <f t="shared" si="219"/>
        <v>1047</v>
      </c>
      <c r="F1073" s="12">
        <f t="shared" si="220"/>
        <v>41633.726388891257</v>
      </c>
      <c r="G1073">
        <f t="shared" si="210"/>
        <v>17.335333333333335</v>
      </c>
      <c r="H1073" s="13">
        <f t="shared" si="211"/>
        <v>-23.437107563834207</v>
      </c>
      <c r="K1073" s="12"/>
      <c r="L1073" s="12"/>
      <c r="M1073">
        <f t="shared" si="212"/>
        <v>80.030000000000015</v>
      </c>
      <c r="N1073">
        <f t="shared" si="213"/>
        <v>-11.555576240206378</v>
      </c>
      <c r="O1073">
        <f t="shared" si="214"/>
        <v>260.03000000000003</v>
      </c>
      <c r="P1073">
        <f t="shared" si="215"/>
        <v>62.733349185892294</v>
      </c>
      <c r="Q1073">
        <f t="shared" si="216"/>
        <v>0.45813225440951183</v>
      </c>
      <c r="R1073">
        <f t="shared" si="217"/>
        <v>623.05986599693608</v>
      </c>
      <c r="S1073">
        <f t="shared" si="218"/>
        <v>0</v>
      </c>
    </row>
    <row r="1074" spans="1:19">
      <c r="A1074" s="17">
        <f t="shared" si="208"/>
        <v>0</v>
      </c>
      <c r="C1074" s="15">
        <f t="shared" si="209"/>
        <v>0</v>
      </c>
      <c r="E1074" s="8">
        <f t="shared" si="219"/>
        <v>1048</v>
      </c>
      <c r="F1074" s="12">
        <f t="shared" si="220"/>
        <v>41633.727083335703</v>
      </c>
      <c r="G1074">
        <f t="shared" si="210"/>
        <v>17.352</v>
      </c>
      <c r="H1074" s="13">
        <f t="shared" si="211"/>
        <v>-23.437107563834207</v>
      </c>
      <c r="K1074" s="12"/>
      <c r="L1074" s="12"/>
      <c r="M1074">
        <f t="shared" si="212"/>
        <v>80.28</v>
      </c>
      <c r="N1074">
        <f t="shared" si="213"/>
        <v>-11.704945022716396</v>
      </c>
      <c r="O1074">
        <f t="shared" si="214"/>
        <v>260.27999999999997</v>
      </c>
      <c r="P1074">
        <f t="shared" si="215"/>
        <v>62.968049337956224</v>
      </c>
      <c r="Q1074">
        <f t="shared" si="216"/>
        <v>0.45448729379142905</v>
      </c>
      <c r="R1074">
        <f t="shared" si="217"/>
        <v>618.10271955634346</v>
      </c>
      <c r="S1074">
        <f t="shared" si="218"/>
        <v>0</v>
      </c>
    </row>
    <row r="1075" spans="1:19">
      <c r="A1075" s="17">
        <f t="shared" si="208"/>
        <v>0</v>
      </c>
      <c r="C1075" s="15">
        <f t="shared" si="209"/>
        <v>0</v>
      </c>
      <c r="E1075" s="8">
        <f t="shared" si="219"/>
        <v>1049</v>
      </c>
      <c r="F1075" s="12">
        <f t="shared" si="220"/>
        <v>41633.72777778015</v>
      </c>
      <c r="G1075">
        <f t="shared" si="210"/>
        <v>17.368666666666666</v>
      </c>
      <c r="H1075" s="13">
        <f t="shared" si="211"/>
        <v>-23.437107563834207</v>
      </c>
      <c r="K1075" s="12"/>
      <c r="L1075" s="12"/>
      <c r="M1075">
        <f t="shared" si="212"/>
        <v>80.529999999999987</v>
      </c>
      <c r="N1075">
        <f t="shared" si="213"/>
        <v>-11.85450629678401</v>
      </c>
      <c r="O1075">
        <f t="shared" si="214"/>
        <v>260.52999999999997</v>
      </c>
      <c r="P1075">
        <f t="shared" si="215"/>
        <v>63.20325955788622</v>
      </c>
      <c r="Q1075">
        <f t="shared" si="216"/>
        <v>0.45082676073720124</v>
      </c>
      <c r="R1075">
        <f t="shared" si="217"/>
        <v>613.12439460259372</v>
      </c>
      <c r="S1075">
        <f t="shared" si="218"/>
        <v>0</v>
      </c>
    </row>
    <row r="1076" spans="1:19">
      <c r="A1076" s="17">
        <f t="shared" si="208"/>
        <v>0</v>
      </c>
      <c r="C1076" s="15">
        <f t="shared" si="209"/>
        <v>0</v>
      </c>
      <c r="E1076" s="8">
        <f t="shared" si="219"/>
        <v>1050</v>
      </c>
      <c r="F1076" s="12">
        <f t="shared" si="220"/>
        <v>41633.728472224597</v>
      </c>
      <c r="G1076">
        <f t="shared" si="210"/>
        <v>17.385333333333335</v>
      </c>
      <c r="H1076" s="13">
        <f t="shared" si="211"/>
        <v>-23.437107563834207</v>
      </c>
      <c r="K1076" s="12"/>
      <c r="L1076" s="12"/>
      <c r="M1076">
        <f t="shared" si="212"/>
        <v>80.78000000000003</v>
      </c>
      <c r="N1076">
        <f t="shared" si="213"/>
        <v>-12.004258547175434</v>
      </c>
      <c r="O1076">
        <f t="shared" si="214"/>
        <v>260.78000000000003</v>
      </c>
      <c r="P1076">
        <f t="shared" si="215"/>
        <v>63.438973804279811</v>
      </c>
      <c r="Q1076">
        <f t="shared" si="216"/>
        <v>0.44715076162244549</v>
      </c>
      <c r="R1076">
        <f t="shared" si="217"/>
        <v>608.12503580652583</v>
      </c>
      <c r="S1076">
        <f t="shared" si="218"/>
        <v>0</v>
      </c>
    </row>
    <row r="1077" spans="1:19">
      <c r="A1077" s="17">
        <f t="shared" si="208"/>
        <v>0</v>
      </c>
      <c r="C1077" s="15">
        <f t="shared" si="209"/>
        <v>0</v>
      </c>
      <c r="E1077" s="8">
        <f t="shared" si="219"/>
        <v>1051</v>
      </c>
      <c r="F1077" s="12">
        <f t="shared" si="220"/>
        <v>41633.729166669043</v>
      </c>
      <c r="G1077">
        <f t="shared" si="210"/>
        <v>17.402000000000001</v>
      </c>
      <c r="H1077" s="13">
        <f t="shared" si="211"/>
        <v>-23.437107563834207</v>
      </c>
      <c r="K1077" s="12"/>
      <c r="L1077" s="12"/>
      <c r="M1077">
        <f t="shared" si="212"/>
        <v>81.030000000000015</v>
      </c>
      <c r="N1077">
        <f t="shared" si="213"/>
        <v>-12.154200260921149</v>
      </c>
      <c r="O1077">
        <f t="shared" si="214"/>
        <v>261.03000000000003</v>
      </c>
      <c r="P1077">
        <f t="shared" si="215"/>
        <v>63.675186075616381</v>
      </c>
      <c r="Q1077">
        <f t="shared" si="216"/>
        <v>0.44345940379988408</v>
      </c>
      <c r="R1077">
        <f t="shared" si="217"/>
        <v>603.10478916784234</v>
      </c>
      <c r="S1077">
        <f t="shared" si="218"/>
        <v>0</v>
      </c>
    </row>
    <row r="1078" spans="1:19">
      <c r="A1078" s="17">
        <f t="shared" si="208"/>
        <v>0</v>
      </c>
      <c r="C1078" s="15">
        <f t="shared" si="209"/>
        <v>0</v>
      </c>
      <c r="E1078" s="8">
        <f t="shared" si="219"/>
        <v>1052</v>
      </c>
      <c r="F1078" s="12">
        <f t="shared" si="220"/>
        <v>41633.72986111349</v>
      </c>
      <c r="G1078">
        <f t="shared" si="210"/>
        <v>17.418666666666667</v>
      </c>
      <c r="H1078" s="13">
        <f t="shared" si="211"/>
        <v>-23.437107563834207</v>
      </c>
      <c r="K1078" s="12"/>
      <c r="L1078" s="12"/>
      <c r="M1078">
        <f t="shared" si="212"/>
        <v>81.28</v>
      </c>
      <c r="N1078">
        <f t="shared" si="213"/>
        <v>-12.30432992727321</v>
      </c>
      <c r="O1078">
        <f t="shared" si="214"/>
        <v>261.27999999999997</v>
      </c>
      <c r="P1078">
        <f t="shared" si="215"/>
        <v>63.911890409733019</v>
      </c>
      <c r="Q1078">
        <f t="shared" si="216"/>
        <v>0.43975279559530289</v>
      </c>
      <c r="R1078">
        <f t="shared" si="217"/>
        <v>598.06380200961189</v>
      </c>
      <c r="S1078">
        <f t="shared" si="218"/>
        <v>0</v>
      </c>
    </row>
    <row r="1079" spans="1:19">
      <c r="A1079" s="17">
        <f t="shared" si="208"/>
        <v>0</v>
      </c>
      <c r="C1079" s="15">
        <f t="shared" si="209"/>
        <v>0</v>
      </c>
      <c r="E1079" s="8">
        <f t="shared" si="219"/>
        <v>1053</v>
      </c>
      <c r="F1079" s="12">
        <f t="shared" si="220"/>
        <v>41633.730555557937</v>
      </c>
      <c r="G1079">
        <f t="shared" si="210"/>
        <v>17.435333333333336</v>
      </c>
      <c r="H1079" s="13">
        <f t="shared" si="211"/>
        <v>-23.437107563834207</v>
      </c>
      <c r="K1079" s="12"/>
      <c r="L1079" s="12"/>
      <c r="M1079">
        <f t="shared" si="212"/>
        <v>81.530000000000044</v>
      </c>
      <c r="N1079">
        <f t="shared" si="213"/>
        <v>-12.454646037661641</v>
      </c>
      <c r="O1079">
        <f t="shared" si="214"/>
        <v>261.53000000000003</v>
      </c>
      <c r="P1079">
        <f t="shared" si="215"/>
        <v>64.149080883299831</v>
      </c>
      <c r="Q1079">
        <f t="shared" si="216"/>
        <v>0.43603104630341777</v>
      </c>
      <c r="R1079">
        <f t="shared" si="217"/>
        <v>593.00222297264816</v>
      </c>
      <c r="S1079">
        <f t="shared" si="218"/>
        <v>0</v>
      </c>
    </row>
    <row r="1080" spans="1:19">
      <c r="A1080" s="17">
        <f t="shared" si="208"/>
        <v>0</v>
      </c>
      <c r="C1080" s="15">
        <f t="shared" si="209"/>
        <v>0</v>
      </c>
      <c r="E1080" s="8">
        <f t="shared" si="219"/>
        <v>1054</v>
      </c>
      <c r="F1080" s="12">
        <f t="shared" si="220"/>
        <v>41633.731250002384</v>
      </c>
      <c r="G1080">
        <f t="shared" si="210"/>
        <v>17.452000000000002</v>
      </c>
      <c r="H1080" s="13">
        <f t="shared" si="211"/>
        <v>-23.437107563834207</v>
      </c>
      <c r="K1080" s="12"/>
      <c r="L1080" s="12"/>
      <c r="M1080">
        <f t="shared" si="212"/>
        <v>81.78000000000003</v>
      </c>
      <c r="N1080">
        <f t="shared" si="213"/>
        <v>-12.605147085650335</v>
      </c>
      <c r="O1080">
        <f t="shared" si="214"/>
        <v>261.78000000000003</v>
      </c>
      <c r="P1080">
        <f t="shared" si="215"/>
        <v>64.386751611295509</v>
      </c>
      <c r="Q1080">
        <f t="shared" si="216"/>
        <v>0.43229426618364319</v>
      </c>
      <c r="R1080">
        <f t="shared" si="217"/>
        <v>587.92020200975469</v>
      </c>
      <c r="S1080">
        <f t="shared" si="218"/>
        <v>0</v>
      </c>
    </row>
    <row r="1081" spans="1:19">
      <c r="A1081" s="17">
        <f t="shared" si="208"/>
        <v>0</v>
      </c>
      <c r="C1081" s="15">
        <f t="shared" si="209"/>
        <v>0</v>
      </c>
      <c r="E1081" s="8">
        <f t="shared" si="219"/>
        <v>1055</v>
      </c>
      <c r="F1081" s="12">
        <f t="shared" si="220"/>
        <v>41633.73194444683</v>
      </c>
      <c r="G1081">
        <f t="shared" si="210"/>
        <v>17.468666666666667</v>
      </c>
      <c r="H1081" s="13">
        <f t="shared" si="211"/>
        <v>-23.437107563834207</v>
      </c>
      <c r="K1081" s="12"/>
      <c r="L1081" s="12"/>
      <c r="M1081">
        <f t="shared" si="212"/>
        <v>82.030000000000015</v>
      </c>
      <c r="N1081">
        <f t="shared" si="213"/>
        <v>-12.755831566892557</v>
      </c>
      <c r="O1081">
        <f t="shared" si="214"/>
        <v>262.03000000000003</v>
      </c>
      <c r="P1081">
        <f t="shared" si="215"/>
        <v>64.624896746483685</v>
      </c>
      <c r="Q1081">
        <f t="shared" si="216"/>
        <v>0.42854256645575572</v>
      </c>
      <c r="R1081">
        <f t="shared" si="217"/>
        <v>582.81789037982776</v>
      </c>
      <c r="S1081">
        <f t="shared" si="218"/>
        <v>0</v>
      </c>
    </row>
    <row r="1082" spans="1:19">
      <c r="A1082" s="17">
        <f t="shared" si="208"/>
        <v>0</v>
      </c>
      <c r="C1082" s="15">
        <f t="shared" si="209"/>
        <v>0</v>
      </c>
      <c r="E1082" s="8">
        <f t="shared" si="219"/>
        <v>1056</v>
      </c>
      <c r="F1082" s="12">
        <f t="shared" si="220"/>
        <v>41633.732638891277</v>
      </c>
      <c r="G1082">
        <f t="shared" si="210"/>
        <v>17.485333333333333</v>
      </c>
      <c r="H1082" s="13">
        <f t="shared" si="211"/>
        <v>-23.437107563834207</v>
      </c>
      <c r="K1082" s="12"/>
      <c r="L1082" s="12"/>
      <c r="M1082">
        <f t="shared" si="212"/>
        <v>82.28</v>
      </c>
      <c r="N1082">
        <f t="shared" si="213"/>
        <v>-12.906697979085649</v>
      </c>
      <c r="O1082">
        <f t="shared" si="214"/>
        <v>262.27999999999997</v>
      </c>
      <c r="P1082">
        <f t="shared" si="215"/>
        <v>64.863510478889594</v>
      </c>
      <c r="Q1082">
        <f t="shared" si="216"/>
        <v>0.4247760592954628</v>
      </c>
      <c r="R1082">
        <f t="shared" si="217"/>
        <v>577.69544064182946</v>
      </c>
      <c r="S1082">
        <f t="shared" si="218"/>
        <v>0</v>
      </c>
    </row>
    <row r="1083" spans="1:19">
      <c r="A1083" s="17">
        <f t="shared" si="208"/>
        <v>0</v>
      </c>
      <c r="C1083" s="15">
        <f t="shared" si="209"/>
        <v>0</v>
      </c>
      <c r="E1083" s="8">
        <f t="shared" si="219"/>
        <v>1057</v>
      </c>
      <c r="F1083" s="12">
        <f t="shared" si="220"/>
        <v>41633.733333335724</v>
      </c>
      <c r="G1083">
        <f t="shared" si="210"/>
        <v>17.502000000000002</v>
      </c>
      <c r="H1083" s="13">
        <f t="shared" si="211"/>
        <v>-23.437107563834207</v>
      </c>
      <c r="K1083" s="12"/>
      <c r="L1083" s="12"/>
      <c r="M1083">
        <f t="shared" si="212"/>
        <v>82.53000000000003</v>
      </c>
      <c r="N1083">
        <f t="shared" si="213"/>
        <v>-13.057744821925267</v>
      </c>
      <c r="O1083">
        <f t="shared" si="214"/>
        <v>262.53000000000003</v>
      </c>
      <c r="P1083">
        <f t="shared" si="215"/>
        <v>65.102587035277494</v>
      </c>
      <c r="Q1083">
        <f t="shared" si="216"/>
        <v>0.42099485782987422</v>
      </c>
      <c r="R1083">
        <f t="shared" si="217"/>
        <v>572.55300664862898</v>
      </c>
      <c r="S1083">
        <f t="shared" si="218"/>
        <v>0</v>
      </c>
    </row>
    <row r="1084" spans="1:19">
      <c r="A1084" s="17">
        <f t="shared" si="208"/>
        <v>0</v>
      </c>
      <c r="C1084" s="15">
        <f t="shared" si="209"/>
        <v>0</v>
      </c>
      <c r="E1084" s="8">
        <f t="shared" si="219"/>
        <v>1058</v>
      </c>
      <c r="F1084" s="12">
        <f t="shared" si="220"/>
        <v>41633.73402778017</v>
      </c>
      <c r="G1084">
        <f t="shared" si="210"/>
        <v>17.518666666666668</v>
      </c>
      <c r="H1084" s="13">
        <f t="shared" si="211"/>
        <v>-23.437107563834207</v>
      </c>
      <c r="K1084" s="12"/>
      <c r="L1084" s="12"/>
      <c r="M1084">
        <f t="shared" si="212"/>
        <v>82.78000000000003</v>
      </c>
      <c r="N1084">
        <f t="shared" si="213"/>
        <v>-13.208970597058906</v>
      </c>
      <c r="O1084">
        <f t="shared" si="214"/>
        <v>262.78000000000003</v>
      </c>
      <c r="P1084">
        <f t="shared" si="215"/>
        <v>65.342120678628689</v>
      </c>
      <c r="Q1084">
        <f t="shared" si="216"/>
        <v>0.41719907613287843</v>
      </c>
      <c r="R1084">
        <f t="shared" si="217"/>
        <v>567.39074354071465</v>
      </c>
      <c r="S1084">
        <f t="shared" si="218"/>
        <v>0</v>
      </c>
    </row>
    <row r="1085" spans="1:19">
      <c r="A1085" s="17">
        <f t="shared" si="208"/>
        <v>0</v>
      </c>
      <c r="C1085" s="15">
        <f t="shared" si="209"/>
        <v>0</v>
      </c>
      <c r="E1085" s="8">
        <f t="shared" si="219"/>
        <v>1059</v>
      </c>
      <c r="F1085" s="12">
        <f t="shared" si="220"/>
        <v>41633.734722224617</v>
      </c>
      <c r="G1085">
        <f t="shared" si="210"/>
        <v>17.535333333333334</v>
      </c>
      <c r="H1085" s="13">
        <f t="shared" si="211"/>
        <v>-23.437107563834207</v>
      </c>
      <c r="K1085" s="12"/>
      <c r="L1085" s="12"/>
      <c r="M1085">
        <f t="shared" si="212"/>
        <v>83.03</v>
      </c>
      <c r="N1085">
        <f t="shared" si="213"/>
        <v>-13.360373808039078</v>
      </c>
      <c r="O1085">
        <f t="shared" si="214"/>
        <v>263.02999999999997</v>
      </c>
      <c r="P1085">
        <f t="shared" si="215"/>
        <v>65.582105707621082</v>
      </c>
      <c r="Q1085">
        <f t="shared" si="216"/>
        <v>0.41338882922041337</v>
      </c>
      <c r="R1085">
        <f t="shared" si="217"/>
        <v>562.20880773976216</v>
      </c>
      <c r="S1085">
        <f t="shared" si="218"/>
        <v>0</v>
      </c>
    </row>
    <row r="1086" spans="1:19">
      <c r="A1086" s="17">
        <f t="shared" si="208"/>
        <v>0</v>
      </c>
      <c r="C1086" s="15">
        <f t="shared" si="209"/>
        <v>0</v>
      </c>
      <c r="E1086" s="8">
        <f t="shared" si="219"/>
        <v>1060</v>
      </c>
      <c r="F1086" s="12">
        <f t="shared" si="220"/>
        <v>41633.735416669064</v>
      </c>
      <c r="G1086">
        <f t="shared" si="210"/>
        <v>17.552</v>
      </c>
      <c r="H1086" s="13">
        <f t="shared" si="211"/>
        <v>-23.437107563834207</v>
      </c>
      <c r="K1086" s="12"/>
      <c r="L1086" s="12"/>
      <c r="M1086">
        <f t="shared" si="212"/>
        <v>83.28</v>
      </c>
      <c r="N1086">
        <f t="shared" si="213"/>
        <v>-13.511952960275739</v>
      </c>
      <c r="O1086">
        <f t="shared" si="214"/>
        <v>263.27999999999997</v>
      </c>
      <c r="P1086">
        <f t="shared" si="215"/>
        <v>65.822536456109546</v>
      </c>
      <c r="Q1086">
        <f t="shared" si="216"/>
        <v>0.40956423304564671</v>
      </c>
      <c r="R1086">
        <f t="shared" si="217"/>
        <v>557.00735694207947</v>
      </c>
      <c r="S1086">
        <f t="shared" si="218"/>
        <v>0</v>
      </c>
    </row>
    <row r="1087" spans="1:19">
      <c r="A1087" s="17">
        <f t="shared" si="208"/>
        <v>0</v>
      </c>
      <c r="C1087" s="15">
        <f t="shared" si="209"/>
        <v>0</v>
      </c>
      <c r="E1087" s="8">
        <f t="shared" si="219"/>
        <v>1061</v>
      </c>
      <c r="F1087" s="12">
        <f t="shared" si="220"/>
        <v>41633.736111113511</v>
      </c>
      <c r="G1087">
        <f t="shared" si="210"/>
        <v>17.568666666666669</v>
      </c>
      <c r="H1087" s="13">
        <f t="shared" si="211"/>
        <v>-23.437107563834207</v>
      </c>
      <c r="K1087" s="12"/>
      <c r="L1087" s="12"/>
      <c r="M1087">
        <f t="shared" si="212"/>
        <v>83.53000000000003</v>
      </c>
      <c r="N1087">
        <f t="shared" si="213"/>
        <v>-13.663706560988109</v>
      </c>
      <c r="O1087">
        <f t="shared" si="214"/>
        <v>263.53000000000003</v>
      </c>
      <c r="P1087">
        <f t="shared" si="215"/>
        <v>66.063407292607323</v>
      </c>
      <c r="Q1087">
        <f t="shared" si="216"/>
        <v>0.40572540449405997</v>
      </c>
      <c r="R1087">
        <f t="shared" si="217"/>
        <v>551.78655011192154</v>
      </c>
      <c r="S1087">
        <f t="shared" si="218"/>
        <v>0</v>
      </c>
    </row>
    <row r="1088" spans="1:19">
      <c r="A1088" s="17">
        <f t="shared" si="208"/>
        <v>0</v>
      </c>
      <c r="C1088" s="15">
        <f t="shared" si="209"/>
        <v>0</v>
      </c>
      <c r="E1088" s="8">
        <f t="shared" si="219"/>
        <v>1062</v>
      </c>
      <c r="F1088" s="12">
        <f t="shared" si="220"/>
        <v>41633.736805557957</v>
      </c>
      <c r="G1088">
        <f t="shared" si="210"/>
        <v>17.585333333333335</v>
      </c>
      <c r="H1088" s="13">
        <f t="shared" si="211"/>
        <v>-23.437107563834207</v>
      </c>
      <c r="K1088" s="12"/>
      <c r="L1088" s="12"/>
      <c r="M1088">
        <f t="shared" si="212"/>
        <v>83.780000000000015</v>
      </c>
      <c r="N1088">
        <f t="shared" si="213"/>
        <v>-13.815633119155903</v>
      </c>
      <c r="O1088">
        <f t="shared" si="214"/>
        <v>263.78000000000003</v>
      </c>
      <c r="P1088">
        <f t="shared" si="215"/>
        <v>66.304712619769049</v>
      </c>
      <c r="Q1088">
        <f t="shared" si="216"/>
        <v>0.4018724613784348</v>
      </c>
      <c r="R1088">
        <f t="shared" si="217"/>
        <v>546.54654747467134</v>
      </c>
      <c r="S1088">
        <f t="shared" si="218"/>
        <v>0</v>
      </c>
    </row>
    <row r="1089" spans="1:19">
      <c r="A1089" s="17">
        <f t="shared" si="208"/>
        <v>0</v>
      </c>
      <c r="C1089" s="15">
        <f t="shared" si="209"/>
        <v>0</v>
      </c>
      <c r="E1089" s="8">
        <f t="shared" si="219"/>
        <v>1063</v>
      </c>
      <c r="F1089" s="12">
        <f t="shared" si="220"/>
        <v>41633.737500002404</v>
      </c>
      <c r="G1089">
        <f t="shared" si="210"/>
        <v>17.602</v>
      </c>
      <c r="H1089" s="13">
        <f t="shared" si="211"/>
        <v>-23.437107563834207</v>
      </c>
      <c r="K1089" s="12"/>
      <c r="L1089" s="12"/>
      <c r="M1089">
        <f t="shared" si="212"/>
        <v>84.03</v>
      </c>
      <c r="N1089">
        <f t="shared" si="213"/>
        <v>-13.967731145470204</v>
      </c>
      <c r="O1089">
        <f t="shared" si="214"/>
        <v>264.02999999999997</v>
      </c>
      <c r="P1089">
        <f t="shared" si="215"/>
        <v>66.546446873875297</v>
      </c>
      <c r="Q1089">
        <f t="shared" si="216"/>
        <v>0.39800552243373993</v>
      </c>
      <c r="R1089">
        <f t="shared" si="217"/>
        <v>541.28751050988626</v>
      </c>
      <c r="S1089">
        <f t="shared" si="218"/>
        <v>0</v>
      </c>
    </row>
    <row r="1090" spans="1:19">
      <c r="A1090" s="17">
        <f t="shared" si="208"/>
        <v>0</v>
      </c>
      <c r="C1090" s="15">
        <f t="shared" si="209"/>
        <v>0</v>
      </c>
      <c r="E1090" s="8">
        <f t="shared" si="219"/>
        <v>1064</v>
      </c>
      <c r="F1090" s="12">
        <f t="shared" si="220"/>
        <v>41633.738194446851</v>
      </c>
      <c r="G1090">
        <f t="shared" si="210"/>
        <v>17.618666666666666</v>
      </c>
      <c r="H1090" s="13">
        <f t="shared" si="211"/>
        <v>-23.437107563834207</v>
      </c>
      <c r="K1090" s="12"/>
      <c r="L1090" s="12"/>
      <c r="M1090">
        <f t="shared" si="212"/>
        <v>84.279999999999987</v>
      </c>
      <c r="N1090">
        <f t="shared" si="213"/>
        <v>-14.119999152283414</v>
      </c>
      <c r="O1090">
        <f t="shared" si="214"/>
        <v>264.27999999999997</v>
      </c>
      <c r="P1090">
        <f t="shared" si="215"/>
        <v>66.788604524318629</v>
      </c>
      <c r="Q1090">
        <f t="shared" si="216"/>
        <v>0.39412470731192589</v>
      </c>
      <c r="R1090">
        <f t="shared" si="217"/>
        <v>536.00960194421918</v>
      </c>
      <c r="S1090">
        <f t="shared" si="218"/>
        <v>0</v>
      </c>
    </row>
    <row r="1091" spans="1:19">
      <c r="A1091" s="17">
        <f t="shared" si="208"/>
        <v>0</v>
      </c>
      <c r="C1091" s="15">
        <f t="shared" si="209"/>
        <v>0</v>
      </c>
      <c r="E1091" s="8">
        <f t="shared" si="219"/>
        <v>1065</v>
      </c>
      <c r="F1091" s="12">
        <f t="shared" si="220"/>
        <v>41633.738888891297</v>
      </c>
      <c r="G1091">
        <f t="shared" si="210"/>
        <v>17.635333333333335</v>
      </c>
      <c r="H1091" s="13">
        <f t="shared" si="211"/>
        <v>-23.437107563834207</v>
      </c>
      <c r="K1091" s="12"/>
      <c r="L1091" s="12"/>
      <c r="M1091">
        <f t="shared" si="212"/>
        <v>84.53000000000003</v>
      </c>
      <c r="N1091">
        <f t="shared" si="213"/>
        <v>-14.272435653558864</v>
      </c>
      <c r="O1091">
        <f t="shared" si="214"/>
        <v>264.53000000000003</v>
      </c>
      <c r="P1091">
        <f t="shared" si="215"/>
        <v>67.031180073091122</v>
      </c>
      <c r="Q1091">
        <f t="shared" si="216"/>
        <v>0.39023013657662525</v>
      </c>
      <c r="R1091">
        <f t="shared" si="217"/>
        <v>530.7129857442103</v>
      </c>
      <c r="S1091">
        <f t="shared" si="218"/>
        <v>0</v>
      </c>
    </row>
    <row r="1092" spans="1:19">
      <c r="A1092" s="17">
        <f t="shared" si="208"/>
        <v>0</v>
      </c>
      <c r="C1092" s="15">
        <f t="shared" si="209"/>
        <v>0</v>
      </c>
      <c r="E1092" s="8">
        <f t="shared" si="219"/>
        <v>1066</v>
      </c>
      <c r="F1092" s="12">
        <f t="shared" si="220"/>
        <v>41633.739583335744</v>
      </c>
      <c r="G1092">
        <f t="shared" si="210"/>
        <v>17.652000000000001</v>
      </c>
      <c r="H1092" s="13">
        <f t="shared" si="211"/>
        <v>-23.437107563834207</v>
      </c>
      <c r="K1092" s="12"/>
      <c r="L1092" s="12"/>
      <c r="M1092">
        <f t="shared" si="212"/>
        <v>84.780000000000015</v>
      </c>
      <c r="N1092">
        <f t="shared" si="213"/>
        <v>-14.425039164819545</v>
      </c>
      <c r="O1092">
        <f t="shared" si="214"/>
        <v>264.78000000000003</v>
      </c>
      <c r="P1092">
        <f t="shared" si="215"/>
        <v>67.274168054273545</v>
      </c>
      <c r="Q1092">
        <f t="shared" si="216"/>
        <v>0.38632193169776013</v>
      </c>
      <c r="R1092">
        <f t="shared" si="217"/>
        <v>525.39782710895383</v>
      </c>
      <c r="S1092">
        <f t="shared" si="218"/>
        <v>0</v>
      </c>
    </row>
    <row r="1093" spans="1:19">
      <c r="A1093" s="17">
        <f t="shared" si="208"/>
        <v>0</v>
      </c>
      <c r="C1093" s="15">
        <f t="shared" si="209"/>
        <v>0</v>
      </c>
      <c r="E1093" s="8">
        <f t="shared" si="219"/>
        <v>1067</v>
      </c>
      <c r="F1093" s="12">
        <f t="shared" si="220"/>
        <v>41633.740277780191</v>
      </c>
      <c r="G1093">
        <f t="shared" si="210"/>
        <v>17.668666666666667</v>
      </c>
      <c r="H1093" s="13">
        <f t="shared" si="211"/>
        <v>-23.437107563834207</v>
      </c>
      <c r="K1093" s="12"/>
      <c r="L1093" s="12"/>
      <c r="M1093">
        <f t="shared" si="212"/>
        <v>85.03</v>
      </c>
      <c r="N1093">
        <f t="shared" si="213"/>
        <v>-14.577808203096673</v>
      </c>
      <c r="O1093">
        <f t="shared" si="214"/>
        <v>265.02999999999997</v>
      </c>
      <c r="P1093">
        <f t="shared" si="215"/>
        <v>67.517563033527168</v>
      </c>
      <c r="Q1093">
        <f t="shared" si="216"/>
        <v>0.3824002150460436</v>
      </c>
      <c r="R1093">
        <f t="shared" si="217"/>
        <v>520.06429246261928</v>
      </c>
      <c r="S1093">
        <f t="shared" si="218"/>
        <v>0</v>
      </c>
    </row>
    <row r="1094" spans="1:19">
      <c r="A1094" s="17">
        <f t="shared" si="208"/>
        <v>0</v>
      </c>
      <c r="C1094" s="15">
        <f t="shared" si="209"/>
        <v>0</v>
      </c>
      <c r="E1094" s="8">
        <f t="shared" si="219"/>
        <v>1068</v>
      </c>
      <c r="F1094" s="12">
        <f t="shared" si="220"/>
        <v>41633.740972224638</v>
      </c>
      <c r="G1094">
        <f t="shared" si="210"/>
        <v>17.685333333333336</v>
      </c>
      <c r="H1094" s="13">
        <f t="shared" si="211"/>
        <v>-23.437107563834207</v>
      </c>
      <c r="K1094" s="12"/>
      <c r="L1094" s="12"/>
      <c r="M1094">
        <f t="shared" si="212"/>
        <v>85.280000000000044</v>
      </c>
      <c r="N1094">
        <f t="shared" si="213"/>
        <v>-14.730741286877292</v>
      </c>
      <c r="O1094">
        <f t="shared" si="214"/>
        <v>265.28000000000003</v>
      </c>
      <c r="P1094">
        <f t="shared" si="215"/>
        <v>67.761359607586513</v>
      </c>
      <c r="Q1094">
        <f t="shared" si="216"/>
        <v>0.37846510988740034</v>
      </c>
      <c r="R1094">
        <f t="shared" si="217"/>
        <v>514.7125494468645</v>
      </c>
      <c r="S1094">
        <f t="shared" si="218"/>
        <v>0</v>
      </c>
    </row>
    <row r="1095" spans="1:19">
      <c r="A1095" s="17">
        <f t="shared" si="208"/>
        <v>0</v>
      </c>
      <c r="C1095" s="15">
        <f t="shared" si="209"/>
        <v>0</v>
      </c>
      <c r="E1095" s="8">
        <f t="shared" si="219"/>
        <v>1069</v>
      </c>
      <c r="F1095" s="12">
        <f t="shared" si="220"/>
        <v>41633.741666669084</v>
      </c>
      <c r="G1095">
        <f t="shared" si="210"/>
        <v>17.702000000000002</v>
      </c>
      <c r="H1095" s="13">
        <f t="shared" si="211"/>
        <v>-23.437107563834207</v>
      </c>
      <c r="K1095" s="12"/>
      <c r="L1095" s="12"/>
      <c r="M1095">
        <f t="shared" si="212"/>
        <v>85.53000000000003</v>
      </c>
      <c r="N1095">
        <f t="shared" si="213"/>
        <v>-14.883836936051265</v>
      </c>
      <c r="O1095">
        <f t="shared" si="214"/>
        <v>265.53000000000003</v>
      </c>
      <c r="P1095">
        <f t="shared" si="215"/>
        <v>68.005552403754407</v>
      </c>
      <c r="Q1095">
        <f t="shared" si="216"/>
        <v>0.37451674037728938</v>
      </c>
      <c r="R1095">
        <f t="shared" si="217"/>
        <v>509.34276691311356</v>
      </c>
      <c r="S1095">
        <f t="shared" si="218"/>
        <v>0</v>
      </c>
    </row>
    <row r="1096" spans="1:19">
      <c r="A1096" s="17">
        <f t="shared" si="208"/>
        <v>0</v>
      </c>
      <c r="C1096" s="15">
        <f t="shared" si="209"/>
        <v>0</v>
      </c>
      <c r="E1096" s="8">
        <f t="shared" si="219"/>
        <v>1070</v>
      </c>
      <c r="F1096" s="12">
        <f t="shared" si="220"/>
        <v>41633.742361113531</v>
      </c>
      <c r="G1096">
        <f t="shared" si="210"/>
        <v>17.718666666666667</v>
      </c>
      <c r="H1096" s="13">
        <f t="shared" si="211"/>
        <v>-23.437107563834207</v>
      </c>
      <c r="K1096" s="12"/>
      <c r="L1096" s="12"/>
      <c r="M1096">
        <f t="shared" si="212"/>
        <v>85.780000000000015</v>
      </c>
      <c r="N1096">
        <f t="shared" si="213"/>
        <v>-15.037093671857997</v>
      </c>
      <c r="O1096">
        <f t="shared" si="214"/>
        <v>265.78000000000003</v>
      </c>
      <c r="P1096">
        <f t="shared" si="215"/>
        <v>68.250136079399454</v>
      </c>
      <c r="Q1096">
        <f t="shared" si="216"/>
        <v>0.37055523155492798</v>
      </c>
      <c r="R1096">
        <f t="shared" si="217"/>
        <v>503.95511491470205</v>
      </c>
      <c r="S1096">
        <f t="shared" si="218"/>
        <v>0</v>
      </c>
    </row>
    <row r="1097" spans="1:19">
      <c r="A1097" s="17">
        <f t="shared" si="208"/>
        <v>0</v>
      </c>
      <c r="C1097" s="15">
        <f t="shared" si="209"/>
        <v>0</v>
      </c>
      <c r="E1097" s="8">
        <f t="shared" si="219"/>
        <v>1071</v>
      </c>
      <c r="F1097" s="12">
        <f t="shared" si="220"/>
        <v>41633.743055557978</v>
      </c>
      <c r="G1097">
        <f t="shared" si="210"/>
        <v>17.735333333333333</v>
      </c>
      <c r="H1097" s="13">
        <f t="shared" si="211"/>
        <v>-23.437107563834207</v>
      </c>
      <c r="K1097" s="12"/>
      <c r="L1097" s="12"/>
      <c r="M1097">
        <f t="shared" si="212"/>
        <v>86.03</v>
      </c>
      <c r="N1097">
        <f t="shared" si="213"/>
        <v>-15.190510016832198</v>
      </c>
      <c r="O1097">
        <f t="shared" si="214"/>
        <v>266.02999999999997</v>
      </c>
      <c r="P1097">
        <f t="shared" si="215"/>
        <v>68.495105321455029</v>
      </c>
      <c r="Q1097">
        <f t="shared" si="216"/>
        <v>0.36658070933743053</v>
      </c>
      <c r="R1097">
        <f t="shared" si="217"/>
        <v>498.54976469890551</v>
      </c>
      <c r="S1097">
        <f t="shared" si="218"/>
        <v>0</v>
      </c>
    </row>
    <row r="1098" spans="1:19">
      <c r="A1098" s="17">
        <f t="shared" si="208"/>
        <v>0</v>
      </c>
      <c r="C1098" s="15">
        <f t="shared" si="209"/>
        <v>0</v>
      </c>
      <c r="E1098" s="8">
        <f t="shared" si="219"/>
        <v>1072</v>
      </c>
      <c r="F1098" s="12">
        <f t="shared" si="220"/>
        <v>41633.743750002424</v>
      </c>
      <c r="G1098">
        <f t="shared" si="210"/>
        <v>17.752000000000002</v>
      </c>
      <c r="H1098" s="13">
        <f t="shared" si="211"/>
        <v>-23.437107563834207</v>
      </c>
      <c r="K1098" s="12"/>
      <c r="L1098" s="12"/>
      <c r="M1098">
        <f t="shared" si="212"/>
        <v>86.28000000000003</v>
      </c>
      <c r="N1098">
        <f t="shared" si="213"/>
        <v>-15.344084494749222</v>
      </c>
      <c r="O1098">
        <f t="shared" si="214"/>
        <v>266.28000000000003</v>
      </c>
      <c r="P1098">
        <f t="shared" si="215"/>
        <v>68.740454845921093</v>
      </c>
      <c r="Q1098">
        <f t="shared" si="216"/>
        <v>0.36259330051384597</v>
      </c>
      <c r="R1098">
        <f t="shared" si="217"/>
        <v>493.1268886988305</v>
      </c>
      <c r="S1098">
        <f t="shared" si="218"/>
        <v>0</v>
      </c>
    </row>
    <row r="1099" spans="1:19">
      <c r="A1099" s="17">
        <f t="shared" si="208"/>
        <v>0</v>
      </c>
      <c r="C1099" s="15">
        <f t="shared" si="209"/>
        <v>0</v>
      </c>
      <c r="E1099" s="8">
        <f t="shared" si="219"/>
        <v>1073</v>
      </c>
      <c r="F1099" s="12">
        <f t="shared" si="220"/>
        <v>41633.744444446871</v>
      </c>
      <c r="G1099">
        <f t="shared" si="210"/>
        <v>17.768666666666668</v>
      </c>
      <c r="H1099" s="13">
        <f t="shared" si="211"/>
        <v>-23.437107563834207</v>
      </c>
      <c r="K1099" s="12"/>
      <c r="L1099" s="12"/>
      <c r="M1099">
        <f t="shared" si="212"/>
        <v>86.53000000000003</v>
      </c>
      <c r="N1099">
        <f t="shared" si="213"/>
        <v>-15.497815630569658</v>
      </c>
      <c r="O1099">
        <f t="shared" si="214"/>
        <v>266.53000000000003</v>
      </c>
      <c r="P1099">
        <f t="shared" si="215"/>
        <v>68.986179397367351</v>
      </c>
      <c r="Q1099">
        <f t="shared" si="216"/>
        <v>0.35859313273911547</v>
      </c>
      <c r="R1099">
        <f t="shared" si="217"/>
        <v>487.68666052519706</v>
      </c>
      <c r="S1099">
        <f t="shared" si="218"/>
        <v>0</v>
      </c>
    </row>
    <row r="1100" spans="1:19">
      <c r="A1100" s="17">
        <f t="shared" si="208"/>
        <v>0</v>
      </c>
      <c r="C1100" s="15">
        <f t="shared" si="209"/>
        <v>0</v>
      </c>
      <c r="E1100" s="8">
        <f t="shared" si="219"/>
        <v>1074</v>
      </c>
      <c r="F1100" s="12">
        <f t="shared" si="220"/>
        <v>41633.745138891318</v>
      </c>
      <c r="G1100">
        <f t="shared" si="210"/>
        <v>17.785333333333334</v>
      </c>
      <c r="H1100" s="13">
        <f t="shared" si="211"/>
        <v>-23.437107563834207</v>
      </c>
      <c r="K1100" s="12"/>
      <c r="L1100" s="12"/>
      <c r="M1100">
        <f t="shared" si="212"/>
        <v>86.78</v>
      </c>
      <c r="N1100">
        <f t="shared" si="213"/>
        <v>-15.651701950383448</v>
      </c>
      <c r="O1100">
        <f t="shared" si="214"/>
        <v>266.77999999999997</v>
      </c>
      <c r="P1100">
        <f t="shared" si="215"/>
        <v>69.232273748439553</v>
      </c>
      <c r="Q1100">
        <f t="shared" si="216"/>
        <v>0.35458033452792453</v>
      </c>
      <c r="R1100">
        <f t="shared" si="217"/>
        <v>482.22925495797739</v>
      </c>
      <c r="S1100">
        <f t="shared" si="218"/>
        <v>0</v>
      </c>
    </row>
    <row r="1101" spans="1:19">
      <c r="A1101" s="17">
        <f t="shared" si="208"/>
        <v>0</v>
      </c>
      <c r="C1101" s="15">
        <f t="shared" si="209"/>
        <v>0</v>
      </c>
      <c r="E1101" s="8">
        <f t="shared" si="219"/>
        <v>1075</v>
      </c>
      <c r="F1101" s="12">
        <f t="shared" si="220"/>
        <v>41633.745833335764</v>
      </c>
      <c r="G1101">
        <f t="shared" si="210"/>
        <v>17.802</v>
      </c>
      <c r="H1101" s="13">
        <f t="shared" si="211"/>
        <v>-23.437107563834207</v>
      </c>
      <c r="K1101" s="12"/>
      <c r="L1101" s="12"/>
      <c r="M1101">
        <f t="shared" si="212"/>
        <v>87.03</v>
      </c>
      <c r="N1101">
        <f t="shared" si="213"/>
        <v>-15.805741981353382</v>
      </c>
      <c r="O1101">
        <f t="shared" si="214"/>
        <v>267.02999999999997</v>
      </c>
      <c r="P1101">
        <f t="shared" si="215"/>
        <v>69.478732699367839</v>
      </c>
      <c r="Q1101">
        <f t="shared" si="216"/>
        <v>0.35055503524846948</v>
      </c>
      <c r="R1101">
        <f t="shared" si="217"/>
        <v>476.7548479379185</v>
      </c>
      <c r="S1101">
        <f t="shared" si="218"/>
        <v>0</v>
      </c>
    </row>
    <row r="1102" spans="1:19">
      <c r="A1102" s="17">
        <f t="shared" si="208"/>
        <v>0</v>
      </c>
      <c r="C1102" s="15">
        <f t="shared" si="209"/>
        <v>0</v>
      </c>
      <c r="E1102" s="8">
        <f t="shared" si="219"/>
        <v>1076</v>
      </c>
      <c r="F1102" s="12">
        <f t="shared" si="220"/>
        <v>41633.746527780211</v>
      </c>
      <c r="G1102">
        <f t="shared" si="210"/>
        <v>17.818666666666669</v>
      </c>
      <c r="H1102" s="13">
        <f t="shared" si="211"/>
        <v>-23.437107563834207</v>
      </c>
      <c r="K1102" s="12"/>
      <c r="L1102" s="12"/>
      <c r="M1102">
        <f t="shared" si="212"/>
        <v>87.28000000000003</v>
      </c>
      <c r="N1102">
        <f t="shared" si="213"/>
        <v>-15.959934251657732</v>
      </c>
      <c r="O1102">
        <f t="shared" si="214"/>
        <v>267.28000000000003</v>
      </c>
      <c r="P1102">
        <f t="shared" si="215"/>
        <v>69.725551077476979</v>
      </c>
      <c r="Q1102">
        <f t="shared" si="216"/>
        <v>0.34651736511613851</v>
      </c>
      <c r="R1102">
        <f t="shared" si="217"/>
        <v>471.26361655794835</v>
      </c>
      <c r="S1102">
        <f t="shared" si="218"/>
        <v>0</v>
      </c>
    </row>
    <row r="1103" spans="1:19">
      <c r="A1103" s="17">
        <f t="shared" si="208"/>
        <v>0</v>
      </c>
      <c r="C1103" s="15">
        <f t="shared" si="209"/>
        <v>0</v>
      </c>
      <c r="E1103" s="8">
        <f t="shared" si="219"/>
        <v>1077</v>
      </c>
      <c r="F1103" s="12">
        <f t="shared" si="220"/>
        <v>41633.747222224658</v>
      </c>
      <c r="G1103">
        <f t="shared" si="210"/>
        <v>17.835333333333335</v>
      </c>
      <c r="H1103" s="13">
        <f t="shared" si="211"/>
        <v>-23.437107563834207</v>
      </c>
      <c r="K1103" s="12"/>
      <c r="L1103" s="12"/>
      <c r="M1103">
        <f t="shared" si="212"/>
        <v>87.530000000000015</v>
      </c>
      <c r="N1103">
        <f t="shared" si="213"/>
        <v>-16.114277290432504</v>
      </c>
      <c r="O1103">
        <f t="shared" si="214"/>
        <v>267.53000000000003</v>
      </c>
      <c r="P1103">
        <f t="shared" si="215"/>
        <v>69.97272373669955</v>
      </c>
      <c r="Q1103">
        <f t="shared" si="216"/>
        <v>0.34246745518709315</v>
      </c>
      <c r="R1103">
        <f t="shared" si="217"/>
        <v>465.75573905444668</v>
      </c>
      <c r="S1103">
        <f t="shared" si="218"/>
        <v>0</v>
      </c>
    </row>
    <row r="1104" spans="1:19">
      <c r="A1104" s="17">
        <f t="shared" si="208"/>
        <v>0</v>
      </c>
      <c r="C1104" s="15">
        <f t="shared" si="209"/>
        <v>0</v>
      </c>
      <c r="E1104" s="8">
        <f t="shared" si="219"/>
        <v>1078</v>
      </c>
      <c r="F1104" s="12">
        <f t="shared" si="220"/>
        <v>41633.747916669105</v>
      </c>
      <c r="G1104">
        <f t="shared" si="210"/>
        <v>17.852</v>
      </c>
      <c r="H1104" s="13">
        <f t="shared" si="211"/>
        <v>-23.437107563834207</v>
      </c>
      <c r="K1104" s="12"/>
      <c r="L1104" s="12"/>
      <c r="M1104">
        <f t="shared" si="212"/>
        <v>87.78</v>
      </c>
      <c r="N1104">
        <f t="shared" si="213"/>
        <v>-16.268769627713034</v>
      </c>
      <c r="O1104">
        <f t="shared" si="214"/>
        <v>267.77999999999997</v>
      </c>
      <c r="P1104">
        <f t="shared" si="215"/>
        <v>70.220245557091346</v>
      </c>
      <c r="Q1104">
        <f t="shared" si="216"/>
        <v>0.3384054373517647</v>
      </c>
      <c r="R1104">
        <f t="shared" si="217"/>
        <v>460.2313947984</v>
      </c>
      <c r="S1104">
        <f t="shared" si="218"/>
        <v>0</v>
      </c>
    </row>
    <row r="1105" spans="1:19">
      <c r="A1105" s="17">
        <f t="shared" si="208"/>
        <v>0</v>
      </c>
      <c r="C1105" s="15">
        <f t="shared" si="209"/>
        <v>0</v>
      </c>
      <c r="E1105" s="8">
        <f t="shared" si="219"/>
        <v>1079</v>
      </c>
      <c r="F1105" s="12">
        <f t="shared" si="220"/>
        <v>41633.748611113551</v>
      </c>
      <c r="G1105">
        <f t="shared" si="210"/>
        <v>17.868666666666666</v>
      </c>
      <c r="H1105" s="13">
        <f t="shared" si="211"/>
        <v>-23.437107563834207</v>
      </c>
      <c r="K1105" s="12"/>
      <c r="L1105" s="12"/>
      <c r="M1105">
        <f t="shared" si="212"/>
        <v>88.029999999999987</v>
      </c>
      <c r="N1105">
        <f t="shared" si="213"/>
        <v>-16.423409794374798</v>
      </c>
      <c r="O1105">
        <f t="shared" si="214"/>
        <v>268.02999999999997</v>
      </c>
      <c r="P1105">
        <f t="shared" si="215"/>
        <v>70.468111444349418</v>
      </c>
      <c r="Q1105">
        <f t="shared" si="216"/>
        <v>0.33433144432825557</v>
      </c>
      <c r="R1105">
        <f t="shared" si="217"/>
        <v>454.69076428642757</v>
      </c>
      <c r="S1105">
        <f t="shared" si="218"/>
        <v>0</v>
      </c>
    </row>
    <row r="1106" spans="1:19">
      <c r="A1106" s="17">
        <f t="shared" si="208"/>
        <v>0</v>
      </c>
      <c r="C1106" s="15">
        <f t="shared" si="209"/>
        <v>0</v>
      </c>
      <c r="E1106" s="8">
        <f t="shared" si="219"/>
        <v>1080</v>
      </c>
      <c r="F1106" s="12">
        <f t="shared" si="220"/>
        <v>41633.749305557998</v>
      </c>
      <c r="G1106">
        <f t="shared" si="210"/>
        <v>17.885333333333335</v>
      </c>
      <c r="H1106" s="13">
        <f t="shared" si="211"/>
        <v>-23.437107563834207</v>
      </c>
      <c r="K1106" s="12"/>
      <c r="L1106" s="12"/>
      <c r="M1106">
        <f t="shared" si="212"/>
        <v>88.28000000000003</v>
      </c>
      <c r="N1106">
        <f t="shared" si="213"/>
        <v>-16.578196322073751</v>
      </c>
      <c r="O1106">
        <f t="shared" si="214"/>
        <v>268.28000000000003</v>
      </c>
      <c r="P1106">
        <f t="shared" si="215"/>
        <v>70.716316329332102</v>
      </c>
      <c r="Q1106">
        <f t="shared" si="216"/>
        <v>0.33024560965566058</v>
      </c>
      <c r="R1106">
        <f t="shared" si="217"/>
        <v>449.13402913169841</v>
      </c>
      <c r="S1106">
        <f t="shared" si="218"/>
        <v>0</v>
      </c>
    </row>
    <row r="1107" spans="1:19">
      <c r="A1107" s="17">
        <f t="shared" si="208"/>
        <v>0</v>
      </c>
      <c r="C1107" s="15">
        <f t="shared" si="209"/>
        <v>0</v>
      </c>
      <c r="E1107" s="8">
        <f t="shared" si="219"/>
        <v>1081</v>
      </c>
      <c r="F1107" s="12">
        <f t="shared" si="220"/>
        <v>41633.750000002445</v>
      </c>
      <c r="G1107">
        <f t="shared" si="210"/>
        <v>17.902000000000001</v>
      </c>
      <c r="H1107" s="13">
        <f t="shared" si="211"/>
        <v>-23.437107563834207</v>
      </c>
      <c r="K1107" s="12"/>
      <c r="L1107" s="12"/>
      <c r="M1107">
        <f t="shared" si="212"/>
        <v>88.530000000000015</v>
      </c>
      <c r="N1107">
        <f t="shared" si="213"/>
        <v>-16.733127743185733</v>
      </c>
      <c r="O1107">
        <f t="shared" si="214"/>
        <v>268.53000000000003</v>
      </c>
      <c r="P1107">
        <f t="shared" si="215"/>
        <v>70.964855167581902</v>
      </c>
      <c r="Q1107">
        <f t="shared" si="216"/>
        <v>0.32614806768729337</v>
      </c>
      <c r="R1107">
        <f t="shared" si="217"/>
        <v>443.56137205471902</v>
      </c>
      <c r="S1107">
        <f t="shared" si="218"/>
        <v>0</v>
      </c>
    </row>
    <row r="1108" spans="1:19">
      <c r="A1108" s="17">
        <f t="shared" si="208"/>
        <v>0</v>
      </c>
      <c r="C1108" s="15">
        <f t="shared" si="209"/>
        <v>0</v>
      </c>
      <c r="E1108" s="8">
        <f t="shared" si="219"/>
        <v>1082</v>
      </c>
      <c r="F1108" s="12">
        <f t="shared" si="220"/>
        <v>41633.750694446891</v>
      </c>
      <c r="G1108">
        <f t="shared" si="210"/>
        <v>17.918666666666667</v>
      </c>
      <c r="H1108" s="13">
        <f t="shared" si="211"/>
        <v>-23.437107563834207</v>
      </c>
      <c r="K1108" s="12"/>
      <c r="L1108" s="12"/>
      <c r="M1108">
        <f t="shared" si="212"/>
        <v>88.78</v>
      </c>
      <c r="N1108">
        <f t="shared" si="213"/>
        <v>-16.888202590745713</v>
      </c>
      <c r="O1108">
        <f t="shared" si="214"/>
        <v>268.77999999999997</v>
      </c>
      <c r="P1108">
        <f t="shared" si="215"/>
        <v>71.213722938851106</v>
      </c>
      <c r="Q1108">
        <f t="shared" si="216"/>
        <v>0.32203895358382018</v>
      </c>
      <c r="R1108">
        <f t="shared" si="217"/>
        <v>437.97297687399544</v>
      </c>
      <c r="S1108">
        <f t="shared" si="218"/>
        <v>0</v>
      </c>
    </row>
    <row r="1109" spans="1:19">
      <c r="A1109" s="17">
        <f t="shared" si="208"/>
        <v>0</v>
      </c>
      <c r="C1109" s="15">
        <f t="shared" si="209"/>
        <v>0</v>
      </c>
      <c r="E1109" s="8">
        <f t="shared" si="219"/>
        <v>1083</v>
      </c>
      <c r="F1109" s="12">
        <f t="shared" si="220"/>
        <v>41633.751388891338</v>
      </c>
      <c r="G1109">
        <f t="shared" si="210"/>
        <v>17.935333333333336</v>
      </c>
      <c r="H1109" s="13">
        <f t="shared" si="211"/>
        <v>-23.437107563834207</v>
      </c>
      <c r="K1109" s="12"/>
      <c r="L1109" s="12"/>
      <c r="M1109">
        <f t="shared" si="212"/>
        <v>89.030000000000044</v>
      </c>
      <c r="N1109">
        <f t="shared" si="213"/>
        <v>-17.0434193983859</v>
      </c>
      <c r="O1109">
        <f t="shared" si="214"/>
        <v>269.03000000000003</v>
      </c>
      <c r="P1109">
        <f t="shared" si="215"/>
        <v>71.462914646629542</v>
      </c>
      <c r="Q1109">
        <f t="shared" si="216"/>
        <v>0.31791840330631355</v>
      </c>
      <c r="R1109">
        <f t="shared" si="217"/>
        <v>432.3690284965864</v>
      </c>
      <c r="S1109">
        <f t="shared" si="218"/>
        <v>0</v>
      </c>
    </row>
    <row r="1110" spans="1:19">
      <c r="A1110" s="17">
        <f t="shared" si="208"/>
        <v>0</v>
      </c>
      <c r="C1110" s="15">
        <f t="shared" si="209"/>
        <v>0</v>
      </c>
      <c r="E1110" s="8">
        <f t="shared" si="219"/>
        <v>1084</v>
      </c>
      <c r="F1110" s="12">
        <f t="shared" si="220"/>
        <v>41633.752083335785</v>
      </c>
      <c r="G1110">
        <f t="shared" si="210"/>
        <v>17.952000000000002</v>
      </c>
      <c r="H1110" s="13">
        <f t="shared" si="211"/>
        <v>-23.437107563834207</v>
      </c>
      <c r="K1110" s="12"/>
      <c r="L1110" s="12"/>
      <c r="M1110">
        <f t="shared" si="212"/>
        <v>89.28000000000003</v>
      </c>
      <c r="N1110">
        <f t="shared" si="213"/>
        <v>-17.198776700273317</v>
      </c>
      <c r="O1110">
        <f t="shared" si="214"/>
        <v>269.28000000000003</v>
      </c>
      <c r="P1110">
        <f t="shared" si="215"/>
        <v>71.7124253176748</v>
      </c>
      <c r="Q1110">
        <f t="shared" si="216"/>
        <v>0.31378655360921764</v>
      </c>
      <c r="R1110">
        <f t="shared" si="217"/>
        <v>426.74971290853597</v>
      </c>
      <c r="S1110">
        <f t="shared" si="218"/>
        <v>0</v>
      </c>
    </row>
    <row r="1111" spans="1:19">
      <c r="A1111" s="17">
        <f t="shared" si="208"/>
        <v>0</v>
      </c>
      <c r="C1111" s="15">
        <f t="shared" si="209"/>
        <v>0</v>
      </c>
      <c r="E1111" s="8">
        <f t="shared" si="219"/>
        <v>1085</v>
      </c>
      <c r="F1111" s="12">
        <f t="shared" si="220"/>
        <v>41633.752777780232</v>
      </c>
      <c r="G1111">
        <f t="shared" si="210"/>
        <v>17.968666666666667</v>
      </c>
      <c r="H1111" s="13">
        <f t="shared" si="211"/>
        <v>-23.437107563834207</v>
      </c>
      <c r="K1111" s="12"/>
      <c r="L1111" s="12"/>
      <c r="M1111">
        <f t="shared" si="212"/>
        <v>89.530000000000015</v>
      </c>
      <c r="N1111">
        <f t="shared" si="213"/>
        <v>-17.354273031046962</v>
      </c>
      <c r="O1111">
        <f t="shared" si="214"/>
        <v>269.53000000000003</v>
      </c>
      <c r="P1111">
        <f t="shared" si="215"/>
        <v>71.962250001545584</v>
      </c>
      <c r="Q1111">
        <f t="shared" si="216"/>
        <v>0.30964354203321842</v>
      </c>
      <c r="R1111">
        <f t="shared" si="217"/>
        <v>421.11521716517706</v>
      </c>
      <c r="S1111">
        <f t="shared" si="218"/>
        <v>0</v>
      </c>
    </row>
    <row r="1112" spans="1:19">
      <c r="A1112" s="17">
        <f t="shared" si="208"/>
        <v>0</v>
      </c>
      <c r="C1112" s="15">
        <f t="shared" si="209"/>
        <v>0</v>
      </c>
      <c r="E1112" s="8">
        <f t="shared" si="219"/>
        <v>1086</v>
      </c>
      <c r="F1112" s="12">
        <f t="shared" si="220"/>
        <v>41633.753472224678</v>
      </c>
      <c r="G1112">
        <f t="shared" si="210"/>
        <v>17.985333333333333</v>
      </c>
      <c r="H1112" s="13">
        <f t="shared" si="211"/>
        <v>-23.437107563834207</v>
      </c>
      <c r="K1112" s="12"/>
      <c r="L1112" s="12"/>
      <c r="M1112">
        <f t="shared" si="212"/>
        <v>89.78</v>
      </c>
      <c r="N1112">
        <f t="shared" si="213"/>
        <v>-17.509906925753938</v>
      </c>
      <c r="O1112">
        <f t="shared" si="214"/>
        <v>269.77999999999997</v>
      </c>
      <c r="P1112">
        <f t="shared" si="215"/>
        <v>72.212383770137066</v>
      </c>
      <c r="Q1112">
        <f t="shared" si="216"/>
        <v>0.30548950689803767</v>
      </c>
      <c r="R1112">
        <f t="shared" si="217"/>
        <v>415.46572938133124</v>
      </c>
      <c r="S1112">
        <f t="shared" si="218"/>
        <v>0</v>
      </c>
    </row>
    <row r="1113" spans="1:19">
      <c r="A1113" s="17">
        <f t="shared" si="208"/>
        <v>0</v>
      </c>
      <c r="C1113" s="15">
        <f t="shared" si="209"/>
        <v>0</v>
      </c>
      <c r="E1113" s="8">
        <f t="shared" si="219"/>
        <v>1087</v>
      </c>
      <c r="F1113" s="12">
        <f t="shared" si="220"/>
        <v>41633.754166669125</v>
      </c>
      <c r="G1113">
        <f t="shared" si="210"/>
        <v>18.002000000000002</v>
      </c>
      <c r="H1113" s="13">
        <f t="shared" si="211"/>
        <v>-23.437107563834207</v>
      </c>
      <c r="K1113" s="12"/>
      <c r="L1113" s="12"/>
      <c r="M1113">
        <f t="shared" si="212"/>
        <v>90.03000000000003</v>
      </c>
      <c r="N1113">
        <f t="shared" si="213"/>
        <v>-17.665676919785167</v>
      </c>
      <c r="O1113">
        <f t="shared" si="214"/>
        <v>270.03000000000003</v>
      </c>
      <c r="P1113">
        <f t="shared" si="215"/>
        <v>72.462821717219185</v>
      </c>
      <c r="Q1113">
        <f t="shared" si="216"/>
        <v>0.30132458729513062</v>
      </c>
      <c r="R1113">
        <f t="shared" si="217"/>
        <v>409.80143872137762</v>
      </c>
      <c r="S1113">
        <f t="shared" si="218"/>
        <v>0</v>
      </c>
    </row>
    <row r="1114" spans="1:19">
      <c r="A1114" s="17">
        <f t="shared" si="208"/>
        <v>0</v>
      </c>
      <c r="C1114" s="15">
        <f t="shared" si="209"/>
        <v>0</v>
      </c>
      <c r="E1114" s="8">
        <f t="shared" si="219"/>
        <v>1088</v>
      </c>
      <c r="F1114" s="12">
        <f t="shared" si="220"/>
        <v>41633.754861113572</v>
      </c>
      <c r="G1114">
        <f t="shared" si="210"/>
        <v>18.018666666666668</v>
      </c>
      <c r="H1114" s="13">
        <f t="shared" si="211"/>
        <v>-23.437107563834207</v>
      </c>
      <c r="K1114" s="12"/>
      <c r="L1114" s="12"/>
      <c r="M1114">
        <f t="shared" si="212"/>
        <v>90.28000000000003</v>
      </c>
      <c r="N1114">
        <f t="shared" si="213"/>
        <v>-17.821581548810141</v>
      </c>
      <c r="O1114">
        <f t="shared" si="214"/>
        <v>270.28000000000003</v>
      </c>
      <c r="P1114">
        <f t="shared" si="215"/>
        <v>72.713558957977028</v>
      </c>
      <c r="Q1114">
        <f t="shared" si="216"/>
        <v>0.29714892308031099</v>
      </c>
      <c r="R1114">
        <f t="shared" si="217"/>
        <v>404.12253538922295</v>
      </c>
      <c r="S1114">
        <f t="shared" si="218"/>
        <v>0</v>
      </c>
    </row>
    <row r="1115" spans="1:19">
      <c r="A1115" s="17">
        <f t="shared" si="208"/>
        <v>0</v>
      </c>
      <c r="C1115" s="15">
        <f t="shared" si="209"/>
        <v>0</v>
      </c>
      <c r="E1115" s="8">
        <f t="shared" si="219"/>
        <v>1089</v>
      </c>
      <c r="F1115" s="12">
        <f t="shared" si="220"/>
        <v>41633.755555558018</v>
      </c>
      <c r="G1115">
        <f t="shared" si="210"/>
        <v>18.035333333333334</v>
      </c>
      <c r="H1115" s="13">
        <f t="shared" si="211"/>
        <v>-23.437107563834207</v>
      </c>
      <c r="K1115" s="12"/>
      <c r="L1115" s="12"/>
      <c r="M1115">
        <f t="shared" si="212"/>
        <v>90.53</v>
      </c>
      <c r="N1115">
        <f t="shared" si="213"/>
        <v>-17.97761934871135</v>
      </c>
      <c r="O1115">
        <f t="shared" si="214"/>
        <v>270.52999999999997</v>
      </c>
      <c r="P1115">
        <f t="shared" si="215"/>
        <v>72.96459062855449</v>
      </c>
      <c r="Q1115">
        <f t="shared" si="216"/>
        <v>0.29296265486627554</v>
      </c>
      <c r="R1115">
        <f t="shared" si="217"/>
        <v>398.42921061813473</v>
      </c>
      <c r="S1115">
        <f t="shared" si="218"/>
        <v>0</v>
      </c>
    </row>
    <row r="1116" spans="1:19">
      <c r="A1116" s="17">
        <f t="shared" ref="A1116:A1179" si="221">IF(C1116=0,0,B1116/C1116)</f>
        <v>0</v>
      </c>
      <c r="C1116" s="15">
        <f t="shared" ref="C1116:C1179" si="222">S1116</f>
        <v>0</v>
      </c>
      <c r="E1116" s="8">
        <f t="shared" si="219"/>
        <v>1090</v>
      </c>
      <c r="F1116" s="12">
        <f t="shared" si="220"/>
        <v>41633.756250002465</v>
      </c>
      <c r="G1116">
        <f t="shared" ref="G1116:G1179" si="223">HOUR(F1116)+MINUTE(F1116)/60+SECOND(F1116)/3600+($G$4/($G$11*15)-1)</f>
        <v>18.052</v>
      </c>
      <c r="H1116" s="13">
        <f t="shared" ref="H1116:H1179" si="224">DEGREES(23.45/180*PI()*SIN(PI()*(0.98/180*DAY(F1116)+29.7/180*MONTH(F1116)-109/180)))</f>
        <v>-23.437107563834207</v>
      </c>
      <c r="K1116" s="12"/>
      <c r="L1116" s="12"/>
      <c r="M1116">
        <f t="shared" ref="M1116:M1179" si="225">(G1116-12)*15</f>
        <v>90.78</v>
      </c>
      <c r="N1116">
        <f t="shared" ref="N1116:N1179" si="226">DEGREES(ASIN(SIN(RADIANS(H1116))*SIN($I$3)+COS(RADIANS(H1116))*COS($I$3)*COS(RADIANS(M1116))))</f>
        <v>-18.133788855517746</v>
      </c>
      <c r="O1116">
        <f t="shared" ref="O1116:O1179" si="227">M1116+180</f>
        <v>270.77999999999997</v>
      </c>
      <c r="P1116">
        <f t="shared" ref="P1116:P1179" si="228">DEGREES(ACOS(SIN(RADIANS(N1116))*COS($I$5)+COS(RADIANS(N1116))*SIN($I$5)*COS(RADIANS(O1116-$G$7))))</f>
        <v>73.215911885600079</v>
      </c>
      <c r="Q1116">
        <f t="shared" ref="Q1116:Q1179" si="229">COS(RADIANS(P1116))</f>
        <v>0.28876592401505247</v>
      </c>
      <c r="R1116">
        <f t="shared" ref="R1116:R1179" si="230">IF(Q1116&lt;0,0,Q1116*$G$9)</f>
        <v>392.72165666047135</v>
      </c>
      <c r="S1116">
        <f t="shared" ref="S1116:S1179" si="231">IF(P1116&gt;90,0,IF(N1116&lt;0,0,R1116*$G$10))</f>
        <v>0</v>
      </c>
    </row>
    <row r="1117" spans="1:19">
      <c r="A1117" s="17">
        <f t="shared" si="221"/>
        <v>0</v>
      </c>
      <c r="C1117" s="15">
        <f t="shared" si="222"/>
        <v>0</v>
      </c>
      <c r="E1117" s="8">
        <f t="shared" ref="E1117:E1180" si="232">E1116+1</f>
        <v>1091</v>
      </c>
      <c r="F1117" s="12">
        <f t="shared" ref="F1117:F1180" si="233">F1116+$G$25</f>
        <v>41633.756944446912</v>
      </c>
      <c r="G1117">
        <f t="shared" si="223"/>
        <v>18.068666666666669</v>
      </c>
      <c r="H1117" s="13">
        <f t="shared" si="224"/>
        <v>-23.437107563834207</v>
      </c>
      <c r="K1117" s="12"/>
      <c r="L1117" s="12"/>
      <c r="M1117">
        <f t="shared" si="225"/>
        <v>91.03000000000003</v>
      </c>
      <c r="N1117">
        <f t="shared" si="226"/>
        <v>-18.290088605337548</v>
      </c>
      <c r="O1117">
        <f t="shared" si="227"/>
        <v>271.03000000000003</v>
      </c>
      <c r="P1117">
        <f t="shared" si="228"/>
        <v>73.467517905815171</v>
      </c>
      <c r="Q1117">
        <f t="shared" si="229"/>
        <v>0.28455887263036717</v>
      </c>
      <c r="R1117">
        <f t="shared" si="230"/>
        <v>387.00006677729937</v>
      </c>
      <c r="S1117">
        <f t="shared" si="231"/>
        <v>0</v>
      </c>
    </row>
    <row r="1118" spans="1:19">
      <c r="A1118" s="17">
        <f t="shared" si="221"/>
        <v>0</v>
      </c>
      <c r="C1118" s="15">
        <f t="shared" si="222"/>
        <v>0</v>
      </c>
      <c r="E1118" s="8">
        <f t="shared" si="232"/>
        <v>1092</v>
      </c>
      <c r="F1118" s="12">
        <f t="shared" si="233"/>
        <v>41633.757638891359</v>
      </c>
      <c r="G1118">
        <f t="shared" si="223"/>
        <v>18.085333333333335</v>
      </c>
      <c r="H1118" s="13">
        <f t="shared" si="224"/>
        <v>-23.437107563834207</v>
      </c>
      <c r="K1118" s="12"/>
      <c r="L1118" s="12"/>
      <c r="M1118">
        <f t="shared" si="225"/>
        <v>91.280000000000015</v>
      </c>
      <c r="N1118">
        <f t="shared" si="226"/>
        <v>-18.446517134290296</v>
      </c>
      <c r="O1118">
        <f t="shared" si="227"/>
        <v>271.28000000000003</v>
      </c>
      <c r="P1118">
        <f t="shared" si="228"/>
        <v>73.719403885505074</v>
      </c>
      <c r="Q1118">
        <f t="shared" si="229"/>
        <v>0.28034164354991969</v>
      </c>
      <c r="R1118">
        <f t="shared" si="230"/>
        <v>381.26463522789078</v>
      </c>
      <c r="S1118">
        <f t="shared" si="231"/>
        <v>0</v>
      </c>
    </row>
    <row r="1119" spans="1:19">
      <c r="A1119" s="17">
        <f t="shared" si="221"/>
        <v>0</v>
      </c>
      <c r="C1119" s="15">
        <f t="shared" si="222"/>
        <v>0</v>
      </c>
      <c r="E1119" s="8">
        <f t="shared" si="232"/>
        <v>1093</v>
      </c>
      <c r="F1119" s="12">
        <f t="shared" si="233"/>
        <v>41633.758333335805</v>
      </c>
      <c r="G1119">
        <f t="shared" si="223"/>
        <v>18.102</v>
      </c>
      <c r="H1119" s="13">
        <f t="shared" si="224"/>
        <v>-23.437107563834207</v>
      </c>
      <c r="K1119" s="12"/>
      <c r="L1119" s="12"/>
      <c r="M1119">
        <f t="shared" si="225"/>
        <v>91.53</v>
      </c>
      <c r="N1119">
        <f t="shared" si="226"/>
        <v>-18.603072978438416</v>
      </c>
      <c r="O1119">
        <f t="shared" si="227"/>
        <v>271.52999999999997</v>
      </c>
      <c r="P1119">
        <f t="shared" si="228"/>
        <v>73.971565040132731</v>
      </c>
      <c r="Q1119">
        <f t="shared" si="229"/>
        <v>0.27611438033757901</v>
      </c>
      <c r="R1119">
        <f t="shared" si="230"/>
        <v>375.51555725910748</v>
      </c>
      <c r="S1119">
        <f t="shared" si="231"/>
        <v>0</v>
      </c>
    </row>
    <row r="1120" spans="1:19">
      <c r="A1120" s="17">
        <f t="shared" si="221"/>
        <v>0</v>
      </c>
      <c r="C1120" s="15">
        <f t="shared" si="222"/>
        <v>0</v>
      </c>
      <c r="E1120" s="8">
        <f t="shared" si="232"/>
        <v>1094</v>
      </c>
      <c r="F1120" s="12">
        <f t="shared" si="233"/>
        <v>41633.759027780252</v>
      </c>
      <c r="G1120">
        <f t="shared" si="223"/>
        <v>18.118666666666666</v>
      </c>
      <c r="H1120" s="13">
        <f t="shared" si="224"/>
        <v>-23.437107563834207</v>
      </c>
      <c r="K1120" s="12"/>
      <c r="L1120" s="12"/>
      <c r="M1120">
        <f t="shared" si="225"/>
        <v>91.779999999999987</v>
      </c>
      <c r="N1120">
        <f t="shared" si="226"/>
        <v>-18.759754673717762</v>
      </c>
      <c r="O1120">
        <f t="shared" si="227"/>
        <v>271.77999999999997</v>
      </c>
      <c r="P1120">
        <f t="shared" si="228"/>
        <v>74.223996603874852</v>
      </c>
      <c r="Q1120">
        <f t="shared" si="229"/>
        <v>0.27187722727549474</v>
      </c>
      <c r="R1120">
        <f t="shared" si="230"/>
        <v>369.75302909467285</v>
      </c>
      <c r="S1120">
        <f t="shared" si="231"/>
        <v>0</v>
      </c>
    </row>
    <row r="1121" spans="1:19">
      <c r="A1121" s="17">
        <f t="shared" si="221"/>
        <v>0</v>
      </c>
      <c r="C1121" s="15">
        <f t="shared" si="222"/>
        <v>0</v>
      </c>
      <c r="E1121" s="8">
        <f t="shared" si="232"/>
        <v>1095</v>
      </c>
      <c r="F1121" s="12">
        <f t="shared" si="233"/>
        <v>41633.759722224699</v>
      </c>
      <c r="G1121">
        <f t="shared" si="223"/>
        <v>18.135333333333335</v>
      </c>
      <c r="H1121" s="13">
        <f t="shared" si="224"/>
        <v>-23.437107563834207</v>
      </c>
      <c r="K1121" s="12"/>
      <c r="L1121" s="12"/>
      <c r="M1121">
        <f t="shared" si="225"/>
        <v>92.03000000000003</v>
      </c>
      <c r="N1121">
        <f t="shared" si="226"/>
        <v>-18.916560755867653</v>
      </c>
      <c r="O1121">
        <f t="shared" si="227"/>
        <v>272.03000000000003</v>
      </c>
      <c r="P1121">
        <f t="shared" si="228"/>
        <v>74.476693829180434</v>
      </c>
      <c r="Q1121">
        <f t="shared" si="229"/>
        <v>0.26763032935613013</v>
      </c>
      <c r="R1121">
        <f t="shared" si="230"/>
        <v>363.97724792433695</v>
      </c>
      <c r="S1121">
        <f t="shared" si="231"/>
        <v>0</v>
      </c>
    </row>
    <row r="1122" spans="1:19">
      <c r="A1122" s="17">
        <f t="shared" si="221"/>
        <v>0</v>
      </c>
      <c r="C1122" s="15">
        <f t="shared" si="222"/>
        <v>0</v>
      </c>
      <c r="E1122" s="8">
        <f t="shared" si="232"/>
        <v>1096</v>
      </c>
      <c r="F1122" s="12">
        <f t="shared" si="233"/>
        <v>41633.760416669145</v>
      </c>
      <c r="G1122">
        <f t="shared" si="223"/>
        <v>18.152000000000001</v>
      </c>
      <c r="H1122" s="13">
        <f t="shared" si="224"/>
        <v>-23.437107563834207</v>
      </c>
      <c r="K1122" s="12"/>
      <c r="L1122" s="12"/>
      <c r="M1122">
        <f t="shared" si="225"/>
        <v>92.280000000000015</v>
      </c>
      <c r="N1122">
        <f t="shared" si="226"/>
        <v>-19.073489760359919</v>
      </c>
      <c r="O1122">
        <f t="shared" si="227"/>
        <v>272.28000000000003</v>
      </c>
      <c r="P1122">
        <f t="shared" si="228"/>
        <v>74.729651986331888</v>
      </c>
      <c r="Q1122">
        <f t="shared" si="229"/>
        <v>0.26337383227421118</v>
      </c>
      <c r="R1122">
        <f t="shared" si="230"/>
        <v>358.18841189292721</v>
      </c>
      <c r="S1122">
        <f t="shared" si="231"/>
        <v>0</v>
      </c>
    </row>
    <row r="1123" spans="1:19">
      <c r="A1123" s="17">
        <f t="shared" si="221"/>
        <v>0</v>
      </c>
      <c r="C1123" s="15">
        <f t="shared" si="222"/>
        <v>0</v>
      </c>
      <c r="E1123" s="8">
        <f t="shared" si="232"/>
        <v>1097</v>
      </c>
      <c r="F1123" s="12">
        <f t="shared" si="233"/>
        <v>41633.761111113592</v>
      </c>
      <c r="G1123">
        <f t="shared" si="223"/>
        <v>18.168666666666667</v>
      </c>
      <c r="H1123" s="13">
        <f t="shared" si="224"/>
        <v>-23.437107563834207</v>
      </c>
      <c r="K1123" s="12"/>
      <c r="L1123" s="12"/>
      <c r="M1123">
        <f t="shared" si="225"/>
        <v>92.53</v>
      </c>
      <c r="N1123">
        <f t="shared" si="226"/>
        <v>-19.230540222327544</v>
      </c>
      <c r="O1123">
        <f t="shared" si="227"/>
        <v>272.52999999999997</v>
      </c>
      <c r="P1123">
        <f t="shared" si="228"/>
        <v>74.982866363009094</v>
      </c>
      <c r="Q1123">
        <f t="shared" si="229"/>
        <v>0.25910788241858818</v>
      </c>
      <c r="R1123">
        <f t="shared" si="230"/>
        <v>352.38672008927995</v>
      </c>
      <c r="S1123">
        <f t="shared" si="231"/>
        <v>0</v>
      </c>
    </row>
    <row r="1124" spans="1:19">
      <c r="A1124" s="17">
        <f t="shared" si="221"/>
        <v>0</v>
      </c>
      <c r="C1124" s="15">
        <f t="shared" si="222"/>
        <v>0</v>
      </c>
      <c r="E1124" s="8">
        <f t="shared" si="232"/>
        <v>1098</v>
      </c>
      <c r="F1124" s="12">
        <f t="shared" si="233"/>
        <v>41633.761805558039</v>
      </c>
      <c r="G1124">
        <f t="shared" si="223"/>
        <v>18.185333333333336</v>
      </c>
      <c r="H1124" s="13">
        <f t="shared" si="224"/>
        <v>-23.437107563834207</v>
      </c>
      <c r="K1124" s="12"/>
      <c r="L1124" s="12"/>
      <c r="M1124">
        <f t="shared" si="225"/>
        <v>92.780000000000044</v>
      </c>
      <c r="N1124">
        <f t="shared" si="226"/>
        <v>-19.387710676492297</v>
      </c>
      <c r="O1124">
        <f t="shared" si="227"/>
        <v>272.78000000000003</v>
      </c>
      <c r="P1124">
        <f t="shared" si="228"/>
        <v>75.236332263855488</v>
      </c>
      <c r="Q1124">
        <f t="shared" si="229"/>
        <v>0.25483262686402403</v>
      </c>
      <c r="R1124">
        <f t="shared" si="230"/>
        <v>346.5723725350727</v>
      </c>
      <c r="S1124">
        <f t="shared" si="231"/>
        <v>0</v>
      </c>
    </row>
    <row r="1125" spans="1:19">
      <c r="A1125" s="17">
        <f t="shared" si="221"/>
        <v>0</v>
      </c>
      <c r="C1125" s="15">
        <f t="shared" si="222"/>
        <v>0</v>
      </c>
      <c r="E1125" s="8">
        <f t="shared" si="232"/>
        <v>1099</v>
      </c>
      <c r="F1125" s="12">
        <f t="shared" si="233"/>
        <v>41633.762500002485</v>
      </c>
      <c r="G1125">
        <f t="shared" si="223"/>
        <v>18.202000000000002</v>
      </c>
      <c r="H1125" s="13">
        <f t="shared" si="224"/>
        <v>-23.437107563834207</v>
      </c>
      <c r="K1125" s="12"/>
      <c r="L1125" s="12"/>
      <c r="M1125">
        <f t="shared" si="225"/>
        <v>93.03000000000003</v>
      </c>
      <c r="N1125">
        <f t="shared" si="226"/>
        <v>-19.544999657091576</v>
      </c>
      <c r="O1125">
        <f t="shared" si="227"/>
        <v>273.03000000000003</v>
      </c>
      <c r="P1125">
        <f t="shared" si="228"/>
        <v>75.49004501004643</v>
      </c>
      <c r="Q1125">
        <f t="shared" si="229"/>
        <v>0.25054821336290484</v>
      </c>
      <c r="R1125">
        <f t="shared" si="230"/>
        <v>340.74557017355056</v>
      </c>
      <c r="S1125">
        <f t="shared" si="231"/>
        <v>0</v>
      </c>
    </row>
    <row r="1126" spans="1:19">
      <c r="A1126" s="17">
        <f t="shared" si="221"/>
        <v>0</v>
      </c>
      <c r="C1126" s="15">
        <f t="shared" si="222"/>
        <v>0</v>
      </c>
      <c r="E1126" s="8">
        <f t="shared" si="232"/>
        <v>1100</v>
      </c>
      <c r="F1126" s="12">
        <f t="shared" si="233"/>
        <v>41633.763194446932</v>
      </c>
      <c r="G1126">
        <f t="shared" si="223"/>
        <v>18.218666666666667</v>
      </c>
      <c r="H1126" s="13">
        <f t="shared" si="224"/>
        <v>-23.437107563834207</v>
      </c>
      <c r="K1126" s="12"/>
      <c r="L1126" s="12"/>
      <c r="M1126">
        <f t="shared" si="225"/>
        <v>93.280000000000015</v>
      </c>
      <c r="N1126">
        <f t="shared" si="226"/>
        <v>-19.702405697804739</v>
      </c>
      <c r="O1126">
        <f t="shared" si="227"/>
        <v>273.28000000000003</v>
      </c>
      <c r="P1126">
        <f t="shared" si="228"/>
        <v>75.743999938860966</v>
      </c>
      <c r="Q1126">
        <f t="shared" si="229"/>
        <v>0.24625479033685685</v>
      </c>
      <c r="R1126">
        <f t="shared" si="230"/>
        <v>334.90651485812532</v>
      </c>
      <c r="S1126">
        <f t="shared" si="231"/>
        <v>0</v>
      </c>
    </row>
    <row r="1127" spans="1:19">
      <c r="A1127" s="17">
        <f t="shared" si="221"/>
        <v>0</v>
      </c>
      <c r="C1127" s="15">
        <f t="shared" si="222"/>
        <v>0</v>
      </c>
      <c r="E1127" s="8">
        <f t="shared" si="232"/>
        <v>1101</v>
      </c>
      <c r="F1127" s="12">
        <f t="shared" si="233"/>
        <v>41633.763888891379</v>
      </c>
      <c r="G1127">
        <f t="shared" si="223"/>
        <v>18.235333333333333</v>
      </c>
      <c r="H1127" s="13">
        <f t="shared" si="224"/>
        <v>-23.437107563834207</v>
      </c>
      <c r="K1127" s="12"/>
      <c r="L1127" s="12"/>
      <c r="M1127">
        <f t="shared" si="225"/>
        <v>93.53</v>
      </c>
      <c r="N1127">
        <f t="shared" si="226"/>
        <v>-19.859927331678406</v>
      </c>
      <c r="O1127">
        <f t="shared" si="227"/>
        <v>273.52999999999997</v>
      </c>
      <c r="P1127">
        <f t="shared" si="228"/>
        <v>75.998192403255075</v>
      </c>
      <c r="Q1127">
        <f t="shared" si="229"/>
        <v>0.24195250686829875</v>
      </c>
      <c r="R1127">
        <f t="shared" si="230"/>
        <v>329.05540934088629</v>
      </c>
      <c r="S1127">
        <f t="shared" si="231"/>
        <v>0</v>
      </c>
    </row>
    <row r="1128" spans="1:19">
      <c r="A1128" s="17">
        <f t="shared" si="221"/>
        <v>0</v>
      </c>
      <c r="C1128" s="15">
        <f t="shared" si="222"/>
        <v>0</v>
      </c>
      <c r="E1128" s="8">
        <f t="shared" si="232"/>
        <v>1102</v>
      </c>
      <c r="F1128" s="12">
        <f t="shared" si="233"/>
        <v>41633.764583335826</v>
      </c>
      <c r="G1128">
        <f t="shared" si="223"/>
        <v>18.252000000000002</v>
      </c>
      <c r="H1128" s="13">
        <f t="shared" si="224"/>
        <v>-23.437107563834207</v>
      </c>
      <c r="K1128" s="12"/>
      <c r="L1128" s="12"/>
      <c r="M1128">
        <f t="shared" si="225"/>
        <v>93.78000000000003</v>
      </c>
      <c r="N1128">
        <f t="shared" si="226"/>
        <v>-20.017563091051063</v>
      </c>
      <c r="O1128">
        <f t="shared" si="227"/>
        <v>273.78000000000003</v>
      </c>
      <c r="P1128">
        <f t="shared" si="228"/>
        <v>76.252617771437968</v>
      </c>
      <c r="Q1128">
        <f t="shared" si="229"/>
        <v>0.23764151269190487</v>
      </c>
      <c r="R1128">
        <f t="shared" si="230"/>
        <v>323.19245726099064</v>
      </c>
      <c r="S1128">
        <f t="shared" si="231"/>
        <v>0</v>
      </c>
    </row>
    <row r="1129" spans="1:19">
      <c r="A1129" s="17">
        <f t="shared" si="221"/>
        <v>0</v>
      </c>
      <c r="C1129" s="15">
        <f t="shared" si="222"/>
        <v>0</v>
      </c>
      <c r="E1129" s="8">
        <f t="shared" si="232"/>
        <v>1103</v>
      </c>
      <c r="F1129" s="12">
        <f t="shared" si="233"/>
        <v>41633.765277780272</v>
      </c>
      <c r="G1129">
        <f t="shared" si="223"/>
        <v>18.268666666666668</v>
      </c>
      <c r="H1129" s="13">
        <f t="shared" si="224"/>
        <v>-23.437107563834207</v>
      </c>
      <c r="K1129" s="12"/>
      <c r="L1129" s="12"/>
      <c r="M1129">
        <f t="shared" si="225"/>
        <v>94.03000000000003</v>
      </c>
      <c r="N1129">
        <f t="shared" si="226"/>
        <v>-20.175311507476824</v>
      </c>
      <c r="O1129">
        <f t="shared" si="227"/>
        <v>274.03000000000003</v>
      </c>
      <c r="P1129">
        <f t="shared" si="228"/>
        <v>76.507271426450345</v>
      </c>
      <c r="Q1129">
        <f t="shared" si="229"/>
        <v>0.2333219581859986</v>
      </c>
      <c r="R1129">
        <f t="shared" si="230"/>
        <v>317.31786313295811</v>
      </c>
      <c r="S1129">
        <f t="shared" si="231"/>
        <v>0</v>
      </c>
    </row>
    <row r="1130" spans="1:19">
      <c r="A1130" s="17">
        <f t="shared" si="221"/>
        <v>0</v>
      </c>
      <c r="C1130" s="15">
        <f t="shared" si="222"/>
        <v>0</v>
      </c>
      <c r="E1130" s="8">
        <f t="shared" si="232"/>
        <v>1104</v>
      </c>
      <c r="F1130" s="12">
        <f t="shared" si="233"/>
        <v>41633.765972224719</v>
      </c>
      <c r="G1130">
        <f t="shared" si="223"/>
        <v>18.285333333333334</v>
      </c>
      <c r="H1130" s="13">
        <f t="shared" si="224"/>
        <v>-23.437107563834207</v>
      </c>
      <c r="K1130" s="12"/>
      <c r="L1130" s="12"/>
      <c r="M1130">
        <f t="shared" si="225"/>
        <v>94.28</v>
      </c>
      <c r="N1130">
        <f t="shared" si="226"/>
        <v>-20.333171111648522</v>
      </c>
      <c r="O1130">
        <f t="shared" si="227"/>
        <v>274.27999999999997</v>
      </c>
      <c r="P1130">
        <f t="shared" si="228"/>
        <v>76.762148765745465</v>
      </c>
      <c r="Q1130">
        <f t="shared" si="229"/>
        <v>0.22899399436385995</v>
      </c>
      <c r="R1130">
        <f t="shared" si="230"/>
        <v>311.4318323348495</v>
      </c>
      <c r="S1130">
        <f t="shared" si="231"/>
        <v>0</v>
      </c>
    </row>
    <row r="1131" spans="1:19">
      <c r="A1131" s="17">
        <f t="shared" si="221"/>
        <v>0</v>
      </c>
      <c r="C1131" s="15">
        <f t="shared" si="222"/>
        <v>0</v>
      </c>
      <c r="E1131" s="8">
        <f t="shared" si="232"/>
        <v>1105</v>
      </c>
      <c r="F1131" s="12">
        <f t="shared" si="233"/>
        <v>41633.766666669166</v>
      </c>
      <c r="G1131">
        <f t="shared" si="223"/>
        <v>18.302</v>
      </c>
      <c r="H1131" s="13">
        <f t="shared" si="224"/>
        <v>-23.437107563834207</v>
      </c>
      <c r="K1131" s="12"/>
      <c r="L1131" s="12"/>
      <c r="M1131">
        <f t="shared" si="225"/>
        <v>94.53</v>
      </c>
      <c r="N1131">
        <f t="shared" si="226"/>
        <v>-20.491140433319874</v>
      </c>
      <c r="O1131">
        <f t="shared" si="227"/>
        <v>274.52999999999997</v>
      </c>
      <c r="P1131">
        <f t="shared" si="228"/>
        <v>77.017245200772479</v>
      </c>
      <c r="Q1131">
        <f t="shared" si="229"/>
        <v>0.22465777286495814</v>
      </c>
      <c r="R1131">
        <f t="shared" si="230"/>
        <v>305.53457109634309</v>
      </c>
      <c r="S1131">
        <f t="shared" si="231"/>
        <v>0</v>
      </c>
    </row>
    <row r="1132" spans="1:19">
      <c r="A1132" s="17">
        <f t="shared" si="221"/>
        <v>0</v>
      </c>
      <c r="C1132" s="15">
        <f t="shared" si="222"/>
        <v>0</v>
      </c>
      <c r="E1132" s="8">
        <f t="shared" si="232"/>
        <v>1106</v>
      </c>
      <c r="F1132" s="12">
        <f t="shared" si="233"/>
        <v>41633.767361113612</v>
      </c>
      <c r="G1132">
        <f t="shared" si="223"/>
        <v>18.318666666666669</v>
      </c>
      <c r="H1132" s="13">
        <f t="shared" si="224"/>
        <v>-23.437107563834207</v>
      </c>
      <c r="K1132" s="12"/>
      <c r="L1132" s="12"/>
      <c r="M1132">
        <f t="shared" si="225"/>
        <v>94.78000000000003</v>
      </c>
      <c r="N1132">
        <f t="shared" si="226"/>
        <v>-20.649218001226807</v>
      </c>
      <c r="O1132">
        <f t="shared" si="227"/>
        <v>274.78000000000003</v>
      </c>
      <c r="P1132">
        <f t="shared" si="228"/>
        <v>77.272556156561905</v>
      </c>
      <c r="Q1132">
        <f t="shared" si="229"/>
        <v>0.22031344594611085</v>
      </c>
      <c r="R1132">
        <f t="shared" si="230"/>
        <v>299.62628648671074</v>
      </c>
      <c r="S1132">
        <f t="shared" si="231"/>
        <v>0</v>
      </c>
    </row>
    <row r="1133" spans="1:19">
      <c r="A1133" s="17">
        <f t="shared" si="221"/>
        <v>0</v>
      </c>
      <c r="C1133" s="15">
        <f t="shared" si="222"/>
        <v>0</v>
      </c>
      <c r="E1133" s="8">
        <f t="shared" si="232"/>
        <v>1107</v>
      </c>
      <c r="F1133" s="12">
        <f t="shared" si="233"/>
        <v>41633.768055558059</v>
      </c>
      <c r="G1133">
        <f t="shared" si="223"/>
        <v>18.335333333333335</v>
      </c>
      <c r="H1133" s="13">
        <f t="shared" si="224"/>
        <v>-23.437107563834207</v>
      </c>
      <c r="K1133" s="12"/>
      <c r="L1133" s="12"/>
      <c r="M1133">
        <f t="shared" si="225"/>
        <v>95.030000000000015</v>
      </c>
      <c r="N1133">
        <f t="shared" si="226"/>
        <v>-20.807402343007908</v>
      </c>
      <c r="O1133">
        <f t="shared" si="227"/>
        <v>275.03000000000003</v>
      </c>
      <c r="P1133">
        <f t="shared" si="228"/>
        <v>77.52807707131349</v>
      </c>
      <c r="Q1133">
        <f t="shared" si="229"/>
        <v>0.21596116647256605</v>
      </c>
      <c r="R1133">
        <f t="shared" si="230"/>
        <v>293.70718640268984</v>
      </c>
      <c r="S1133">
        <f t="shared" si="231"/>
        <v>0</v>
      </c>
    </row>
    <row r="1134" spans="1:19">
      <c r="A1134" s="17">
        <f t="shared" si="221"/>
        <v>0</v>
      </c>
      <c r="C1134" s="15">
        <f t="shared" si="222"/>
        <v>0</v>
      </c>
      <c r="E1134" s="8">
        <f t="shared" si="232"/>
        <v>1108</v>
      </c>
      <c r="F1134" s="12">
        <f t="shared" si="233"/>
        <v>41633.768750002506</v>
      </c>
      <c r="G1134">
        <f t="shared" si="223"/>
        <v>18.352</v>
      </c>
      <c r="H1134" s="13">
        <f t="shared" si="224"/>
        <v>-23.437107563834207</v>
      </c>
      <c r="K1134" s="12"/>
      <c r="L1134" s="12"/>
      <c r="M1134">
        <f t="shared" si="225"/>
        <v>95.28</v>
      </c>
      <c r="N1134">
        <f t="shared" si="226"/>
        <v>-20.965691985124295</v>
      </c>
      <c r="O1134">
        <f t="shared" si="227"/>
        <v>275.27999999999997</v>
      </c>
      <c r="P1134">
        <f t="shared" si="228"/>
        <v>77.783803395986681</v>
      </c>
      <c r="Q1134">
        <f t="shared" si="229"/>
        <v>0.21160108790900289</v>
      </c>
      <c r="R1134">
        <f t="shared" si="230"/>
        <v>287.77747955624392</v>
      </c>
      <c r="S1134">
        <f t="shared" si="231"/>
        <v>0</v>
      </c>
    </row>
    <row r="1135" spans="1:19">
      <c r="A1135" s="17">
        <f t="shared" si="221"/>
        <v>0</v>
      </c>
      <c r="C1135" s="15">
        <f t="shared" si="222"/>
        <v>0</v>
      </c>
      <c r="E1135" s="8">
        <f t="shared" si="232"/>
        <v>1109</v>
      </c>
      <c r="F1135" s="12">
        <f t="shared" si="233"/>
        <v>41633.769444446953</v>
      </c>
      <c r="G1135">
        <f t="shared" si="223"/>
        <v>18.368666666666666</v>
      </c>
      <c r="H1135" s="13">
        <f t="shared" si="224"/>
        <v>-23.437107563834207</v>
      </c>
      <c r="K1135" s="12"/>
      <c r="L1135" s="12"/>
      <c r="M1135">
        <f t="shared" si="225"/>
        <v>95.529999999999987</v>
      </c>
      <c r="N1135">
        <f t="shared" si="226"/>
        <v>-21.124085452778314</v>
      </c>
      <c r="O1135">
        <f t="shared" si="227"/>
        <v>275.52999999999997</v>
      </c>
      <c r="P1135">
        <f t="shared" si="228"/>
        <v>78.039730593893196</v>
      </c>
      <c r="Q1135">
        <f t="shared" si="229"/>
        <v>0.20723336431046019</v>
      </c>
      <c r="R1135">
        <f t="shared" si="230"/>
        <v>281.83737546222585</v>
      </c>
      <c r="S1135">
        <f t="shared" si="231"/>
        <v>0</v>
      </c>
    </row>
    <row r="1136" spans="1:19">
      <c r="A1136" s="17">
        <f t="shared" si="221"/>
        <v>0</v>
      </c>
      <c r="C1136" s="15">
        <f t="shared" si="222"/>
        <v>0</v>
      </c>
      <c r="E1136" s="8">
        <f t="shared" si="232"/>
        <v>1110</v>
      </c>
      <c r="F1136" s="12">
        <f t="shared" si="233"/>
        <v>41633.770138891399</v>
      </c>
      <c r="G1136">
        <f t="shared" si="223"/>
        <v>18.385333333333335</v>
      </c>
      <c r="H1136" s="13">
        <f t="shared" si="224"/>
        <v>-23.437107563834207</v>
      </c>
      <c r="K1136" s="12"/>
      <c r="L1136" s="12"/>
      <c r="M1136">
        <f t="shared" si="225"/>
        <v>95.78000000000003</v>
      </c>
      <c r="N1136">
        <f t="shared" si="226"/>
        <v>-21.282581269831567</v>
      </c>
      <c r="O1136">
        <f t="shared" si="227"/>
        <v>275.78000000000003</v>
      </c>
      <c r="P1136">
        <f t="shared" si="228"/>
        <v>78.29585414029161</v>
      </c>
      <c r="Q1136">
        <f t="shared" si="229"/>
        <v>0.20285815031319485</v>
      </c>
      <c r="R1136">
        <f t="shared" si="230"/>
        <v>275.88708442594498</v>
      </c>
      <c r="S1136">
        <f t="shared" si="231"/>
        <v>0</v>
      </c>
    </row>
    <row r="1137" spans="1:19">
      <c r="A1137" s="17">
        <f t="shared" si="221"/>
        <v>0</v>
      </c>
      <c r="C1137" s="15">
        <f t="shared" si="222"/>
        <v>0</v>
      </c>
      <c r="E1137" s="8">
        <f t="shared" si="232"/>
        <v>1111</v>
      </c>
      <c r="F1137" s="12">
        <f t="shared" si="233"/>
        <v>41633.770833335846</v>
      </c>
      <c r="G1137">
        <f t="shared" si="223"/>
        <v>18.402000000000001</v>
      </c>
      <c r="H1137" s="13">
        <f t="shared" si="224"/>
        <v>-23.437107563834207</v>
      </c>
      <c r="K1137" s="12"/>
      <c r="L1137" s="12"/>
      <c r="M1137">
        <f t="shared" si="225"/>
        <v>96.030000000000015</v>
      </c>
      <c r="N1137">
        <f t="shared" si="226"/>
        <v>-21.441177958721838</v>
      </c>
      <c r="O1137">
        <f t="shared" si="227"/>
        <v>276.03000000000003</v>
      </c>
      <c r="P1137">
        <f t="shared" si="228"/>
        <v>78.552169521984325</v>
      </c>
      <c r="Q1137">
        <f t="shared" si="229"/>
        <v>0.19847560112546303</v>
      </c>
      <c r="R1137">
        <f t="shared" si="230"/>
        <v>269.92681753062971</v>
      </c>
      <c r="S1137">
        <f t="shared" si="231"/>
        <v>0</v>
      </c>
    </row>
    <row r="1138" spans="1:19">
      <c r="A1138" s="17">
        <f t="shared" si="221"/>
        <v>0</v>
      </c>
      <c r="C1138" s="15">
        <f t="shared" si="222"/>
        <v>0</v>
      </c>
      <c r="E1138" s="8">
        <f t="shared" si="232"/>
        <v>1112</v>
      </c>
      <c r="F1138" s="12">
        <f t="shared" si="233"/>
        <v>41633.771527780293</v>
      </c>
      <c r="G1138">
        <f t="shared" si="223"/>
        <v>18.418666666666667</v>
      </c>
      <c r="H1138" s="13">
        <f t="shared" si="224"/>
        <v>-23.437107563834207</v>
      </c>
      <c r="K1138" s="12"/>
      <c r="L1138" s="12"/>
      <c r="M1138">
        <f t="shared" si="225"/>
        <v>96.28</v>
      </c>
      <c r="N1138">
        <f t="shared" si="226"/>
        <v>-21.599874040379568</v>
      </c>
      <c r="O1138">
        <f t="shared" si="227"/>
        <v>276.27999999999997</v>
      </c>
      <c r="P1138">
        <f t="shared" si="228"/>
        <v>78.808672236917133</v>
      </c>
      <c r="Q1138">
        <f t="shared" si="229"/>
        <v>0.19408587251822088</v>
      </c>
      <c r="R1138">
        <f t="shared" si="230"/>
        <v>263.95678662478036</v>
      </c>
      <c r="S1138">
        <f t="shared" si="231"/>
        <v>0</v>
      </c>
    </row>
    <row r="1139" spans="1:19">
      <c r="A1139" s="17">
        <f t="shared" si="221"/>
        <v>0</v>
      </c>
      <c r="C1139" s="15">
        <f t="shared" si="222"/>
        <v>0</v>
      </c>
      <c r="E1139" s="8">
        <f t="shared" si="232"/>
        <v>1113</v>
      </c>
      <c r="F1139" s="12">
        <f t="shared" si="233"/>
        <v>41633.772222224739</v>
      </c>
      <c r="G1139">
        <f t="shared" si="223"/>
        <v>18.435333333333336</v>
      </c>
      <c r="H1139" s="13">
        <f t="shared" si="224"/>
        <v>-23.437107563834207</v>
      </c>
      <c r="K1139" s="12"/>
      <c r="L1139" s="12"/>
      <c r="M1139">
        <f t="shared" si="225"/>
        <v>96.530000000000044</v>
      </c>
      <c r="N1139">
        <f t="shared" si="226"/>
        <v>-21.758668034143007</v>
      </c>
      <c r="O1139">
        <f t="shared" si="227"/>
        <v>276.53000000000003</v>
      </c>
      <c r="P1139">
        <f t="shared" si="228"/>
        <v>79.065357793780521</v>
      </c>
      <c r="Q1139">
        <f t="shared" si="229"/>
        <v>0.18968912081576042</v>
      </c>
      <c r="R1139">
        <f t="shared" si="230"/>
        <v>257.97720430943417</v>
      </c>
      <c r="S1139">
        <f t="shared" si="231"/>
        <v>0</v>
      </c>
    </row>
    <row r="1140" spans="1:19">
      <c r="A1140" s="17">
        <f t="shared" si="221"/>
        <v>0</v>
      </c>
      <c r="C1140" s="15">
        <f t="shared" si="222"/>
        <v>0</v>
      </c>
      <c r="E1140" s="8">
        <f t="shared" si="232"/>
        <v>1114</v>
      </c>
      <c r="F1140" s="12">
        <f t="shared" si="233"/>
        <v>41633.772916669186</v>
      </c>
      <c r="G1140">
        <f t="shared" si="223"/>
        <v>18.452000000000002</v>
      </c>
      <c r="H1140" s="13">
        <f t="shared" si="224"/>
        <v>-23.437107563834207</v>
      </c>
      <c r="K1140" s="12"/>
      <c r="L1140" s="12"/>
      <c r="M1140">
        <f t="shared" si="225"/>
        <v>96.78000000000003</v>
      </c>
      <c r="N1140">
        <f t="shared" si="226"/>
        <v>-21.917558457672513</v>
      </c>
      <c r="O1140">
        <f t="shared" si="227"/>
        <v>276.78000000000003</v>
      </c>
      <c r="P1140">
        <f t="shared" si="228"/>
        <v>79.322221711612883</v>
      </c>
      <c r="Q1140">
        <f t="shared" si="229"/>
        <v>0.18528550288627613</v>
      </c>
      <c r="R1140">
        <f t="shared" si="230"/>
        <v>251.98828392533554</v>
      </c>
      <c r="S1140">
        <f t="shared" si="231"/>
        <v>0</v>
      </c>
    </row>
    <row r="1141" spans="1:19">
      <c r="A1141" s="17">
        <f t="shared" si="221"/>
        <v>0</v>
      </c>
      <c r="C1141" s="15">
        <f t="shared" si="222"/>
        <v>0</v>
      </c>
      <c r="E1141" s="8">
        <f t="shared" si="232"/>
        <v>1115</v>
      </c>
      <c r="F1141" s="12">
        <f t="shared" si="233"/>
        <v>41633.773611113633</v>
      </c>
      <c r="G1141">
        <f t="shared" si="223"/>
        <v>18.468666666666667</v>
      </c>
      <c r="H1141" s="13">
        <f t="shared" si="224"/>
        <v>-23.437107563834207</v>
      </c>
      <c r="K1141" s="12"/>
      <c r="L1141" s="12"/>
      <c r="M1141">
        <f t="shared" si="225"/>
        <v>97.030000000000015</v>
      </c>
      <c r="N1141">
        <f t="shared" si="226"/>
        <v>-22.076543826864295</v>
      </c>
      <c r="O1141">
        <f t="shared" si="227"/>
        <v>277.03000000000003</v>
      </c>
      <c r="P1141">
        <f t="shared" si="228"/>
        <v>79.579259519406818</v>
      </c>
      <c r="Q1141">
        <f t="shared" si="229"/>
        <v>0.18087517613234291</v>
      </c>
      <c r="R1141">
        <f t="shared" si="230"/>
        <v>245.99023953998636</v>
      </c>
      <c r="S1141">
        <f t="shared" si="231"/>
        <v>0</v>
      </c>
    </row>
    <row r="1142" spans="1:19">
      <c r="A1142" s="17">
        <f t="shared" si="221"/>
        <v>0</v>
      </c>
      <c r="C1142" s="15">
        <f t="shared" si="222"/>
        <v>0</v>
      </c>
      <c r="E1142" s="8">
        <f t="shared" si="232"/>
        <v>1116</v>
      </c>
      <c r="F1142" s="12">
        <f t="shared" si="233"/>
        <v>41633.77430555808</v>
      </c>
      <c r="G1142">
        <f t="shared" si="223"/>
        <v>18.485333333333333</v>
      </c>
      <c r="H1142" s="13">
        <f t="shared" si="224"/>
        <v>-23.437107563834207</v>
      </c>
      <c r="K1142" s="12"/>
      <c r="L1142" s="12"/>
      <c r="M1142">
        <f t="shared" si="225"/>
        <v>97.28</v>
      </c>
      <c r="N1142">
        <f t="shared" si="226"/>
        <v>-22.23562265576275</v>
      </c>
      <c r="O1142">
        <f t="shared" si="227"/>
        <v>277.27999999999997</v>
      </c>
      <c r="P1142">
        <f t="shared" si="228"/>
        <v>79.836466755716444</v>
      </c>
      <c r="Q1142">
        <f t="shared" si="229"/>
        <v>0.17645829848134301</v>
      </c>
      <c r="R1142">
        <f t="shared" si="230"/>
        <v>239.98328593462648</v>
      </c>
      <c r="S1142">
        <f t="shared" si="231"/>
        <v>0</v>
      </c>
    </row>
    <row r="1143" spans="1:19">
      <c r="A1143" s="17">
        <f t="shared" si="221"/>
        <v>0</v>
      </c>
      <c r="C1143" s="15">
        <f t="shared" si="222"/>
        <v>0</v>
      </c>
      <c r="E1143" s="8">
        <f t="shared" si="232"/>
        <v>1117</v>
      </c>
      <c r="F1143" s="12">
        <f t="shared" si="233"/>
        <v>41633.775000002526</v>
      </c>
      <c r="G1143">
        <f t="shared" si="223"/>
        <v>18.502000000000002</v>
      </c>
      <c r="H1143" s="13">
        <f t="shared" si="224"/>
        <v>-23.437107563834207</v>
      </c>
      <c r="K1143" s="12"/>
      <c r="L1143" s="12"/>
      <c r="M1143">
        <f t="shared" si="225"/>
        <v>97.53000000000003</v>
      </c>
      <c r="N1143">
        <f t="shared" si="226"/>
        <v>-22.39479345647219</v>
      </c>
      <c r="O1143">
        <f t="shared" si="227"/>
        <v>277.53000000000003</v>
      </c>
      <c r="P1143">
        <f t="shared" si="228"/>
        <v>80.093838968267647</v>
      </c>
      <c r="Q1143">
        <f t="shared" si="229"/>
        <v>0.17203502837580434</v>
      </c>
      <c r="R1143">
        <f t="shared" si="230"/>
        <v>233.9676385910939</v>
      </c>
      <c r="S1143">
        <f t="shared" si="231"/>
        <v>0</v>
      </c>
    </row>
    <row r="1144" spans="1:19">
      <c r="A1144" s="17">
        <f t="shared" si="221"/>
        <v>0</v>
      </c>
      <c r="C1144" s="15">
        <f t="shared" si="222"/>
        <v>0</v>
      </c>
      <c r="E1144" s="8">
        <f t="shared" si="232"/>
        <v>1118</v>
      </c>
      <c r="F1144" s="12">
        <f t="shared" si="233"/>
        <v>41633.775694446973</v>
      </c>
      <c r="G1144">
        <f t="shared" si="223"/>
        <v>18.518666666666668</v>
      </c>
      <c r="H1144" s="13">
        <f t="shared" si="224"/>
        <v>-23.437107563834207</v>
      </c>
      <c r="K1144" s="12"/>
      <c r="L1144" s="12"/>
      <c r="M1144">
        <f t="shared" si="225"/>
        <v>97.78000000000003</v>
      </c>
      <c r="N1144">
        <f t="shared" si="226"/>
        <v>-22.554054739067396</v>
      </c>
      <c r="O1144">
        <f t="shared" si="227"/>
        <v>277.78000000000003</v>
      </c>
      <c r="P1144">
        <f t="shared" si="228"/>
        <v>80.351371713569691</v>
      </c>
      <c r="Q1144">
        <f t="shared" si="229"/>
        <v>0.16760552476368235</v>
      </c>
      <c r="R1144">
        <f t="shared" si="230"/>
        <v>227.94351367860799</v>
      </c>
      <c r="S1144">
        <f t="shared" si="231"/>
        <v>0</v>
      </c>
    </row>
    <row r="1145" spans="1:19">
      <c r="A1145" s="17">
        <f t="shared" si="221"/>
        <v>0</v>
      </c>
      <c r="C1145" s="15">
        <f t="shared" si="222"/>
        <v>0</v>
      </c>
      <c r="E1145" s="8">
        <f t="shared" si="232"/>
        <v>1119</v>
      </c>
      <c r="F1145" s="12">
        <f t="shared" si="233"/>
        <v>41633.77638889142</v>
      </c>
      <c r="G1145">
        <f t="shared" si="223"/>
        <v>18.535333333333334</v>
      </c>
      <c r="H1145" s="13">
        <f t="shared" si="224"/>
        <v>-23.437107563834207</v>
      </c>
      <c r="K1145" s="12"/>
      <c r="L1145" s="12"/>
      <c r="M1145">
        <f t="shared" si="225"/>
        <v>98.03</v>
      </c>
      <c r="N1145">
        <f t="shared" si="226"/>
        <v>-22.713405011503358</v>
      </c>
      <c r="O1145">
        <f t="shared" si="227"/>
        <v>278.02999999999997</v>
      </c>
      <c r="P1145">
        <f t="shared" si="228"/>
        <v>80.609060556529343</v>
      </c>
      <c r="Q1145">
        <f t="shared" si="229"/>
        <v>0.16316994708856281</v>
      </c>
      <c r="R1145">
        <f t="shared" si="230"/>
        <v>221.91112804044542</v>
      </c>
      <c r="S1145">
        <f t="shared" si="231"/>
        <v>0</v>
      </c>
    </row>
    <row r="1146" spans="1:19">
      <c r="A1146" s="17">
        <f t="shared" si="221"/>
        <v>0</v>
      </c>
      <c r="C1146" s="15">
        <f t="shared" si="222"/>
        <v>0</v>
      </c>
      <c r="E1146" s="8">
        <f t="shared" si="232"/>
        <v>1120</v>
      </c>
      <c r="F1146" s="12">
        <f t="shared" si="233"/>
        <v>41633.777083335866</v>
      </c>
      <c r="G1146">
        <f t="shared" si="223"/>
        <v>18.552</v>
      </c>
      <c r="H1146" s="13">
        <f t="shared" si="224"/>
        <v>-23.437107563834207</v>
      </c>
      <c r="K1146" s="12"/>
      <c r="L1146" s="12"/>
      <c r="M1146">
        <f t="shared" si="225"/>
        <v>98.28</v>
      </c>
      <c r="N1146">
        <f t="shared" si="226"/>
        <v>-22.872842779524074</v>
      </c>
      <c r="O1146">
        <f t="shared" si="227"/>
        <v>278.27999999999997</v>
      </c>
      <c r="P1146">
        <f t="shared" si="228"/>
        <v>80.866901070066973</v>
      </c>
      <c r="Q1146">
        <f t="shared" si="229"/>
        <v>0.15872845527979493</v>
      </c>
      <c r="R1146">
        <f t="shared" si="230"/>
        <v>215.87069918052111</v>
      </c>
      <c r="S1146">
        <f t="shared" si="231"/>
        <v>0</v>
      </c>
    </row>
    <row r="1147" spans="1:19">
      <c r="A1147" s="17">
        <f t="shared" si="221"/>
        <v>0</v>
      </c>
      <c r="C1147" s="15">
        <f t="shared" si="222"/>
        <v>0</v>
      </c>
      <c r="E1147" s="8">
        <f t="shared" si="232"/>
        <v>1121</v>
      </c>
      <c r="F1147" s="12">
        <f t="shared" si="233"/>
        <v>41633.777777780313</v>
      </c>
      <c r="G1147">
        <f t="shared" si="223"/>
        <v>18.568666666666669</v>
      </c>
      <c r="H1147" s="13">
        <f t="shared" si="224"/>
        <v>-23.437107563834207</v>
      </c>
      <c r="K1147" s="12"/>
      <c r="L1147" s="12"/>
      <c r="M1147">
        <f t="shared" si="225"/>
        <v>98.53000000000003</v>
      </c>
      <c r="N1147">
        <f t="shared" si="226"/>
        <v>-23.032366546570127</v>
      </c>
      <c r="O1147">
        <f t="shared" si="227"/>
        <v>278.53000000000003</v>
      </c>
      <c r="P1147">
        <f t="shared" si="228"/>
        <v>81.12488883473425</v>
      </c>
      <c r="Q1147">
        <f t="shared" si="229"/>
        <v>0.15428120974256337</v>
      </c>
      <c r="R1147">
        <f t="shared" si="230"/>
        <v>209.82244524988619</v>
      </c>
      <c r="S1147">
        <f t="shared" si="231"/>
        <v>0</v>
      </c>
    </row>
    <row r="1148" spans="1:19">
      <c r="A1148" s="17">
        <f t="shared" si="221"/>
        <v>0</v>
      </c>
      <c r="C1148" s="15">
        <f t="shared" si="222"/>
        <v>0</v>
      </c>
      <c r="E1148" s="8">
        <f t="shared" si="232"/>
        <v>1122</v>
      </c>
      <c r="F1148" s="12">
        <f t="shared" si="233"/>
        <v>41633.77847222476</v>
      </c>
      <c r="G1148">
        <f t="shared" si="223"/>
        <v>18.585333333333335</v>
      </c>
      <c r="H1148" s="13">
        <f t="shared" si="224"/>
        <v>-23.437107563834207</v>
      </c>
      <c r="K1148" s="12"/>
      <c r="L1148" s="12"/>
      <c r="M1148">
        <f t="shared" si="225"/>
        <v>98.780000000000015</v>
      </c>
      <c r="N1148">
        <f t="shared" si="226"/>
        <v>-23.191974813685388</v>
      </c>
      <c r="O1148">
        <f t="shared" si="227"/>
        <v>278.78000000000003</v>
      </c>
      <c r="P1148">
        <f t="shared" si="228"/>
        <v>81.383019438334003</v>
      </c>
      <c r="Q1148">
        <f t="shared" si="229"/>
        <v>0.14982837134788712</v>
      </c>
      <c r="R1148">
        <f t="shared" si="230"/>
        <v>203.76658503312649</v>
      </c>
      <c r="S1148">
        <f t="shared" si="231"/>
        <v>0</v>
      </c>
    </row>
    <row r="1149" spans="1:19">
      <c r="A1149" s="17">
        <f t="shared" si="221"/>
        <v>0</v>
      </c>
      <c r="C1149" s="15">
        <f t="shared" si="222"/>
        <v>0</v>
      </c>
      <c r="E1149" s="8">
        <f t="shared" si="232"/>
        <v>1123</v>
      </c>
      <c r="F1149" s="12">
        <f t="shared" si="233"/>
        <v>41633.779166669206</v>
      </c>
      <c r="G1149">
        <f t="shared" si="223"/>
        <v>18.602</v>
      </c>
      <c r="H1149" s="13">
        <f t="shared" si="224"/>
        <v>-23.437107563834207</v>
      </c>
      <c r="K1149" s="12"/>
      <c r="L1149" s="12"/>
      <c r="M1149">
        <f t="shared" si="225"/>
        <v>99.03</v>
      </c>
      <c r="N1149">
        <f t="shared" si="226"/>
        <v>-23.351666079422866</v>
      </c>
      <c r="O1149">
        <f t="shared" si="227"/>
        <v>279.02999999999997</v>
      </c>
      <c r="P1149">
        <f t="shared" si="228"/>
        <v>81.641288475542197</v>
      </c>
      <c r="Q1149">
        <f t="shared" si="229"/>
        <v>0.1453701014225468</v>
      </c>
      <c r="R1149">
        <f t="shared" si="230"/>
        <v>197.70333793466367</v>
      </c>
      <c r="S1149">
        <f t="shared" si="231"/>
        <v>0</v>
      </c>
    </row>
    <row r="1150" spans="1:19">
      <c r="A1150" s="17">
        <f t="shared" si="221"/>
        <v>0</v>
      </c>
      <c r="C1150" s="15">
        <f t="shared" si="222"/>
        <v>0</v>
      </c>
      <c r="E1150" s="8">
        <f t="shared" si="232"/>
        <v>1124</v>
      </c>
      <c r="F1150" s="12">
        <f t="shared" si="233"/>
        <v>41633.779861113653</v>
      </c>
      <c r="G1150">
        <f t="shared" si="223"/>
        <v>18.618666666666666</v>
      </c>
      <c r="H1150" s="13">
        <f t="shared" si="224"/>
        <v>-23.437107563834207</v>
      </c>
      <c r="K1150" s="12"/>
      <c r="L1150" s="12"/>
      <c r="M1150">
        <f t="shared" si="225"/>
        <v>99.279999999999987</v>
      </c>
      <c r="N1150">
        <f t="shared" si="226"/>
        <v>-23.511438839749225</v>
      </c>
      <c r="O1150">
        <f t="shared" si="227"/>
        <v>279.27999999999997</v>
      </c>
      <c r="P1150">
        <f t="shared" si="228"/>
        <v>81.899691547531674</v>
      </c>
      <c r="Q1150">
        <f t="shared" si="229"/>
        <v>0.14090656173894894</v>
      </c>
      <c r="R1150">
        <f t="shared" si="230"/>
        <v>191.63292396497056</v>
      </c>
      <c r="S1150">
        <f t="shared" si="231"/>
        <v>0</v>
      </c>
    </row>
    <row r="1151" spans="1:19">
      <c r="A1151" s="17">
        <f t="shared" si="221"/>
        <v>0</v>
      </c>
      <c r="C1151" s="15">
        <f t="shared" si="222"/>
        <v>0</v>
      </c>
      <c r="E1151" s="8">
        <f t="shared" si="232"/>
        <v>1125</v>
      </c>
      <c r="F1151" s="12">
        <f t="shared" si="233"/>
        <v>41633.7805555581</v>
      </c>
      <c r="G1151">
        <f t="shared" si="223"/>
        <v>18.635333333333335</v>
      </c>
      <c r="H1151" s="13">
        <f t="shared" si="224"/>
        <v>-23.437107563834207</v>
      </c>
      <c r="K1151" s="12"/>
      <c r="L1151" s="12"/>
      <c r="M1151">
        <f t="shared" si="225"/>
        <v>99.53000000000003</v>
      </c>
      <c r="N1151">
        <f t="shared" si="226"/>
        <v>-23.671291587948467</v>
      </c>
      <c r="O1151">
        <f t="shared" si="227"/>
        <v>279.53000000000003</v>
      </c>
      <c r="P1151">
        <f t="shared" si="228"/>
        <v>82.158224261597468</v>
      </c>
      <c r="Q1151">
        <f t="shared" si="229"/>
        <v>0.13643791450492629</v>
      </c>
      <c r="R1151">
        <f t="shared" si="230"/>
        <v>185.55556372669975</v>
      </c>
      <c r="S1151">
        <f t="shared" si="231"/>
        <v>0</v>
      </c>
    </row>
    <row r="1152" spans="1:19">
      <c r="A1152" s="17">
        <f t="shared" si="221"/>
        <v>0</v>
      </c>
      <c r="C1152" s="15">
        <f t="shared" si="222"/>
        <v>0</v>
      </c>
      <c r="E1152" s="8">
        <f t="shared" si="232"/>
        <v>1126</v>
      </c>
      <c r="F1152" s="12">
        <f t="shared" si="233"/>
        <v>41633.781250002547</v>
      </c>
      <c r="G1152">
        <f t="shared" si="223"/>
        <v>18.652000000000001</v>
      </c>
      <c r="H1152" s="13">
        <f t="shared" si="224"/>
        <v>-23.437107563834207</v>
      </c>
      <c r="K1152" s="12"/>
      <c r="L1152" s="12"/>
      <c r="M1152">
        <f t="shared" si="225"/>
        <v>99.780000000000015</v>
      </c>
      <c r="N1152">
        <f t="shared" si="226"/>
        <v>-23.831222814524377</v>
      </c>
      <c r="O1152">
        <f t="shared" si="227"/>
        <v>279.78000000000003</v>
      </c>
      <c r="P1152">
        <f t="shared" si="228"/>
        <v>82.416882230784211</v>
      </c>
      <c r="Q1152">
        <f t="shared" si="229"/>
        <v>0.13196432235346861</v>
      </c>
      <c r="R1152">
        <f t="shared" si="230"/>
        <v>179.4714784007173</v>
      </c>
      <c r="S1152">
        <f t="shared" si="231"/>
        <v>0</v>
      </c>
    </row>
    <row r="1153" spans="1:19">
      <c r="A1153" s="17">
        <f t="shared" si="221"/>
        <v>0</v>
      </c>
      <c r="C1153" s="15">
        <f t="shared" si="222"/>
        <v>0</v>
      </c>
      <c r="E1153" s="8">
        <f t="shared" si="232"/>
        <v>1127</v>
      </c>
      <c r="F1153" s="12">
        <f t="shared" si="233"/>
        <v>41633.781944446993</v>
      </c>
      <c r="G1153">
        <f t="shared" si="223"/>
        <v>18.668666666666667</v>
      </c>
      <c r="H1153" s="13">
        <f t="shared" si="224"/>
        <v>-23.437107563834207</v>
      </c>
      <c r="K1153" s="12"/>
      <c r="L1153" s="12"/>
      <c r="M1153">
        <f t="shared" si="225"/>
        <v>100.03</v>
      </c>
      <c r="N1153">
        <f t="shared" si="226"/>
        <v>-23.991231007102172</v>
      </c>
      <c r="O1153">
        <f t="shared" si="227"/>
        <v>280.02999999999997</v>
      </c>
      <c r="P1153">
        <f t="shared" si="228"/>
        <v>82.675661073515656</v>
      </c>
      <c r="Q1153">
        <f t="shared" si="229"/>
        <v>0.12748594833238322</v>
      </c>
      <c r="R1153">
        <f t="shared" si="230"/>
        <v>173.38088973204117</v>
      </c>
      <c r="S1153">
        <f t="shared" si="231"/>
        <v>0</v>
      </c>
    </row>
    <row r="1154" spans="1:19">
      <c r="A1154" s="17">
        <f t="shared" si="221"/>
        <v>0</v>
      </c>
      <c r="C1154" s="15">
        <f t="shared" si="222"/>
        <v>0</v>
      </c>
      <c r="E1154" s="8">
        <f t="shared" si="232"/>
        <v>1128</v>
      </c>
      <c r="F1154" s="12">
        <f t="shared" si="233"/>
        <v>41633.78263889144</v>
      </c>
      <c r="G1154">
        <f t="shared" si="223"/>
        <v>18.685333333333336</v>
      </c>
      <c r="H1154" s="13">
        <f t="shared" si="224"/>
        <v>-23.437107563834207</v>
      </c>
      <c r="K1154" s="12"/>
      <c r="L1154" s="12"/>
      <c r="M1154">
        <f t="shared" si="225"/>
        <v>100.28000000000004</v>
      </c>
      <c r="N1154">
        <f t="shared" si="226"/>
        <v>-24.151314650328803</v>
      </c>
      <c r="O1154">
        <f t="shared" si="227"/>
        <v>280.28000000000003</v>
      </c>
      <c r="P1154">
        <f t="shared" si="228"/>
        <v>82.934556413225536</v>
      </c>
      <c r="Q1154">
        <f t="shared" si="229"/>
        <v>0.12300295589389769</v>
      </c>
      <c r="R1154">
        <f t="shared" si="230"/>
        <v>167.28402001570086</v>
      </c>
      <c r="S1154">
        <f t="shared" si="231"/>
        <v>0</v>
      </c>
    </row>
    <row r="1155" spans="1:19">
      <c r="A1155" s="17">
        <f t="shared" si="221"/>
        <v>0</v>
      </c>
      <c r="C1155" s="15">
        <f t="shared" si="222"/>
        <v>0</v>
      </c>
      <c r="E1155" s="8">
        <f t="shared" si="232"/>
        <v>1129</v>
      </c>
      <c r="F1155" s="12">
        <f t="shared" si="233"/>
        <v>41633.783333335887</v>
      </c>
      <c r="G1155">
        <f t="shared" si="223"/>
        <v>18.702000000000002</v>
      </c>
      <c r="H1155" s="13">
        <f t="shared" si="224"/>
        <v>-23.437107563834207</v>
      </c>
      <c r="K1155" s="12"/>
      <c r="L1155" s="12"/>
      <c r="M1155">
        <f t="shared" si="225"/>
        <v>100.53000000000003</v>
      </c>
      <c r="N1155">
        <f t="shared" si="226"/>
        <v>-24.311472225772118</v>
      </c>
      <c r="O1155">
        <f t="shared" si="227"/>
        <v>280.53000000000003</v>
      </c>
      <c r="P1155">
        <f t="shared" si="228"/>
        <v>83.193563877990087</v>
      </c>
      <c r="Q1155">
        <f t="shared" si="229"/>
        <v>0.11851550888419907</v>
      </c>
      <c r="R1155">
        <f t="shared" si="230"/>
        <v>161.18109208251073</v>
      </c>
      <c r="S1155">
        <f t="shared" si="231"/>
        <v>0</v>
      </c>
    </row>
    <row r="1156" spans="1:19">
      <c r="A1156" s="17">
        <f t="shared" si="221"/>
        <v>0</v>
      </c>
      <c r="C1156" s="15">
        <f t="shared" si="222"/>
        <v>0</v>
      </c>
      <c r="E1156" s="8">
        <f t="shared" si="232"/>
        <v>1130</v>
      </c>
      <c r="F1156" s="12">
        <f t="shared" si="233"/>
        <v>41633.784027780333</v>
      </c>
      <c r="G1156">
        <f t="shared" si="223"/>
        <v>18.718666666666667</v>
      </c>
      <c r="H1156" s="13">
        <f t="shared" si="224"/>
        <v>-23.437107563834207</v>
      </c>
      <c r="K1156" s="12"/>
      <c r="L1156" s="12"/>
      <c r="M1156">
        <f t="shared" si="225"/>
        <v>100.78000000000002</v>
      </c>
      <c r="N1156">
        <f t="shared" si="226"/>
        <v>-24.471702211819242</v>
      </c>
      <c r="O1156">
        <f t="shared" si="227"/>
        <v>280.78000000000003</v>
      </c>
      <c r="P1156">
        <f t="shared" si="228"/>
        <v>83.452679100163039</v>
      </c>
      <c r="Q1156">
        <f t="shared" si="229"/>
        <v>0.11402377153289914</v>
      </c>
      <c r="R1156">
        <f t="shared" si="230"/>
        <v>155.07232928474284</v>
      </c>
      <c r="S1156">
        <f t="shared" si="231"/>
        <v>0</v>
      </c>
    </row>
    <row r="1157" spans="1:19">
      <c r="A1157" s="17">
        <f t="shared" si="221"/>
        <v>0</v>
      </c>
      <c r="C1157" s="15">
        <f t="shared" si="222"/>
        <v>0</v>
      </c>
      <c r="E1157" s="8">
        <f t="shared" si="232"/>
        <v>1131</v>
      </c>
      <c r="F1157" s="12">
        <f t="shared" si="233"/>
        <v>41633.78472222478</v>
      </c>
      <c r="G1157">
        <f t="shared" si="223"/>
        <v>18.735333333333333</v>
      </c>
      <c r="H1157" s="13">
        <f t="shared" si="224"/>
        <v>-23.437107563834207</v>
      </c>
      <c r="K1157" s="12"/>
      <c r="L1157" s="12"/>
      <c r="M1157">
        <f t="shared" si="225"/>
        <v>101.03</v>
      </c>
      <c r="N1157">
        <f t="shared" si="226"/>
        <v>-24.632003083573487</v>
      </c>
      <c r="O1157">
        <f t="shared" si="227"/>
        <v>281.02999999999997</v>
      </c>
      <c r="P1157">
        <f t="shared" si="228"/>
        <v>83.711897716011521</v>
      </c>
      <c r="Q1157">
        <f t="shared" si="229"/>
        <v>0.10952790844244678</v>
      </c>
      <c r="R1157">
        <f t="shared" si="230"/>
        <v>148.95795548172762</v>
      </c>
      <c r="S1157">
        <f t="shared" si="231"/>
        <v>0</v>
      </c>
    </row>
    <row r="1158" spans="1:19">
      <c r="A1158" s="17">
        <f t="shared" si="221"/>
        <v>0</v>
      </c>
      <c r="C1158" s="15">
        <f t="shared" si="222"/>
        <v>0</v>
      </c>
      <c r="E1158" s="8">
        <f t="shared" si="232"/>
        <v>1132</v>
      </c>
      <c r="F1158" s="12">
        <f t="shared" si="233"/>
        <v>41633.785416669227</v>
      </c>
      <c r="G1158">
        <f t="shared" si="223"/>
        <v>18.752000000000002</v>
      </c>
      <c r="H1158" s="13">
        <f t="shared" si="224"/>
        <v>-23.437107563834207</v>
      </c>
      <c r="K1158" s="12"/>
      <c r="L1158" s="12"/>
      <c r="M1158">
        <f t="shared" si="225"/>
        <v>101.28000000000003</v>
      </c>
      <c r="N1158">
        <f t="shared" si="226"/>
        <v>-24.792373312750279</v>
      </c>
      <c r="O1158">
        <f t="shared" si="227"/>
        <v>281.28000000000003</v>
      </c>
      <c r="P1158">
        <f t="shared" si="228"/>
        <v>83.971215365354354</v>
      </c>
      <c r="Q1158">
        <f t="shared" si="229"/>
        <v>0.1050280845774684</v>
      </c>
      <c r="R1158">
        <f t="shared" si="230"/>
        <v>142.83819502535704</v>
      </c>
      <c r="S1158">
        <f t="shared" si="231"/>
        <v>0</v>
      </c>
    </row>
    <row r="1159" spans="1:19">
      <c r="A1159" s="17">
        <f t="shared" si="221"/>
        <v>0</v>
      </c>
      <c r="C1159" s="15">
        <f t="shared" si="222"/>
        <v>0</v>
      </c>
      <c r="E1159" s="8">
        <f t="shared" si="232"/>
        <v>1133</v>
      </c>
      <c r="F1159" s="12">
        <f t="shared" si="233"/>
        <v>41633.786111113674</v>
      </c>
      <c r="G1159">
        <f t="shared" si="223"/>
        <v>18.768666666666668</v>
      </c>
      <c r="H1159" s="13">
        <f t="shared" si="224"/>
        <v>-23.437107563834207</v>
      </c>
      <c r="K1159" s="12"/>
      <c r="L1159" s="12"/>
      <c r="M1159">
        <f t="shared" si="225"/>
        <v>101.53000000000003</v>
      </c>
      <c r="N1159">
        <f t="shared" si="226"/>
        <v>-24.952811367571712</v>
      </c>
      <c r="O1159">
        <f t="shared" si="227"/>
        <v>281.53000000000003</v>
      </c>
      <c r="P1159">
        <f t="shared" si="228"/>
        <v>84.230627691201178</v>
      </c>
      <c r="Q1159">
        <f t="shared" si="229"/>
        <v>0.10052446525405824</v>
      </c>
      <c r="R1159">
        <f t="shared" si="230"/>
        <v>136.71327274551922</v>
      </c>
      <c r="S1159">
        <f t="shared" si="231"/>
        <v>0</v>
      </c>
    </row>
    <row r="1160" spans="1:19">
      <c r="A1160" s="17">
        <f t="shared" si="221"/>
        <v>0</v>
      </c>
      <c r="C1160" s="15">
        <f t="shared" si="222"/>
        <v>0</v>
      </c>
      <c r="E1160" s="8">
        <f t="shared" si="232"/>
        <v>1134</v>
      </c>
      <c r="F1160" s="12">
        <f t="shared" si="233"/>
        <v>41633.78680555812</v>
      </c>
      <c r="G1160">
        <f t="shared" si="223"/>
        <v>18.785333333333334</v>
      </c>
      <c r="H1160" s="13">
        <f t="shared" si="224"/>
        <v>-23.437107563834207</v>
      </c>
      <c r="K1160" s="12"/>
      <c r="L1160" s="12"/>
      <c r="M1160">
        <f t="shared" si="225"/>
        <v>101.78</v>
      </c>
      <c r="N1160">
        <f t="shared" si="226"/>
        <v>-25.113315712660295</v>
      </c>
      <c r="O1160">
        <f t="shared" si="227"/>
        <v>281.77999999999997</v>
      </c>
      <c r="P1160">
        <f t="shared" si="228"/>
        <v>84.490130339394213</v>
      </c>
      <c r="Q1160">
        <f t="shared" si="229"/>
        <v>9.6017216128992652E-2</v>
      </c>
      <c r="R1160">
        <f t="shared" si="230"/>
        <v>130.58341393543</v>
      </c>
      <c r="S1160">
        <f t="shared" si="231"/>
        <v>0</v>
      </c>
    </row>
    <row r="1161" spans="1:19">
      <c r="A1161" s="17">
        <f t="shared" si="221"/>
        <v>0</v>
      </c>
      <c r="C1161" s="15">
        <f t="shared" si="222"/>
        <v>0</v>
      </c>
      <c r="E1161" s="8">
        <f t="shared" si="232"/>
        <v>1135</v>
      </c>
      <c r="F1161" s="12">
        <f t="shared" si="233"/>
        <v>41633.787500002567</v>
      </c>
      <c r="G1161">
        <f t="shared" si="223"/>
        <v>18.802</v>
      </c>
      <c r="H1161" s="13">
        <f t="shared" si="224"/>
        <v>-23.437107563834207</v>
      </c>
      <c r="K1161" s="12"/>
      <c r="L1161" s="12"/>
      <c r="M1161">
        <f t="shared" si="225"/>
        <v>102.03</v>
      </c>
      <c r="N1161">
        <f t="shared" si="226"/>
        <v>-25.273884808931186</v>
      </c>
      <c r="O1161">
        <f t="shared" si="227"/>
        <v>282.02999999999997</v>
      </c>
      <c r="P1161">
        <f t="shared" si="228"/>
        <v>84.749718958251108</v>
      </c>
      <c r="Q1161">
        <f t="shared" si="229"/>
        <v>9.1506503188889352E-2</v>
      </c>
      <c r="R1161">
        <f t="shared" si="230"/>
        <v>124.44884433688952</v>
      </c>
      <c r="S1161">
        <f t="shared" si="231"/>
        <v>0</v>
      </c>
    </row>
    <row r="1162" spans="1:19">
      <c r="A1162" s="17">
        <f t="shared" si="221"/>
        <v>0</v>
      </c>
      <c r="C1162" s="15">
        <f t="shared" si="222"/>
        <v>0</v>
      </c>
      <c r="E1162" s="8">
        <f t="shared" si="232"/>
        <v>1136</v>
      </c>
      <c r="F1162" s="12">
        <f t="shared" si="233"/>
        <v>41633.788194447014</v>
      </c>
      <c r="G1162">
        <f t="shared" si="223"/>
        <v>18.818666666666669</v>
      </c>
      <c r="H1162" s="13">
        <f t="shared" si="224"/>
        <v>-23.437107563834207</v>
      </c>
      <c r="K1162" s="12"/>
      <c r="L1162" s="12"/>
      <c r="M1162">
        <f t="shared" si="225"/>
        <v>102.28000000000003</v>
      </c>
      <c r="N1162">
        <f t="shared" si="226"/>
        <v>-25.434517113483274</v>
      </c>
      <c r="O1162">
        <f t="shared" si="227"/>
        <v>282.28000000000003</v>
      </c>
      <c r="P1162">
        <f t="shared" si="228"/>
        <v>85.009389198209377</v>
      </c>
      <c r="Q1162">
        <f t="shared" si="229"/>
        <v>8.6992492739308799E-2</v>
      </c>
      <c r="R1162">
        <f t="shared" si="230"/>
        <v>118.30979012545997</v>
      </c>
      <c r="S1162">
        <f t="shared" si="231"/>
        <v>0</v>
      </c>
    </row>
    <row r="1163" spans="1:19">
      <c r="A1163" s="17">
        <f t="shared" si="221"/>
        <v>0</v>
      </c>
      <c r="C1163" s="15">
        <f t="shared" si="222"/>
        <v>0</v>
      </c>
      <c r="E1163" s="8">
        <f t="shared" si="232"/>
        <v>1137</v>
      </c>
      <c r="F1163" s="12">
        <f t="shared" si="233"/>
        <v>41633.78888889146</v>
      </c>
      <c r="G1163">
        <f t="shared" si="223"/>
        <v>18.835333333333335</v>
      </c>
      <c r="H1163" s="13">
        <f t="shared" si="224"/>
        <v>-23.437107563834207</v>
      </c>
      <c r="K1163" s="12"/>
      <c r="L1163" s="12"/>
      <c r="M1163">
        <f t="shared" si="225"/>
        <v>102.53000000000002</v>
      </c>
      <c r="N1163">
        <f t="shared" si="226"/>
        <v>-25.595211079489015</v>
      </c>
      <c r="O1163">
        <f t="shared" si="227"/>
        <v>282.53000000000003</v>
      </c>
      <c r="P1163">
        <f t="shared" si="228"/>
        <v>85.269136711472385</v>
      </c>
      <c r="Q1163">
        <f t="shared" si="229"/>
        <v>8.2475351393794777E-2</v>
      </c>
      <c r="R1163">
        <f t="shared" si="230"/>
        <v>112.1664778955609</v>
      </c>
      <c r="S1163">
        <f t="shared" si="231"/>
        <v>0</v>
      </c>
    </row>
    <row r="1164" spans="1:19">
      <c r="A1164" s="17">
        <f t="shared" si="221"/>
        <v>0</v>
      </c>
      <c r="C1164" s="15">
        <f t="shared" si="222"/>
        <v>0</v>
      </c>
      <c r="E1164" s="8">
        <f t="shared" si="232"/>
        <v>1138</v>
      </c>
      <c r="F1164" s="12">
        <f t="shared" si="233"/>
        <v>41633.789583335907</v>
      </c>
      <c r="G1164">
        <f t="shared" si="223"/>
        <v>18.852</v>
      </c>
      <c r="H1164" s="13">
        <f t="shared" si="224"/>
        <v>-23.437107563834207</v>
      </c>
      <c r="K1164" s="12"/>
      <c r="L1164" s="12"/>
      <c r="M1164">
        <f t="shared" si="225"/>
        <v>102.78</v>
      </c>
      <c r="N1164">
        <f t="shared" si="226"/>
        <v>-25.755965156083207</v>
      </c>
      <c r="O1164">
        <f t="shared" si="227"/>
        <v>282.77999999999997</v>
      </c>
      <c r="P1164">
        <f t="shared" si="228"/>
        <v>85.52895715165748</v>
      </c>
      <c r="Q1164">
        <f t="shared" si="229"/>
        <v>7.7955246062846359E-2</v>
      </c>
      <c r="R1164">
        <f t="shared" si="230"/>
        <v>106.01913464547104</v>
      </c>
      <c r="S1164">
        <f t="shared" si="231"/>
        <v>0</v>
      </c>
    </row>
    <row r="1165" spans="1:19">
      <c r="A1165" s="17">
        <f t="shared" si="221"/>
        <v>0</v>
      </c>
      <c r="C1165" s="15">
        <f t="shared" si="222"/>
        <v>0</v>
      </c>
      <c r="E1165" s="8">
        <f t="shared" si="232"/>
        <v>1139</v>
      </c>
      <c r="F1165" s="12">
        <f t="shared" si="233"/>
        <v>41633.790277780354</v>
      </c>
      <c r="G1165">
        <f t="shared" si="223"/>
        <v>18.868666666666666</v>
      </c>
      <c r="H1165" s="13">
        <f t="shared" si="224"/>
        <v>-23.437107563834207</v>
      </c>
      <c r="K1165" s="12"/>
      <c r="L1165" s="12"/>
      <c r="M1165">
        <f t="shared" si="225"/>
        <v>103.02999999999999</v>
      </c>
      <c r="N1165">
        <f t="shared" si="226"/>
        <v>-25.916777788250222</v>
      </c>
      <c r="O1165">
        <f t="shared" si="227"/>
        <v>283.02999999999997</v>
      </c>
      <c r="P1165">
        <f t="shared" si="228"/>
        <v>85.78884617344508</v>
      </c>
      <c r="Q1165">
        <f t="shared" si="229"/>
        <v>7.3432343942840816E-2</v>
      </c>
      <c r="R1165">
        <f t="shared" si="230"/>
        <v>99.86798776226351</v>
      </c>
      <c r="S1165">
        <f t="shared" si="231"/>
        <v>0</v>
      </c>
    </row>
    <row r="1166" spans="1:19">
      <c r="A1166" s="17">
        <f t="shared" si="221"/>
        <v>0</v>
      </c>
      <c r="C1166" s="15">
        <f t="shared" si="222"/>
        <v>0</v>
      </c>
      <c r="E1166" s="8">
        <f t="shared" si="232"/>
        <v>1140</v>
      </c>
      <c r="F1166" s="12">
        <f t="shared" si="233"/>
        <v>41633.7909722248</v>
      </c>
      <c r="G1166">
        <f t="shared" si="223"/>
        <v>18.885333333333335</v>
      </c>
      <c r="H1166" s="13">
        <f t="shared" si="224"/>
        <v>-23.437107563834207</v>
      </c>
      <c r="K1166" s="12"/>
      <c r="L1166" s="12"/>
      <c r="M1166">
        <f t="shared" si="225"/>
        <v>103.28000000000003</v>
      </c>
      <c r="N1166">
        <f t="shared" si="226"/>
        <v>-26.077647416710132</v>
      </c>
      <c r="O1166">
        <f t="shared" si="227"/>
        <v>283.28000000000003</v>
      </c>
      <c r="P1166">
        <f t="shared" si="228"/>
        <v>86.048799432229487</v>
      </c>
      <c r="Q1166">
        <f t="shared" si="229"/>
        <v>6.8906812504894263E-2</v>
      </c>
      <c r="R1166">
        <f t="shared" si="230"/>
        <v>93.713265006656201</v>
      </c>
      <c r="S1166">
        <f t="shared" si="231"/>
        <v>0</v>
      </c>
    </row>
    <row r="1167" spans="1:19">
      <c r="A1167" s="17">
        <f t="shared" si="221"/>
        <v>0</v>
      </c>
      <c r="C1167" s="15">
        <f t="shared" si="222"/>
        <v>0</v>
      </c>
      <c r="E1167" s="8">
        <f t="shared" si="232"/>
        <v>1141</v>
      </c>
      <c r="F1167" s="12">
        <f t="shared" si="233"/>
        <v>41633.791666669247</v>
      </c>
      <c r="G1167">
        <f t="shared" si="223"/>
        <v>18.902000000000001</v>
      </c>
      <c r="H1167" s="13">
        <f t="shared" si="224"/>
        <v>-23.437107563834207</v>
      </c>
      <c r="K1167" s="12"/>
      <c r="L1167" s="12"/>
      <c r="M1167">
        <f t="shared" si="225"/>
        <v>103.53000000000002</v>
      </c>
      <c r="N1167">
        <f t="shared" si="226"/>
        <v>-26.238572477803366</v>
      </c>
      <c r="O1167">
        <f t="shared" si="227"/>
        <v>283.53000000000003</v>
      </c>
      <c r="P1167">
        <f t="shared" si="228"/>
        <v>86.308812583771143</v>
      </c>
      <c r="Q1167">
        <f t="shared" si="229"/>
        <v>6.437881948366625E-2</v>
      </c>
      <c r="R1167">
        <f t="shared" si="230"/>
        <v>87.555194497786104</v>
      </c>
      <c r="S1167">
        <f t="shared" si="231"/>
        <v>0</v>
      </c>
    </row>
    <row r="1168" spans="1:19">
      <c r="A1168" s="17">
        <f t="shared" si="221"/>
        <v>0</v>
      </c>
      <c r="C1168" s="15">
        <f t="shared" si="222"/>
        <v>0</v>
      </c>
      <c r="E1168" s="8">
        <f t="shared" si="232"/>
        <v>1142</v>
      </c>
      <c r="F1168" s="12">
        <f t="shared" si="233"/>
        <v>41633.792361113694</v>
      </c>
      <c r="G1168">
        <f t="shared" si="223"/>
        <v>18.918666666666667</v>
      </c>
      <c r="H1168" s="13">
        <f t="shared" si="224"/>
        <v>-23.437107563834207</v>
      </c>
      <c r="K1168" s="12"/>
      <c r="L1168" s="12"/>
      <c r="M1168">
        <f t="shared" si="225"/>
        <v>103.78</v>
      </c>
      <c r="N1168">
        <f t="shared" si="226"/>
        <v>-26.399551403374289</v>
      </c>
      <c r="O1168">
        <f t="shared" si="227"/>
        <v>283.77999999999997</v>
      </c>
      <c r="P1168">
        <f t="shared" si="228"/>
        <v>86.568881283850715</v>
      </c>
      <c r="Q1168">
        <f t="shared" si="229"/>
        <v>5.9848532866100451E-2</v>
      </c>
      <c r="R1168">
        <f t="shared" si="230"/>
        <v>81.394004697896619</v>
      </c>
      <c r="S1168">
        <f t="shared" si="231"/>
        <v>0</v>
      </c>
    </row>
    <row r="1169" spans="1:19">
      <c r="A1169" s="17">
        <f t="shared" si="221"/>
        <v>0</v>
      </c>
      <c r="C1169" s="15">
        <f t="shared" si="222"/>
        <v>0</v>
      </c>
      <c r="E1169" s="8">
        <f t="shared" si="232"/>
        <v>1143</v>
      </c>
      <c r="F1169" s="12">
        <f t="shared" si="233"/>
        <v>41633.793055558141</v>
      </c>
      <c r="G1169">
        <f t="shared" si="223"/>
        <v>18.935333333333336</v>
      </c>
      <c r="H1169" s="13">
        <f t="shared" si="224"/>
        <v>-23.437107563834207</v>
      </c>
      <c r="K1169" s="12"/>
      <c r="L1169" s="12"/>
      <c r="M1169">
        <f t="shared" si="225"/>
        <v>104.03000000000004</v>
      </c>
      <c r="N1169">
        <f t="shared" si="226"/>
        <v>-26.560582620653253</v>
      </c>
      <c r="O1169">
        <f t="shared" si="227"/>
        <v>284.03000000000003</v>
      </c>
      <c r="P1169">
        <f t="shared" si="228"/>
        <v>86.829001187924533</v>
      </c>
      <c r="Q1169">
        <f t="shared" si="229"/>
        <v>5.5316120880112382E-2</v>
      </c>
      <c r="R1169">
        <f t="shared" si="230"/>
        <v>75.229924396952839</v>
      </c>
      <c r="S1169">
        <f t="shared" si="231"/>
        <v>0</v>
      </c>
    </row>
    <row r="1170" spans="1:19">
      <c r="A1170" s="17">
        <f t="shared" si="221"/>
        <v>0</v>
      </c>
      <c r="C1170" s="15">
        <f t="shared" si="222"/>
        <v>0</v>
      </c>
      <c r="E1170" s="8">
        <f t="shared" si="232"/>
        <v>1144</v>
      </c>
      <c r="F1170" s="12">
        <f t="shared" si="233"/>
        <v>41633.793750002587</v>
      </c>
      <c r="G1170">
        <f t="shared" si="223"/>
        <v>18.952000000000002</v>
      </c>
      <c r="H1170" s="13">
        <f t="shared" si="224"/>
        <v>-23.437107563834207</v>
      </c>
      <c r="K1170" s="12"/>
      <c r="L1170" s="12"/>
      <c r="M1170">
        <f t="shared" si="225"/>
        <v>104.28000000000003</v>
      </c>
      <c r="N1170">
        <f t="shared" si="226"/>
        <v>-26.72166455213722</v>
      </c>
      <c r="O1170">
        <f t="shared" si="227"/>
        <v>284.28000000000003</v>
      </c>
      <c r="P1170">
        <f t="shared" si="228"/>
        <v>87.089167950781103</v>
      </c>
      <c r="Q1170">
        <f t="shared" si="229"/>
        <v>5.0781751983226285E-2</v>
      </c>
      <c r="R1170">
        <f t="shared" si="230"/>
        <v>69.063182697187742</v>
      </c>
      <c r="S1170">
        <f t="shared" si="231"/>
        <v>0</v>
      </c>
    </row>
    <row r="1171" spans="1:19">
      <c r="A1171" s="17">
        <f t="shared" si="221"/>
        <v>0</v>
      </c>
      <c r="C1171" s="15">
        <f t="shared" si="222"/>
        <v>0</v>
      </c>
      <c r="E1171" s="8">
        <f t="shared" si="232"/>
        <v>1145</v>
      </c>
      <c r="F1171" s="12">
        <f t="shared" si="233"/>
        <v>41633.794444447034</v>
      </c>
      <c r="G1171">
        <f t="shared" si="223"/>
        <v>18.968666666666667</v>
      </c>
      <c r="H1171" s="13">
        <f t="shared" si="224"/>
        <v>-23.437107563834207</v>
      </c>
      <c r="K1171" s="12"/>
      <c r="L1171" s="12"/>
      <c r="M1171">
        <f t="shared" si="225"/>
        <v>104.53000000000002</v>
      </c>
      <c r="N1171">
        <f t="shared" si="226"/>
        <v>-26.882795615469284</v>
      </c>
      <c r="O1171">
        <f t="shared" si="227"/>
        <v>284.53000000000003</v>
      </c>
      <c r="P1171">
        <f t="shared" si="228"/>
        <v>87.349377226199834</v>
      </c>
      <c r="Q1171">
        <f t="shared" si="229"/>
        <v>4.6245594851143136E-2</v>
      </c>
      <c r="R1171">
        <f t="shared" si="230"/>
        <v>62.894008997554664</v>
      </c>
      <c r="S1171">
        <f t="shared" si="231"/>
        <v>0</v>
      </c>
    </row>
    <row r="1172" spans="1:19">
      <c r="A1172" s="17">
        <f t="shared" si="221"/>
        <v>0</v>
      </c>
      <c r="C1172" s="15">
        <f t="shared" si="222"/>
        <v>0</v>
      </c>
      <c r="E1172" s="8">
        <f t="shared" si="232"/>
        <v>1146</v>
      </c>
      <c r="F1172" s="12">
        <f t="shared" si="233"/>
        <v>41633.795138891481</v>
      </c>
      <c r="G1172">
        <f t="shared" si="223"/>
        <v>18.985333333333333</v>
      </c>
      <c r="H1172" s="13">
        <f t="shared" si="224"/>
        <v>-23.437107563834207</v>
      </c>
      <c r="K1172" s="12"/>
      <c r="L1172" s="12"/>
      <c r="M1172">
        <f t="shared" si="225"/>
        <v>104.78</v>
      </c>
      <c r="N1172">
        <f t="shared" si="226"/>
        <v>-27.0439742233165</v>
      </c>
      <c r="O1172">
        <f t="shared" si="227"/>
        <v>284.77999999999997</v>
      </c>
      <c r="P1172">
        <f t="shared" si="228"/>
        <v>87.609624666610614</v>
      </c>
      <c r="Q1172">
        <f t="shared" si="229"/>
        <v>4.1707818366264596E-2</v>
      </c>
      <c r="R1172">
        <f t="shared" si="230"/>
        <v>56.722632978119847</v>
      </c>
      <c r="S1172">
        <f t="shared" si="231"/>
        <v>0</v>
      </c>
    </row>
    <row r="1173" spans="1:19">
      <c r="A1173" s="17">
        <f t="shared" si="221"/>
        <v>0</v>
      </c>
      <c r="C1173" s="15">
        <f t="shared" si="222"/>
        <v>0</v>
      </c>
      <c r="E1173" s="8">
        <f t="shared" si="232"/>
        <v>1147</v>
      </c>
      <c r="F1173" s="12">
        <f t="shared" si="233"/>
        <v>41633.795833335927</v>
      </c>
      <c r="G1173">
        <f t="shared" si="223"/>
        <v>19.002000000000002</v>
      </c>
      <c r="H1173" s="13">
        <f t="shared" si="224"/>
        <v>-23.437107563834207</v>
      </c>
      <c r="K1173" s="12"/>
      <c r="L1173" s="12"/>
      <c r="M1173">
        <f t="shared" si="225"/>
        <v>105.03000000000003</v>
      </c>
      <c r="N1173">
        <f t="shared" si="226"/>
        <v>-27.205198783246452</v>
      </c>
      <c r="O1173">
        <f t="shared" si="227"/>
        <v>285.03000000000003</v>
      </c>
      <c r="P1173">
        <f t="shared" si="228"/>
        <v>87.869905922755279</v>
      </c>
      <c r="Q1173">
        <f t="shared" si="229"/>
        <v>3.7168591606154558E-2</v>
      </c>
      <c r="R1173">
        <f t="shared" si="230"/>
        <v>50.549284584370199</v>
      </c>
      <c r="S1173">
        <f t="shared" si="231"/>
        <v>0</v>
      </c>
    </row>
    <row r="1174" spans="1:19">
      <c r="A1174" s="17">
        <f t="shared" si="221"/>
        <v>0</v>
      </c>
      <c r="C1174" s="15">
        <f t="shared" si="222"/>
        <v>0</v>
      </c>
      <c r="E1174" s="8">
        <f t="shared" si="232"/>
        <v>1148</v>
      </c>
      <c r="F1174" s="12">
        <f t="shared" si="233"/>
        <v>41633.796527780374</v>
      </c>
      <c r="G1174">
        <f t="shared" si="223"/>
        <v>19.018666666666668</v>
      </c>
      <c r="H1174" s="13">
        <f t="shared" si="224"/>
        <v>-23.437107563834207</v>
      </c>
      <c r="K1174" s="12"/>
      <c r="L1174" s="12"/>
      <c r="M1174">
        <f t="shared" si="225"/>
        <v>105.28000000000003</v>
      </c>
      <c r="N1174">
        <f t="shared" si="226"/>
        <v>-27.366467697602268</v>
      </c>
      <c r="O1174">
        <f t="shared" si="227"/>
        <v>285.28000000000003</v>
      </c>
      <c r="P1174">
        <f t="shared" si="228"/>
        <v>88.130216643350039</v>
      </c>
      <c r="Q1174">
        <f t="shared" si="229"/>
        <v>3.2628083831952967E-2</v>
      </c>
      <c r="R1174">
        <f t="shared" si="230"/>
        <v>44.374194011456034</v>
      </c>
      <c r="S1174">
        <f t="shared" si="231"/>
        <v>0</v>
      </c>
    </row>
    <row r="1175" spans="1:19">
      <c r="A1175" s="17">
        <f t="shared" si="221"/>
        <v>0</v>
      </c>
      <c r="C1175" s="15">
        <f t="shared" si="222"/>
        <v>0</v>
      </c>
      <c r="E1175" s="8">
        <f t="shared" si="232"/>
        <v>1149</v>
      </c>
      <c r="F1175" s="12">
        <f t="shared" si="233"/>
        <v>41633.797222224821</v>
      </c>
      <c r="G1175">
        <f t="shared" si="223"/>
        <v>19.035333333333334</v>
      </c>
      <c r="H1175" s="13">
        <f t="shared" si="224"/>
        <v>-23.437107563834207</v>
      </c>
      <c r="K1175" s="12"/>
      <c r="L1175" s="12"/>
      <c r="M1175">
        <f t="shared" si="225"/>
        <v>105.53</v>
      </c>
      <c r="N1175">
        <f t="shared" si="226"/>
        <v>-27.527779363376322</v>
      </c>
      <c r="O1175">
        <f t="shared" si="227"/>
        <v>285.52999999999997</v>
      </c>
      <c r="P1175">
        <f t="shared" si="228"/>
        <v>88.390552474749867</v>
      </c>
      <c r="Q1175">
        <f t="shared" si="229"/>
        <v>2.8086464476728131E-2</v>
      </c>
      <c r="R1175">
        <f t="shared" si="230"/>
        <v>38.197591688350258</v>
      </c>
      <c r="S1175">
        <f t="shared" si="231"/>
        <v>0</v>
      </c>
    </row>
    <row r="1176" spans="1:19">
      <c r="A1176" s="17">
        <f t="shared" si="221"/>
        <v>0</v>
      </c>
      <c r="C1176" s="15">
        <f t="shared" si="222"/>
        <v>0</v>
      </c>
      <c r="E1176" s="8">
        <f t="shared" si="232"/>
        <v>1150</v>
      </c>
      <c r="F1176" s="12">
        <f t="shared" si="233"/>
        <v>41633.797916669268</v>
      </c>
      <c r="G1176">
        <f t="shared" si="223"/>
        <v>19.052</v>
      </c>
      <c r="H1176" s="13">
        <f t="shared" si="224"/>
        <v>-23.437107563834207</v>
      </c>
      <c r="K1176" s="12"/>
      <c r="L1176" s="12"/>
      <c r="M1176">
        <f t="shared" si="225"/>
        <v>105.78</v>
      </c>
      <c r="N1176">
        <f t="shared" si="226"/>
        <v>-27.689132172082378</v>
      </c>
      <c r="O1176">
        <f t="shared" si="227"/>
        <v>285.77999999999997</v>
      </c>
      <c r="P1176">
        <f t="shared" si="228"/>
        <v>88.650909060614154</v>
      </c>
      <c r="Q1176">
        <f t="shared" si="229"/>
        <v>2.3543903133778341E-2</v>
      </c>
      <c r="R1176">
        <f t="shared" si="230"/>
        <v>32.01970826193854</v>
      </c>
      <c r="S1176">
        <f t="shared" si="231"/>
        <v>0</v>
      </c>
    </row>
    <row r="1177" spans="1:19">
      <c r="A1177" s="17">
        <f t="shared" si="221"/>
        <v>0</v>
      </c>
      <c r="C1177" s="15">
        <f t="shared" si="222"/>
        <v>0</v>
      </c>
      <c r="E1177" s="8">
        <f t="shared" si="232"/>
        <v>1151</v>
      </c>
      <c r="F1177" s="12">
        <f t="shared" si="233"/>
        <v>41633.798611113714</v>
      </c>
      <c r="G1177">
        <f t="shared" si="223"/>
        <v>19.068666666666669</v>
      </c>
      <c r="H1177" s="13">
        <f t="shared" si="224"/>
        <v>-23.437107563834207</v>
      </c>
      <c r="K1177" s="12"/>
      <c r="L1177" s="12"/>
      <c r="M1177">
        <f t="shared" si="225"/>
        <v>106.03000000000003</v>
      </c>
      <c r="N1177">
        <f t="shared" si="226"/>
        <v>-27.850524509626119</v>
      </c>
      <c r="O1177">
        <f t="shared" si="227"/>
        <v>286.03000000000003</v>
      </c>
      <c r="P1177">
        <f t="shared" si="228"/>
        <v>88.911282041573514</v>
      </c>
      <c r="Q1177">
        <f t="shared" si="229"/>
        <v>1.9000569544885257E-2</v>
      </c>
      <c r="R1177">
        <f t="shared" si="230"/>
        <v>25.840774581043949</v>
      </c>
      <c r="S1177">
        <f t="shared" si="231"/>
        <v>0</v>
      </c>
    </row>
    <row r="1178" spans="1:19">
      <c r="A1178" s="17">
        <f t="shared" si="221"/>
        <v>0</v>
      </c>
      <c r="C1178" s="15">
        <f t="shared" si="222"/>
        <v>0</v>
      </c>
      <c r="E1178" s="8">
        <f t="shared" si="232"/>
        <v>1152</v>
      </c>
      <c r="F1178" s="12">
        <f t="shared" si="233"/>
        <v>41633.799305558161</v>
      </c>
      <c r="G1178">
        <f t="shared" si="223"/>
        <v>19.085333333333335</v>
      </c>
      <c r="H1178" s="13">
        <f t="shared" si="224"/>
        <v>-23.437107563834207</v>
      </c>
      <c r="K1178" s="12"/>
      <c r="L1178" s="12"/>
      <c r="M1178">
        <f t="shared" si="225"/>
        <v>106.28000000000002</v>
      </c>
      <c r="N1178">
        <f t="shared" si="226"/>
        <v>-28.011954756174244</v>
      </c>
      <c r="O1178">
        <f t="shared" si="227"/>
        <v>286.28000000000003</v>
      </c>
      <c r="P1178">
        <f t="shared" si="228"/>
        <v>89.171667054898236</v>
      </c>
      <c r="Q1178">
        <f t="shared" si="229"/>
        <v>1.4456633588509276E-2</v>
      </c>
      <c r="R1178">
        <f t="shared" si="230"/>
        <v>19.661021680372617</v>
      </c>
      <c r="S1178">
        <f t="shared" si="231"/>
        <v>0</v>
      </c>
    </row>
    <row r="1179" spans="1:19">
      <c r="A1179" s="17">
        <f t="shared" si="221"/>
        <v>0</v>
      </c>
      <c r="C1179" s="15">
        <f t="shared" si="222"/>
        <v>0</v>
      </c>
      <c r="E1179" s="8">
        <f t="shared" si="232"/>
        <v>1153</v>
      </c>
      <c r="F1179" s="12">
        <f t="shared" si="233"/>
        <v>41633.800000002608</v>
      </c>
      <c r="G1179">
        <f t="shared" si="223"/>
        <v>19.102</v>
      </c>
      <c r="H1179" s="13">
        <f t="shared" si="224"/>
        <v>-23.437107563834207</v>
      </c>
      <c r="K1179" s="12"/>
      <c r="L1179" s="12"/>
      <c r="M1179">
        <f t="shared" si="225"/>
        <v>106.53</v>
      </c>
      <c r="N1179">
        <f t="shared" si="226"/>
        <v>-28.173421286022148</v>
      </c>
      <c r="O1179">
        <f t="shared" si="227"/>
        <v>286.52999999999997</v>
      </c>
      <c r="P1179">
        <f t="shared" si="228"/>
        <v>89.432059734168377</v>
      </c>
      <c r="Q1179">
        <f t="shared" si="229"/>
        <v>9.9122652679322076E-3</v>
      </c>
      <c r="R1179">
        <f t="shared" si="230"/>
        <v>13.480680764387802</v>
      </c>
      <c r="S1179">
        <f t="shared" si="231"/>
        <v>0</v>
      </c>
    </row>
    <row r="1180" spans="1:19">
      <c r="A1180" s="17">
        <f t="shared" ref="A1180:A1243" si="234">IF(C1180=0,0,B1180/C1180)</f>
        <v>0</v>
      </c>
      <c r="C1180" s="15">
        <f t="shared" ref="C1180:C1243" si="235">S1180</f>
        <v>0</v>
      </c>
      <c r="E1180" s="8">
        <f t="shared" si="232"/>
        <v>1154</v>
      </c>
      <c r="F1180" s="12">
        <f t="shared" si="233"/>
        <v>41633.800694447054</v>
      </c>
      <c r="G1180">
        <f t="shared" ref="G1180:G1243" si="236">HOUR(F1180)+MINUTE(F1180)/60+SECOND(F1180)/3600+($G$4/($G$11*15)-1)</f>
        <v>19.118666666666666</v>
      </c>
      <c r="H1180" s="13">
        <f t="shared" ref="H1180:H1243" si="237">DEGREES(23.45/180*PI()*SIN(PI()*(0.98/180*DAY(F1180)+29.7/180*MONTH(F1180)-109/180)))</f>
        <v>-23.437107563834207</v>
      </c>
      <c r="K1180" s="12"/>
      <c r="L1180" s="12"/>
      <c r="M1180">
        <f t="shared" ref="M1180:M1243" si="238">(G1180-12)*15</f>
        <v>106.77999999999999</v>
      </c>
      <c r="N1180">
        <f t="shared" ref="N1180:N1243" si="239">DEGREES(ASIN(SIN(RADIANS(H1180))*SIN($I$3)+COS(RADIANS(H1180))*COS($I$3)*COS(RADIANS(M1180))))</f>
        <v>-28.334922467459769</v>
      </c>
      <c r="O1180">
        <f t="shared" ref="O1180:O1243" si="240">M1180+180</f>
        <v>286.77999999999997</v>
      </c>
      <c r="P1180">
        <f t="shared" ref="P1180:P1243" si="241">DEGREES(ACOS(SIN(RADIANS(N1180))*COS($I$5)+COS(RADIANS(N1180))*SIN($I$5)*COS(RADIANS(O1180-$G$7))))</f>
        <v>89.692455708944976</v>
      </c>
      <c r="Q1180">
        <f t="shared" ref="Q1180:Q1243" si="242">COS(RADIANS(P1180))</f>
        <v>5.3676346993511113E-3</v>
      </c>
      <c r="R1180">
        <f t="shared" ref="R1180:R1243" si="243">IF(Q1180&lt;0,0,Q1180*$G$9)</f>
        <v>7.2999831911175113</v>
      </c>
      <c r="S1180">
        <f t="shared" ref="S1180:S1243" si="244">IF(P1180&gt;90,0,IF(N1180&lt;0,0,R1180*$G$10))</f>
        <v>0</v>
      </c>
    </row>
    <row r="1181" spans="1:19">
      <c r="A1181" s="17">
        <f t="shared" si="234"/>
        <v>0</v>
      </c>
      <c r="C1181" s="15">
        <f t="shared" si="235"/>
        <v>0</v>
      </c>
      <c r="E1181" s="8">
        <f t="shared" ref="E1181:E1244" si="245">E1180+1</f>
        <v>1155</v>
      </c>
      <c r="F1181" s="12">
        <f t="shared" ref="F1181:F1244" si="246">F1180+$G$25</f>
        <v>41633.801388891501</v>
      </c>
      <c r="G1181">
        <f t="shared" si="236"/>
        <v>19.135333333333335</v>
      </c>
      <c r="H1181" s="13">
        <f t="shared" si="237"/>
        <v>-23.437107563834207</v>
      </c>
      <c r="K1181" s="12"/>
      <c r="L1181" s="12"/>
      <c r="M1181">
        <f t="shared" si="238"/>
        <v>107.03000000000003</v>
      </c>
      <c r="N1181">
        <f t="shared" si="239"/>
        <v>-28.496456662636056</v>
      </c>
      <c r="O1181">
        <f t="shared" si="240"/>
        <v>287.03000000000003</v>
      </c>
      <c r="P1181">
        <f t="shared" si="241"/>
        <v>89.952850604442744</v>
      </c>
      <c r="Q1181">
        <f t="shared" si="242"/>
        <v>8.2291209992201172E-4</v>
      </c>
      <c r="R1181">
        <f t="shared" si="243"/>
        <v>1.1191604558939359</v>
      </c>
      <c r="S1181">
        <f t="shared" si="244"/>
        <v>0</v>
      </c>
    </row>
    <row r="1182" spans="1:19">
      <c r="A1182" s="17">
        <f t="shared" si="234"/>
        <v>0</v>
      </c>
      <c r="C1182" s="15">
        <f t="shared" si="235"/>
        <v>0</v>
      </c>
      <c r="E1182" s="8">
        <f t="shared" si="245"/>
        <v>1156</v>
      </c>
      <c r="F1182" s="12">
        <f t="shared" si="246"/>
        <v>41633.802083335948</v>
      </c>
      <c r="G1182">
        <f t="shared" si="236"/>
        <v>19.152000000000001</v>
      </c>
      <c r="H1182" s="13">
        <f t="shared" si="237"/>
        <v>-23.437107563834207</v>
      </c>
      <c r="K1182" s="12"/>
      <c r="L1182" s="12"/>
      <c r="M1182">
        <f t="shared" si="238"/>
        <v>107.28000000000002</v>
      </c>
      <c r="N1182">
        <f t="shared" si="239"/>
        <v>-28.658022227421501</v>
      </c>
      <c r="O1182">
        <f t="shared" si="240"/>
        <v>287.28000000000003</v>
      </c>
      <c r="P1182">
        <f t="shared" si="241"/>
        <v>90.213240041204102</v>
      </c>
      <c r="Q1182">
        <f t="shared" si="242"/>
        <v>-3.7217322242470803E-3</v>
      </c>
      <c r="R1182">
        <f t="shared" si="243"/>
        <v>0</v>
      </c>
      <c r="S1182">
        <f t="shared" si="244"/>
        <v>0</v>
      </c>
    </row>
    <row r="1183" spans="1:19">
      <c r="A1183" s="17">
        <f t="shared" si="234"/>
        <v>0</v>
      </c>
      <c r="C1183" s="15">
        <f t="shared" si="235"/>
        <v>0</v>
      </c>
      <c r="E1183" s="8">
        <f t="shared" si="245"/>
        <v>1157</v>
      </c>
      <c r="F1183" s="12">
        <f t="shared" si="246"/>
        <v>41633.802777780395</v>
      </c>
      <c r="G1183">
        <f t="shared" si="236"/>
        <v>19.168666666666667</v>
      </c>
      <c r="H1183" s="13">
        <f t="shared" si="237"/>
        <v>-23.437107563834207</v>
      </c>
      <c r="K1183" s="12"/>
      <c r="L1183" s="12"/>
      <c r="M1183">
        <f t="shared" si="238"/>
        <v>107.53</v>
      </c>
      <c r="N1183">
        <f t="shared" si="239"/>
        <v>-28.819617511269598</v>
      </c>
      <c r="O1183">
        <f t="shared" si="240"/>
        <v>287.52999999999997</v>
      </c>
      <c r="P1183">
        <f t="shared" si="241"/>
        <v>90.473619634775005</v>
      </c>
      <c r="Q1183">
        <f t="shared" si="242"/>
        <v>-8.2661278901588371E-3</v>
      </c>
      <c r="R1183">
        <f t="shared" si="243"/>
        <v>0</v>
      </c>
      <c r="S1183">
        <f t="shared" si="244"/>
        <v>0</v>
      </c>
    </row>
    <row r="1184" spans="1:19">
      <c r="A1184" s="17">
        <f t="shared" si="234"/>
        <v>0</v>
      </c>
      <c r="C1184" s="15">
        <f t="shared" si="235"/>
        <v>0</v>
      </c>
      <c r="E1184" s="8">
        <f t="shared" si="245"/>
        <v>1158</v>
      </c>
      <c r="F1184" s="12">
        <f t="shared" si="246"/>
        <v>41633.803472224841</v>
      </c>
      <c r="G1184">
        <f t="shared" si="236"/>
        <v>19.185333333333336</v>
      </c>
      <c r="H1184" s="13">
        <f t="shared" si="237"/>
        <v>-23.437107563834207</v>
      </c>
      <c r="K1184" s="12"/>
      <c r="L1184" s="12"/>
      <c r="M1184">
        <f t="shared" si="238"/>
        <v>107.78000000000004</v>
      </c>
      <c r="N1184">
        <f t="shared" si="239"/>
        <v>-28.98124085707607</v>
      </c>
      <c r="O1184">
        <f t="shared" si="240"/>
        <v>287.78000000000003</v>
      </c>
      <c r="P1184">
        <f t="shared" si="241"/>
        <v>90.733984995382045</v>
      </c>
      <c r="Q1184">
        <f t="shared" si="242"/>
        <v>-1.2810104450034393E-2</v>
      </c>
      <c r="R1184">
        <f t="shared" si="243"/>
        <v>0</v>
      </c>
      <c r="S1184">
        <f t="shared" si="244"/>
        <v>0</v>
      </c>
    </row>
    <row r="1185" spans="1:19">
      <c r="A1185" s="17">
        <f t="shared" si="234"/>
        <v>0</v>
      </c>
      <c r="C1185" s="15">
        <f t="shared" si="235"/>
        <v>0</v>
      </c>
      <c r="E1185" s="8">
        <f t="shared" si="245"/>
        <v>1159</v>
      </c>
      <c r="F1185" s="12">
        <f t="shared" si="246"/>
        <v>41633.804166669288</v>
      </c>
      <c r="G1185">
        <f t="shared" si="236"/>
        <v>19.202000000000002</v>
      </c>
      <c r="H1185" s="13">
        <f t="shared" si="237"/>
        <v>-23.437107563834207</v>
      </c>
      <c r="K1185" s="12"/>
      <c r="L1185" s="12"/>
      <c r="M1185">
        <f t="shared" si="238"/>
        <v>108.03000000000003</v>
      </c>
      <c r="N1185">
        <f t="shared" si="239"/>
        <v>-29.142890601036537</v>
      </c>
      <c r="O1185">
        <f t="shared" si="240"/>
        <v>288.03000000000003</v>
      </c>
      <c r="P1185">
        <f t="shared" si="241"/>
        <v>90.994331727610415</v>
      </c>
      <c r="Q1185">
        <f t="shared" si="242"/>
        <v>-1.7353491403462748E-2</v>
      </c>
      <c r="R1185">
        <f t="shared" si="243"/>
        <v>0</v>
      </c>
      <c r="S1185">
        <f t="shared" si="244"/>
        <v>0</v>
      </c>
    </row>
    <row r="1186" spans="1:19">
      <c r="A1186" s="17">
        <f t="shared" si="234"/>
        <v>0</v>
      </c>
      <c r="C1186" s="15">
        <f t="shared" si="235"/>
        <v>0</v>
      </c>
      <c r="E1186" s="8">
        <f t="shared" si="245"/>
        <v>1160</v>
      </c>
      <c r="F1186" s="12">
        <f t="shared" si="246"/>
        <v>41633.804861113735</v>
      </c>
      <c r="G1186">
        <f t="shared" si="236"/>
        <v>19.218666666666667</v>
      </c>
      <c r="H1186" s="13">
        <f t="shared" si="237"/>
        <v>-23.437107563834207</v>
      </c>
      <c r="K1186" s="12"/>
      <c r="L1186" s="12"/>
      <c r="M1186">
        <f t="shared" si="238"/>
        <v>108.28000000000002</v>
      </c>
      <c r="N1186">
        <f t="shared" si="239"/>
        <v>-29.304565072502832</v>
      </c>
      <c r="O1186">
        <f t="shared" si="240"/>
        <v>288.28000000000003</v>
      </c>
      <c r="P1186">
        <f t="shared" si="241"/>
        <v>91.254655430084526</v>
      </c>
      <c r="Q1186">
        <f t="shared" si="242"/>
        <v>-2.1896118209617798E-2</v>
      </c>
      <c r="R1186">
        <f t="shared" si="243"/>
        <v>0</v>
      </c>
      <c r="S1186">
        <f t="shared" si="244"/>
        <v>0</v>
      </c>
    </row>
    <row r="1187" spans="1:19">
      <c r="A1187" s="17">
        <f t="shared" si="234"/>
        <v>0</v>
      </c>
      <c r="C1187" s="15">
        <f t="shared" si="235"/>
        <v>0</v>
      </c>
      <c r="E1187" s="8">
        <f t="shared" si="245"/>
        <v>1161</v>
      </c>
      <c r="F1187" s="12">
        <f t="shared" si="246"/>
        <v>41633.805555558181</v>
      </c>
      <c r="G1187">
        <f t="shared" si="236"/>
        <v>19.235333333333333</v>
      </c>
      <c r="H1187" s="13">
        <f t="shared" si="237"/>
        <v>-23.437107563834207</v>
      </c>
      <c r="K1187" s="12"/>
      <c r="L1187" s="12"/>
      <c r="M1187">
        <f t="shared" si="238"/>
        <v>108.53</v>
      </c>
      <c r="N1187">
        <f t="shared" si="239"/>
        <v>-29.466262593837062</v>
      </c>
      <c r="O1187">
        <f t="shared" si="240"/>
        <v>288.52999999999997</v>
      </c>
      <c r="P1187">
        <f t="shared" si="241"/>
        <v>91.514951695148923</v>
      </c>
      <c r="Q1187">
        <f t="shared" si="242"/>
        <v>-2.6437814299504581E-2</v>
      </c>
      <c r="R1187">
        <f t="shared" si="243"/>
        <v>0</v>
      </c>
      <c r="S1187">
        <f t="shared" si="244"/>
        <v>0</v>
      </c>
    </row>
    <row r="1188" spans="1:19">
      <c r="A1188" s="17">
        <f t="shared" si="234"/>
        <v>0</v>
      </c>
      <c r="C1188" s="15">
        <f t="shared" si="235"/>
        <v>0</v>
      </c>
      <c r="E1188" s="8">
        <f t="shared" si="245"/>
        <v>1162</v>
      </c>
      <c r="F1188" s="12">
        <f t="shared" si="246"/>
        <v>41633.806250002628</v>
      </c>
      <c r="G1188">
        <f t="shared" si="236"/>
        <v>19.252000000000002</v>
      </c>
      <c r="H1188" s="13">
        <f t="shared" si="237"/>
        <v>-23.437107563834207</v>
      </c>
      <c r="K1188" s="12"/>
      <c r="L1188" s="12"/>
      <c r="M1188">
        <f t="shared" si="238"/>
        <v>108.78000000000003</v>
      </c>
      <c r="N1188">
        <f t="shared" si="239"/>
        <v>-29.62798148026425</v>
      </c>
      <c r="O1188">
        <f t="shared" si="240"/>
        <v>288.78000000000003</v>
      </c>
      <c r="P1188">
        <f t="shared" si="241"/>
        <v>91.77521610855149</v>
      </c>
      <c r="Q1188">
        <f t="shared" si="242"/>
        <v>-3.097840908826471E-2</v>
      </c>
      <c r="R1188">
        <f t="shared" si="243"/>
        <v>0</v>
      </c>
      <c r="S1188">
        <f t="shared" si="244"/>
        <v>0</v>
      </c>
    </row>
    <row r="1189" spans="1:19">
      <c r="A1189" s="17">
        <f t="shared" si="234"/>
        <v>0</v>
      </c>
      <c r="C1189" s="15">
        <f t="shared" si="235"/>
        <v>0</v>
      </c>
      <c r="E1189" s="8">
        <f t="shared" si="245"/>
        <v>1163</v>
      </c>
      <c r="F1189" s="12">
        <f t="shared" si="246"/>
        <v>41633.806944447075</v>
      </c>
      <c r="G1189">
        <f t="shared" si="236"/>
        <v>19.268666666666668</v>
      </c>
      <c r="H1189" s="13">
        <f t="shared" si="237"/>
        <v>-23.437107563834207</v>
      </c>
      <c r="K1189" s="12"/>
      <c r="L1189" s="12"/>
      <c r="M1189">
        <f t="shared" si="238"/>
        <v>109.03000000000003</v>
      </c>
      <c r="N1189">
        <f t="shared" si="239"/>
        <v>-29.789720039723001</v>
      </c>
      <c r="O1189">
        <f t="shared" si="240"/>
        <v>289.03000000000003</v>
      </c>
      <c r="P1189">
        <f t="shared" si="241"/>
        <v>92.035444249127579</v>
      </c>
      <c r="Q1189">
        <f t="shared" si="242"/>
        <v>-3.5517731987522713E-2</v>
      </c>
      <c r="R1189">
        <f t="shared" si="243"/>
        <v>0</v>
      </c>
      <c r="S1189">
        <f t="shared" si="244"/>
        <v>0</v>
      </c>
    </row>
    <row r="1190" spans="1:19">
      <c r="A1190" s="17">
        <f t="shared" si="234"/>
        <v>0</v>
      </c>
      <c r="C1190" s="15">
        <f t="shared" si="235"/>
        <v>0</v>
      </c>
      <c r="E1190" s="8">
        <f t="shared" si="245"/>
        <v>1164</v>
      </c>
      <c r="F1190" s="12">
        <f t="shared" si="246"/>
        <v>41633.807638891521</v>
      </c>
      <c r="G1190">
        <f t="shared" si="236"/>
        <v>19.285333333333334</v>
      </c>
      <c r="H1190" s="13">
        <f t="shared" si="237"/>
        <v>-23.437107563834207</v>
      </c>
      <c r="K1190" s="12"/>
      <c r="L1190" s="12"/>
      <c r="M1190">
        <f t="shared" si="238"/>
        <v>109.28</v>
      </c>
      <c r="N1190">
        <f t="shared" si="239"/>
        <v>-29.951476572714459</v>
      </c>
      <c r="O1190">
        <f t="shared" si="240"/>
        <v>289.27999999999997</v>
      </c>
      <c r="P1190">
        <f t="shared" si="241"/>
        <v>92.295631688486026</v>
      </c>
      <c r="Q1190">
        <f t="shared" si="242"/>
        <v>-4.0055612417783201E-2</v>
      </c>
      <c r="R1190">
        <f t="shared" si="243"/>
        <v>0</v>
      </c>
      <c r="S1190">
        <f t="shared" si="244"/>
        <v>0</v>
      </c>
    </row>
    <row r="1191" spans="1:19">
      <c r="A1191" s="17">
        <f t="shared" si="234"/>
        <v>0</v>
      </c>
      <c r="C1191" s="15">
        <f t="shared" si="235"/>
        <v>0</v>
      </c>
      <c r="E1191" s="8">
        <f t="shared" si="245"/>
        <v>1165</v>
      </c>
      <c r="F1191" s="12">
        <f t="shared" si="246"/>
        <v>41633.808333335968</v>
      </c>
      <c r="G1191">
        <f t="shared" si="236"/>
        <v>19.302</v>
      </c>
      <c r="H1191" s="13">
        <f t="shared" si="237"/>
        <v>-23.437107563834207</v>
      </c>
      <c r="K1191" s="12"/>
      <c r="L1191" s="12"/>
      <c r="M1191">
        <f t="shared" si="238"/>
        <v>109.53</v>
      </c>
      <c r="N1191">
        <f t="shared" si="239"/>
        <v>-30.113249372149447</v>
      </c>
      <c r="O1191">
        <f t="shared" si="240"/>
        <v>289.52999999999997</v>
      </c>
      <c r="P1191">
        <f t="shared" si="241"/>
        <v>92.555773990696792</v>
      </c>
      <c r="Q1191">
        <f t="shared" si="242"/>
        <v>-4.4591879820876069E-2</v>
      </c>
      <c r="R1191">
        <f t="shared" si="243"/>
        <v>0</v>
      </c>
      <c r="S1191">
        <f t="shared" si="244"/>
        <v>0</v>
      </c>
    </row>
    <row r="1192" spans="1:19">
      <c r="A1192" s="17">
        <f t="shared" si="234"/>
        <v>0</v>
      </c>
      <c r="C1192" s="15">
        <f t="shared" si="235"/>
        <v>0</v>
      </c>
      <c r="E1192" s="8">
        <f t="shared" si="245"/>
        <v>1166</v>
      </c>
      <c r="F1192" s="12">
        <f t="shared" si="246"/>
        <v>41633.809027780415</v>
      </c>
      <c r="G1192">
        <f t="shared" si="236"/>
        <v>19.318666666666669</v>
      </c>
      <c r="H1192" s="13">
        <f t="shared" si="237"/>
        <v>-23.437107563834207</v>
      </c>
      <c r="K1192" s="12"/>
      <c r="L1192" s="12"/>
      <c r="M1192">
        <f t="shared" si="238"/>
        <v>109.78000000000003</v>
      </c>
      <c r="N1192">
        <f t="shared" si="239"/>
        <v>-30.275036723193566</v>
      </c>
      <c r="O1192">
        <f t="shared" si="240"/>
        <v>289.78000000000003</v>
      </c>
      <c r="P1192">
        <f t="shared" si="241"/>
        <v>92.815866711979638</v>
      </c>
      <c r="Q1192">
        <f t="shared" si="242"/>
        <v>-4.9126363672440547E-2</v>
      </c>
      <c r="R1192">
        <f t="shared" si="243"/>
        <v>0</v>
      </c>
      <c r="S1192">
        <f t="shared" si="244"/>
        <v>0</v>
      </c>
    </row>
    <row r="1193" spans="1:19">
      <c r="A1193" s="17">
        <f t="shared" si="234"/>
        <v>0</v>
      </c>
      <c r="C1193" s="15">
        <f t="shared" si="235"/>
        <v>0</v>
      </c>
      <c r="E1193" s="8">
        <f t="shared" si="245"/>
        <v>1167</v>
      </c>
      <c r="F1193" s="12">
        <f t="shared" si="246"/>
        <v>41633.809722224862</v>
      </c>
      <c r="G1193">
        <f t="shared" si="236"/>
        <v>19.335333333333335</v>
      </c>
      <c r="H1193" s="13">
        <f t="shared" si="237"/>
        <v>-23.437107563834207</v>
      </c>
      <c r="K1193" s="12"/>
      <c r="L1193" s="12"/>
      <c r="M1193">
        <f t="shared" si="238"/>
        <v>110.03000000000002</v>
      </c>
      <c r="N1193">
        <f t="shared" si="239"/>
        <v>-30.436836903110486</v>
      </c>
      <c r="O1193">
        <f t="shared" si="240"/>
        <v>290.03000000000003</v>
      </c>
      <c r="P1193">
        <f t="shared" si="241"/>
        <v>93.075905400394745</v>
      </c>
      <c r="Q1193">
        <f t="shared" si="242"/>
        <v>-5.3658893494458494E-2</v>
      </c>
      <c r="R1193">
        <f t="shared" si="243"/>
        <v>0</v>
      </c>
      <c r="S1193">
        <f t="shared" si="244"/>
        <v>0</v>
      </c>
    </row>
    <row r="1194" spans="1:19">
      <c r="A1194" s="17">
        <f t="shared" si="234"/>
        <v>0</v>
      </c>
      <c r="C1194" s="15">
        <f t="shared" si="235"/>
        <v>0</v>
      </c>
      <c r="E1194" s="8">
        <f t="shared" si="245"/>
        <v>1168</v>
      </c>
      <c r="F1194" s="12">
        <f t="shared" si="246"/>
        <v>41633.810416669308</v>
      </c>
      <c r="G1194">
        <f t="shared" si="236"/>
        <v>19.352</v>
      </c>
      <c r="H1194" s="13">
        <f t="shared" si="237"/>
        <v>-23.437107563834207</v>
      </c>
      <c r="K1194" s="12"/>
      <c r="L1194" s="12"/>
      <c r="M1194">
        <f t="shared" si="238"/>
        <v>110.28</v>
      </c>
      <c r="N1194">
        <f t="shared" si="239"/>
        <v>-30.598648181103446</v>
      </c>
      <c r="O1194">
        <f t="shared" si="240"/>
        <v>290.27999999999997</v>
      </c>
      <c r="P1194">
        <f t="shared" si="241"/>
        <v>93.335885595535061</v>
      </c>
      <c r="Q1194">
        <f t="shared" si="242"/>
        <v>-5.818929886783656E-2</v>
      </c>
      <c r="R1194">
        <f t="shared" si="243"/>
        <v>0</v>
      </c>
      <c r="S1194">
        <f t="shared" si="244"/>
        <v>0</v>
      </c>
    </row>
    <row r="1195" spans="1:19">
      <c r="A1195" s="17">
        <f t="shared" si="234"/>
        <v>0</v>
      </c>
      <c r="C1195" s="15">
        <f t="shared" si="235"/>
        <v>0</v>
      </c>
      <c r="E1195" s="8">
        <f t="shared" si="245"/>
        <v>1169</v>
      </c>
      <c r="F1195" s="12">
        <f t="shared" si="246"/>
        <v>41633.811111113755</v>
      </c>
      <c r="G1195">
        <f t="shared" si="236"/>
        <v>19.368666666666666</v>
      </c>
      <c r="H1195" s="13">
        <f t="shared" si="237"/>
        <v>-23.437107563834207</v>
      </c>
      <c r="K1195" s="12"/>
      <c r="L1195" s="12"/>
      <c r="M1195">
        <f t="shared" si="238"/>
        <v>110.52999999999999</v>
      </c>
      <c r="N1195">
        <f t="shared" si="239"/>
        <v>-30.76046881815461</v>
      </c>
      <c r="O1195">
        <f t="shared" si="240"/>
        <v>290.52999999999997</v>
      </c>
      <c r="P1195">
        <f t="shared" si="241"/>
        <v>93.59580282822013</v>
      </c>
      <c r="Q1195">
        <f t="shared" si="242"/>
        <v>-6.271740944503143E-2</v>
      </c>
      <c r="R1195">
        <f t="shared" si="243"/>
        <v>0</v>
      </c>
      <c r="S1195">
        <f t="shared" si="244"/>
        <v>0</v>
      </c>
    </row>
    <row r="1196" spans="1:19">
      <c r="A1196" s="17">
        <f t="shared" si="234"/>
        <v>0</v>
      </c>
      <c r="C1196" s="15">
        <f t="shared" si="235"/>
        <v>0</v>
      </c>
      <c r="E1196" s="8">
        <f t="shared" si="245"/>
        <v>1170</v>
      </c>
      <c r="F1196" s="12">
        <f t="shared" si="246"/>
        <v>41633.811805558202</v>
      </c>
      <c r="G1196">
        <f t="shared" si="236"/>
        <v>19.385333333333335</v>
      </c>
      <c r="H1196" s="13">
        <f t="shared" si="237"/>
        <v>-23.437107563834207</v>
      </c>
      <c r="K1196" s="12"/>
      <c r="L1196" s="12"/>
      <c r="M1196">
        <f t="shared" si="238"/>
        <v>110.78000000000003</v>
      </c>
      <c r="N1196">
        <f t="shared" si="239"/>
        <v>-30.922297066862487</v>
      </c>
      <c r="O1196">
        <f t="shared" si="240"/>
        <v>290.78000000000003</v>
      </c>
      <c r="P1196">
        <f t="shared" si="241"/>
        <v>93.855652620191321</v>
      </c>
      <c r="Q1196">
        <f t="shared" si="242"/>
        <v>-6.7243054962711185E-2</v>
      </c>
      <c r="R1196">
        <f t="shared" si="243"/>
        <v>0</v>
      </c>
      <c r="S1196">
        <f t="shared" si="244"/>
        <v>0</v>
      </c>
    </row>
    <row r="1197" spans="1:19">
      <c r="A1197" s="17">
        <f t="shared" si="234"/>
        <v>0</v>
      </c>
      <c r="C1197" s="15">
        <f t="shared" si="235"/>
        <v>0</v>
      </c>
      <c r="E1197" s="8">
        <f t="shared" si="245"/>
        <v>1171</v>
      </c>
      <c r="F1197" s="12">
        <f t="shared" si="246"/>
        <v>41633.812500002648</v>
      </c>
      <c r="G1197">
        <f t="shared" si="236"/>
        <v>19.402000000000001</v>
      </c>
      <c r="H1197" s="13">
        <f t="shared" si="237"/>
        <v>-23.437107563834207</v>
      </c>
      <c r="K1197" s="12"/>
      <c r="L1197" s="12"/>
      <c r="M1197">
        <f t="shared" si="238"/>
        <v>111.03000000000002</v>
      </c>
      <c r="N1197">
        <f t="shared" si="239"/>
        <v>-31.084131171277342</v>
      </c>
      <c r="O1197">
        <f t="shared" si="240"/>
        <v>291.03000000000003</v>
      </c>
      <c r="P1197">
        <f t="shared" si="241"/>
        <v>94.115430483809064</v>
      </c>
      <c r="Q1197">
        <f t="shared" si="242"/>
        <v>-7.176606525447006E-2</v>
      </c>
      <c r="R1197">
        <f t="shared" si="243"/>
        <v>0</v>
      </c>
      <c r="S1197">
        <f t="shared" si="244"/>
        <v>0</v>
      </c>
    </row>
    <row r="1198" spans="1:19">
      <c r="A1198" s="17">
        <f t="shared" si="234"/>
        <v>0</v>
      </c>
      <c r="C1198" s="15">
        <f t="shared" si="235"/>
        <v>0</v>
      </c>
      <c r="E1198" s="8">
        <f t="shared" si="245"/>
        <v>1172</v>
      </c>
      <c r="F1198" s="12">
        <f t="shared" si="246"/>
        <v>41633.813194447095</v>
      </c>
      <c r="G1198">
        <f t="shared" si="236"/>
        <v>19.418666666666667</v>
      </c>
      <c r="H1198" s="13">
        <f t="shared" si="237"/>
        <v>-23.437107563834207</v>
      </c>
      <c r="K1198" s="12"/>
      <c r="L1198" s="12"/>
      <c r="M1198">
        <f t="shared" si="238"/>
        <v>111.28</v>
      </c>
      <c r="N1198">
        <f t="shared" si="239"/>
        <v>-31.24596936673467</v>
      </c>
      <c r="O1198">
        <f t="shared" si="240"/>
        <v>291.27999999999997</v>
      </c>
      <c r="P1198">
        <f t="shared" si="241"/>
        <v>94.375131921751887</v>
      </c>
      <c r="Q1198">
        <f t="shared" si="242"/>
        <v>-7.6286270263585643E-2</v>
      </c>
      <c r="R1198">
        <f t="shared" si="243"/>
        <v>0</v>
      </c>
      <c r="S1198">
        <f t="shared" si="244"/>
        <v>0</v>
      </c>
    </row>
    <row r="1199" spans="1:19">
      <c r="A1199" s="17">
        <f t="shared" si="234"/>
        <v>0</v>
      </c>
      <c r="C1199" s="15">
        <f t="shared" si="235"/>
        <v>0</v>
      </c>
      <c r="E1199" s="8">
        <f t="shared" si="245"/>
        <v>1173</v>
      </c>
      <c r="F1199" s="12">
        <f t="shared" si="246"/>
        <v>41633.813888891542</v>
      </c>
      <c r="G1199">
        <f t="shared" si="236"/>
        <v>19.435333333333336</v>
      </c>
      <c r="H1199" s="13">
        <f t="shared" si="237"/>
        <v>-23.437107563834207</v>
      </c>
      <c r="K1199" s="12"/>
      <c r="L1199" s="12"/>
      <c r="M1199">
        <f t="shared" si="238"/>
        <v>111.53000000000004</v>
      </c>
      <c r="N1199">
        <f t="shared" si="239"/>
        <v>-31.407809879686521</v>
      </c>
      <c r="O1199">
        <f t="shared" si="240"/>
        <v>291.53000000000003</v>
      </c>
      <c r="P1199">
        <f t="shared" si="241"/>
        <v>94.634752426717114</v>
      </c>
      <c r="Q1199">
        <f t="shared" si="242"/>
        <v>-8.0803500055817157E-2</v>
      </c>
      <c r="R1199">
        <f t="shared" si="243"/>
        <v>0</v>
      </c>
      <c r="S1199">
        <f t="shared" si="244"/>
        <v>0</v>
      </c>
    </row>
    <row r="1200" spans="1:19">
      <c r="A1200" s="17">
        <f t="shared" si="234"/>
        <v>0</v>
      </c>
      <c r="C1200" s="15">
        <f t="shared" si="235"/>
        <v>0</v>
      </c>
      <c r="E1200" s="8">
        <f t="shared" si="245"/>
        <v>1174</v>
      </c>
      <c r="F1200" s="12">
        <f t="shared" si="246"/>
        <v>41633.814583335989</v>
      </c>
      <c r="G1200">
        <f t="shared" si="236"/>
        <v>19.452000000000002</v>
      </c>
      <c r="H1200" s="13">
        <f t="shared" si="237"/>
        <v>-23.437107563834207</v>
      </c>
      <c r="K1200" s="12"/>
      <c r="L1200" s="12"/>
      <c r="M1200">
        <f t="shared" si="238"/>
        <v>111.78000000000003</v>
      </c>
      <c r="N1200">
        <f t="shared" si="239"/>
        <v>-31.569650927530549</v>
      </c>
      <c r="O1200">
        <f t="shared" si="240"/>
        <v>291.78000000000003</v>
      </c>
      <c r="P1200">
        <f t="shared" si="241"/>
        <v>94.89428748112293</v>
      </c>
      <c r="Q1200">
        <f t="shared" si="242"/>
        <v>-8.5317584832239918E-2</v>
      </c>
      <c r="R1200">
        <f t="shared" si="243"/>
        <v>0</v>
      </c>
      <c r="S1200">
        <f t="shared" si="244"/>
        <v>0</v>
      </c>
    </row>
    <row r="1201" spans="1:19">
      <c r="A1201" s="17">
        <f t="shared" si="234"/>
        <v>0</v>
      </c>
      <c r="C1201" s="15">
        <f t="shared" si="235"/>
        <v>0</v>
      </c>
      <c r="E1201" s="8">
        <f t="shared" si="245"/>
        <v>1175</v>
      </c>
      <c r="F1201" s="12">
        <f t="shared" si="246"/>
        <v>41633.815277780435</v>
      </c>
      <c r="G1201">
        <f t="shared" si="236"/>
        <v>19.468666666666667</v>
      </c>
      <c r="H1201" s="13">
        <f t="shared" si="237"/>
        <v>-23.437107563834207</v>
      </c>
      <c r="K1201" s="12"/>
      <c r="L1201" s="12"/>
      <c r="M1201">
        <f t="shared" si="238"/>
        <v>112.03000000000002</v>
      </c>
      <c r="N1201">
        <f t="shared" si="239"/>
        <v>-31.731490718437342</v>
      </c>
      <c r="O1201">
        <f t="shared" si="240"/>
        <v>292.03000000000003</v>
      </c>
      <c r="P1201">
        <f t="shared" si="241"/>
        <v>95.15373255681321</v>
      </c>
      <c r="Q1201">
        <f t="shared" si="242"/>
        <v>-8.9828354942136854E-2</v>
      </c>
      <c r="R1201">
        <f t="shared" si="243"/>
        <v>0</v>
      </c>
      <c r="S1201">
        <f t="shared" si="244"/>
        <v>0</v>
      </c>
    </row>
    <row r="1202" spans="1:19">
      <c r="A1202" s="17">
        <f t="shared" si="234"/>
        <v>0</v>
      </c>
      <c r="C1202" s="15">
        <f t="shared" si="235"/>
        <v>0</v>
      </c>
      <c r="E1202" s="8">
        <f t="shared" si="245"/>
        <v>1176</v>
      </c>
      <c r="F1202" s="12">
        <f t="shared" si="246"/>
        <v>41633.815972224882</v>
      </c>
      <c r="G1202">
        <f t="shared" si="236"/>
        <v>19.485333333333333</v>
      </c>
      <c r="H1202" s="13">
        <f t="shared" si="237"/>
        <v>-23.437107563834207</v>
      </c>
      <c r="K1202" s="12"/>
      <c r="L1202" s="12"/>
      <c r="M1202">
        <f t="shared" si="238"/>
        <v>112.28</v>
      </c>
      <c r="N1202">
        <f t="shared" si="239"/>
        <v>-31.893327451175189</v>
      </c>
      <c r="O1202">
        <f t="shared" si="240"/>
        <v>292.27999999999997</v>
      </c>
      <c r="P1202">
        <f t="shared" si="241"/>
        <v>95.413083114763353</v>
      </c>
      <c r="Q1202">
        <f t="shared" si="242"/>
        <v>-9.4335640895917131E-2</v>
      </c>
      <c r="R1202">
        <f t="shared" si="243"/>
        <v>0</v>
      </c>
      <c r="S1202">
        <f t="shared" si="244"/>
        <v>0</v>
      </c>
    </row>
    <row r="1203" spans="1:19">
      <c r="A1203" s="17">
        <f t="shared" si="234"/>
        <v>0</v>
      </c>
      <c r="C1203" s="15">
        <f t="shared" si="235"/>
        <v>0</v>
      </c>
      <c r="E1203" s="8">
        <f t="shared" si="245"/>
        <v>1177</v>
      </c>
      <c r="F1203" s="12">
        <f t="shared" si="246"/>
        <v>41633.816666669329</v>
      </c>
      <c r="G1203">
        <f t="shared" si="236"/>
        <v>19.502000000000002</v>
      </c>
      <c r="H1203" s="13">
        <f t="shared" si="237"/>
        <v>-23.437107563834207</v>
      </c>
      <c r="K1203" s="12"/>
      <c r="L1203" s="12"/>
      <c r="M1203">
        <f t="shared" si="238"/>
        <v>112.53000000000003</v>
      </c>
      <c r="N1203">
        <f t="shared" si="239"/>
        <v>-32.055159314932929</v>
      </c>
      <c r="O1203">
        <f t="shared" si="240"/>
        <v>292.53000000000003</v>
      </c>
      <c r="P1203">
        <f t="shared" si="241"/>
        <v>95.672334604788773</v>
      </c>
      <c r="Q1203">
        <f t="shared" si="242"/>
        <v>-9.8839273378089024E-2</v>
      </c>
      <c r="R1203">
        <f t="shared" si="243"/>
        <v>0</v>
      </c>
      <c r="S1203">
        <f t="shared" si="244"/>
        <v>0</v>
      </c>
    </row>
    <row r="1204" spans="1:19">
      <c r="A1204" s="17">
        <f t="shared" si="234"/>
        <v>0</v>
      </c>
      <c r="C1204" s="15">
        <f t="shared" si="235"/>
        <v>0</v>
      </c>
      <c r="E1204" s="8">
        <f t="shared" si="245"/>
        <v>1178</v>
      </c>
      <c r="F1204" s="12">
        <f t="shared" si="246"/>
        <v>41633.817361113775</v>
      </c>
      <c r="G1204">
        <f t="shared" si="236"/>
        <v>19.518666666666668</v>
      </c>
      <c r="H1204" s="13">
        <f t="shared" si="237"/>
        <v>-23.437107563834207</v>
      </c>
      <c r="K1204" s="12"/>
      <c r="L1204" s="12"/>
      <c r="M1204">
        <f t="shared" si="238"/>
        <v>112.78000000000003</v>
      </c>
      <c r="N1204">
        <f t="shared" si="239"/>
        <v>-32.216984489140344</v>
      </c>
      <c r="O1204">
        <f t="shared" si="240"/>
        <v>292.78000000000003</v>
      </c>
      <c r="P1204">
        <f t="shared" si="241"/>
        <v>95.931482465254632</v>
      </c>
      <c r="Q1204">
        <f t="shared" si="242"/>
        <v>-0.10333908326025917</v>
      </c>
      <c r="R1204">
        <f t="shared" si="243"/>
        <v>0</v>
      </c>
      <c r="S1204">
        <f t="shared" si="244"/>
        <v>0</v>
      </c>
    </row>
    <row r="1205" spans="1:19">
      <c r="A1205" s="17">
        <f t="shared" si="234"/>
        <v>0</v>
      </c>
      <c r="C1205" s="15">
        <f t="shared" si="235"/>
        <v>0</v>
      </c>
      <c r="E1205" s="8">
        <f t="shared" si="245"/>
        <v>1179</v>
      </c>
      <c r="F1205" s="12">
        <f t="shared" si="246"/>
        <v>41633.818055558222</v>
      </c>
      <c r="G1205">
        <f t="shared" si="236"/>
        <v>19.535333333333334</v>
      </c>
      <c r="H1205" s="13">
        <f t="shared" si="237"/>
        <v>-23.437107563834207</v>
      </c>
      <c r="K1205" s="12"/>
      <c r="L1205" s="12"/>
      <c r="M1205">
        <f t="shared" si="238"/>
        <v>113.03</v>
      </c>
      <c r="N1205">
        <f t="shared" si="239"/>
        <v>-32.378801143286516</v>
      </c>
      <c r="O1205">
        <f t="shared" si="240"/>
        <v>293.02999999999997</v>
      </c>
      <c r="P1205">
        <f t="shared" si="241"/>
        <v>96.190522122788366</v>
      </c>
      <c r="Q1205">
        <f t="shared" si="242"/>
        <v>-0.10783490161418771</v>
      </c>
      <c r="R1205">
        <f t="shared" si="243"/>
        <v>0</v>
      </c>
      <c r="S1205">
        <f t="shared" si="244"/>
        <v>0</v>
      </c>
    </row>
    <row r="1206" spans="1:19">
      <c r="A1206" s="17">
        <f t="shared" si="234"/>
        <v>0</v>
      </c>
      <c r="C1206" s="15">
        <f t="shared" si="235"/>
        <v>0</v>
      </c>
      <c r="E1206" s="8">
        <f t="shared" si="245"/>
        <v>1180</v>
      </c>
      <c r="F1206" s="12">
        <f t="shared" si="246"/>
        <v>41633.818750002669</v>
      </c>
      <c r="G1206">
        <f t="shared" si="236"/>
        <v>19.552</v>
      </c>
      <c r="H1206" s="13">
        <f t="shared" si="237"/>
        <v>-23.437107563834207</v>
      </c>
      <c r="K1206" s="12"/>
      <c r="L1206" s="12"/>
      <c r="M1206">
        <f t="shared" si="238"/>
        <v>113.28</v>
      </c>
      <c r="N1206">
        <f t="shared" si="239"/>
        <v>-32.540607436735847</v>
      </c>
      <c r="O1206">
        <f t="shared" si="240"/>
        <v>293.27999999999997</v>
      </c>
      <c r="P1206">
        <f t="shared" si="241"/>
        <v>96.449448991994018</v>
      </c>
      <c r="Q1206">
        <f t="shared" si="242"/>
        <v>-0.11232655972487758</v>
      </c>
      <c r="R1206">
        <f t="shared" si="243"/>
        <v>0</v>
      </c>
      <c r="S1206">
        <f t="shared" si="244"/>
        <v>0</v>
      </c>
    </row>
    <row r="1207" spans="1:19">
      <c r="A1207" s="17">
        <f t="shared" si="234"/>
        <v>0</v>
      </c>
      <c r="C1207" s="15">
        <f t="shared" si="235"/>
        <v>0</v>
      </c>
      <c r="E1207" s="8">
        <f t="shared" si="245"/>
        <v>1181</v>
      </c>
      <c r="F1207" s="12">
        <f t="shared" si="246"/>
        <v>41633.819444447116</v>
      </c>
      <c r="G1207">
        <f t="shared" si="236"/>
        <v>19.568666666666669</v>
      </c>
      <c r="H1207" s="13">
        <f t="shared" si="237"/>
        <v>-23.437107563834207</v>
      </c>
      <c r="K1207" s="12"/>
      <c r="L1207" s="12"/>
      <c r="M1207">
        <f t="shared" si="238"/>
        <v>113.53000000000003</v>
      </c>
      <c r="N1207">
        <f t="shared" si="239"/>
        <v>-32.702401518541656</v>
      </c>
      <c r="O1207">
        <f t="shared" si="240"/>
        <v>293.53000000000003</v>
      </c>
      <c r="P1207">
        <f t="shared" si="241"/>
        <v>96.708258475168506</v>
      </c>
      <c r="Q1207">
        <f t="shared" si="242"/>
        <v>-0.11681388910369907</v>
      </c>
      <c r="R1207">
        <f t="shared" si="243"/>
        <v>0</v>
      </c>
      <c r="S1207">
        <f t="shared" si="244"/>
        <v>0</v>
      </c>
    </row>
    <row r="1208" spans="1:19">
      <c r="A1208" s="17">
        <f t="shared" si="234"/>
        <v>0</v>
      </c>
      <c r="C1208" s="15">
        <f t="shared" si="235"/>
        <v>0</v>
      </c>
      <c r="E1208" s="8">
        <f t="shared" si="245"/>
        <v>1182</v>
      </c>
      <c r="F1208" s="12">
        <f t="shared" si="246"/>
        <v>41633.820138891562</v>
      </c>
      <c r="G1208">
        <f t="shared" si="236"/>
        <v>19.585333333333335</v>
      </c>
      <c r="H1208" s="13">
        <f t="shared" si="237"/>
        <v>-23.437107563834207</v>
      </c>
      <c r="K1208" s="12"/>
      <c r="L1208" s="12"/>
      <c r="M1208">
        <f t="shared" si="238"/>
        <v>113.78000000000002</v>
      </c>
      <c r="N1208">
        <f t="shared" si="239"/>
        <v>-32.864181527257408</v>
      </c>
      <c r="O1208">
        <f t="shared" si="240"/>
        <v>293.78000000000003</v>
      </c>
      <c r="P1208">
        <f t="shared" si="241"/>
        <v>96.966945962020347</v>
      </c>
      <c r="Q1208">
        <f t="shared" si="242"/>
        <v>-0.12129672150156037</v>
      </c>
      <c r="R1208">
        <f t="shared" si="243"/>
        <v>0</v>
      </c>
      <c r="S1208">
        <f t="shared" si="244"/>
        <v>0</v>
      </c>
    </row>
    <row r="1209" spans="1:19">
      <c r="A1209" s="17">
        <f t="shared" si="234"/>
        <v>0</v>
      </c>
      <c r="C1209" s="15">
        <f t="shared" si="235"/>
        <v>0</v>
      </c>
      <c r="E1209" s="8">
        <f t="shared" si="245"/>
        <v>1183</v>
      </c>
      <c r="F1209" s="12">
        <f t="shared" si="246"/>
        <v>41633.820833336009</v>
      </c>
      <c r="G1209">
        <f t="shared" si="236"/>
        <v>19.602</v>
      </c>
      <c r="H1209" s="13">
        <f t="shared" si="237"/>
        <v>-23.437107563834207</v>
      </c>
      <c r="K1209" s="12"/>
      <c r="L1209" s="12"/>
      <c r="M1209">
        <f t="shared" si="238"/>
        <v>114.03</v>
      </c>
      <c r="N1209">
        <f t="shared" si="239"/>
        <v>-33.025945590745842</v>
      </c>
      <c r="O1209">
        <f t="shared" si="240"/>
        <v>294.02999999999997</v>
      </c>
      <c r="P1209">
        <f t="shared" si="241"/>
        <v>97.225506829390824</v>
      </c>
      <c r="Q1209">
        <f t="shared" si="242"/>
        <v>-0.12577488892211777</v>
      </c>
      <c r="R1209">
        <f t="shared" si="243"/>
        <v>0</v>
      </c>
      <c r="S1209">
        <f t="shared" si="244"/>
        <v>0</v>
      </c>
    </row>
    <row r="1210" spans="1:19">
      <c r="A1210" s="17">
        <f t="shared" si="234"/>
        <v>0</v>
      </c>
      <c r="C1210" s="15">
        <f t="shared" si="235"/>
        <v>0</v>
      </c>
      <c r="E1210" s="8">
        <f t="shared" si="245"/>
        <v>1184</v>
      </c>
      <c r="F1210" s="12">
        <f t="shared" si="246"/>
        <v>41633.821527780456</v>
      </c>
      <c r="G1210">
        <f t="shared" si="236"/>
        <v>19.618666666666666</v>
      </c>
      <c r="H1210" s="13">
        <f t="shared" si="237"/>
        <v>-23.437107563834207</v>
      </c>
      <c r="K1210" s="12"/>
      <c r="L1210" s="12"/>
      <c r="M1210">
        <f t="shared" si="238"/>
        <v>114.27999999999999</v>
      </c>
      <c r="N1210">
        <f t="shared" si="239"/>
        <v>-33.187691825985333</v>
      </c>
      <c r="O1210">
        <f t="shared" si="240"/>
        <v>294.27999999999997</v>
      </c>
      <c r="P1210">
        <f t="shared" si="241"/>
        <v>97.483936440977345</v>
      </c>
      <c r="Q1210">
        <f t="shared" si="242"/>
        <v>-0.13024822363502286</v>
      </c>
      <c r="R1210">
        <f t="shared" si="243"/>
        <v>0</v>
      </c>
      <c r="S1210">
        <f t="shared" si="244"/>
        <v>0</v>
      </c>
    </row>
    <row r="1211" spans="1:19">
      <c r="A1211" s="17">
        <f t="shared" si="234"/>
        <v>0</v>
      </c>
      <c r="C1211" s="15">
        <f t="shared" si="235"/>
        <v>0</v>
      </c>
      <c r="E1211" s="8">
        <f t="shared" si="245"/>
        <v>1185</v>
      </c>
      <c r="F1211" s="12">
        <f t="shared" si="246"/>
        <v>41633.822222224902</v>
      </c>
      <c r="G1211">
        <f t="shared" si="236"/>
        <v>19.635333333333335</v>
      </c>
      <c r="H1211" s="13">
        <f t="shared" si="237"/>
        <v>-23.437107563834207</v>
      </c>
      <c r="K1211" s="12"/>
      <c r="L1211" s="12"/>
      <c r="M1211">
        <f t="shared" si="238"/>
        <v>114.53000000000003</v>
      </c>
      <c r="N1211">
        <f t="shared" si="239"/>
        <v>-33.349418338874059</v>
      </c>
      <c r="O1211">
        <f t="shared" si="240"/>
        <v>294.53000000000003</v>
      </c>
      <c r="P1211">
        <f t="shared" si="241"/>
        <v>97.742230147059203</v>
      </c>
      <c r="Q1211">
        <f t="shared" si="242"/>
        <v>-0.13471655818920827</v>
      </c>
      <c r="R1211">
        <f t="shared" si="243"/>
        <v>0</v>
      </c>
      <c r="S1211">
        <f t="shared" si="244"/>
        <v>0</v>
      </c>
    </row>
    <row r="1212" spans="1:19">
      <c r="A1212" s="17">
        <f t="shared" si="234"/>
        <v>0</v>
      </c>
      <c r="C1212" s="15">
        <f t="shared" si="235"/>
        <v>0</v>
      </c>
      <c r="E1212" s="8">
        <f t="shared" si="245"/>
        <v>1186</v>
      </c>
      <c r="F1212" s="12">
        <f t="shared" si="246"/>
        <v>41633.822916669349</v>
      </c>
      <c r="G1212">
        <f t="shared" si="236"/>
        <v>19.652000000000001</v>
      </c>
      <c r="H1212" s="13">
        <f t="shared" si="237"/>
        <v>-23.437107563834207</v>
      </c>
      <c r="K1212" s="12"/>
      <c r="L1212" s="12"/>
      <c r="M1212">
        <f t="shared" si="238"/>
        <v>114.78000000000002</v>
      </c>
      <c r="N1212">
        <f t="shared" si="239"/>
        <v>-33.511123224031373</v>
      </c>
      <c r="O1212">
        <f t="shared" si="240"/>
        <v>294.78000000000003</v>
      </c>
      <c r="P1212">
        <f t="shared" si="241"/>
        <v>98.000383284225691</v>
      </c>
      <c r="Q1212">
        <f t="shared" si="242"/>
        <v>-0.13917972542620849</v>
      </c>
      <c r="R1212">
        <f t="shared" si="243"/>
        <v>0</v>
      </c>
      <c r="S1212">
        <f t="shared" si="244"/>
        <v>0</v>
      </c>
    </row>
    <row r="1213" spans="1:19">
      <c r="A1213" s="17">
        <f t="shared" si="234"/>
        <v>0</v>
      </c>
      <c r="C1213" s="15">
        <f t="shared" si="235"/>
        <v>0</v>
      </c>
      <c r="E1213" s="8">
        <f t="shared" si="245"/>
        <v>1187</v>
      </c>
      <c r="F1213" s="12">
        <f t="shared" si="246"/>
        <v>41633.823611113796</v>
      </c>
      <c r="G1213">
        <f t="shared" si="236"/>
        <v>19.668666666666667</v>
      </c>
      <c r="H1213" s="13">
        <f t="shared" si="237"/>
        <v>-23.437107563834207</v>
      </c>
      <c r="K1213" s="12"/>
      <c r="L1213" s="12"/>
      <c r="M1213">
        <f t="shared" si="238"/>
        <v>115.03</v>
      </c>
      <c r="N1213">
        <f t="shared" si="239"/>
        <v>-33.672804564597143</v>
      </c>
      <c r="O1213">
        <f t="shared" si="240"/>
        <v>295.02999999999997</v>
      </c>
      <c r="P1213">
        <f t="shared" si="241"/>
        <v>98.258391175107448</v>
      </c>
      <c r="Q1213">
        <f t="shared" si="242"/>
        <v>-0.14363755849353049</v>
      </c>
      <c r="R1213">
        <f t="shared" si="243"/>
        <v>0</v>
      </c>
      <c r="S1213">
        <f t="shared" si="244"/>
        <v>0</v>
      </c>
    </row>
    <row r="1214" spans="1:19">
      <c r="A1214" s="17">
        <f t="shared" si="234"/>
        <v>0</v>
      </c>
      <c r="C1214" s="15">
        <f t="shared" si="235"/>
        <v>0</v>
      </c>
      <c r="E1214" s="8">
        <f t="shared" si="245"/>
        <v>1188</v>
      </c>
      <c r="F1214" s="12">
        <f t="shared" si="246"/>
        <v>41633.824305558242</v>
      </c>
      <c r="G1214">
        <f t="shared" si="236"/>
        <v>19.685333333333336</v>
      </c>
      <c r="H1214" s="13">
        <f t="shared" si="237"/>
        <v>-23.437107563834207</v>
      </c>
      <c r="K1214" s="12"/>
      <c r="L1214" s="12"/>
      <c r="M1214">
        <f t="shared" si="238"/>
        <v>115.28000000000004</v>
      </c>
      <c r="N1214">
        <f t="shared" si="239"/>
        <v>-33.834460432028102</v>
      </c>
      <c r="O1214">
        <f t="shared" si="240"/>
        <v>295.28000000000003</v>
      </c>
      <c r="P1214">
        <f t="shared" si="241"/>
        <v>98.516249128110019</v>
      </c>
      <c r="Q1214">
        <f t="shared" si="242"/>
        <v>-0.14808989085805233</v>
      </c>
      <c r="R1214">
        <f t="shared" si="243"/>
        <v>0</v>
      </c>
      <c r="S1214">
        <f t="shared" si="244"/>
        <v>0</v>
      </c>
    </row>
    <row r="1215" spans="1:19">
      <c r="A1215" s="17">
        <f t="shared" si="234"/>
        <v>0</v>
      </c>
      <c r="C1215" s="15">
        <f t="shared" si="235"/>
        <v>0</v>
      </c>
      <c r="E1215" s="8">
        <f t="shared" si="245"/>
        <v>1189</v>
      </c>
      <c r="F1215" s="12">
        <f t="shared" si="246"/>
        <v>41633.825000002689</v>
      </c>
      <c r="G1215">
        <f t="shared" si="236"/>
        <v>19.702000000000002</v>
      </c>
      <c r="H1215" s="13">
        <f t="shared" si="237"/>
        <v>-23.437107563834207</v>
      </c>
      <c r="K1215" s="12"/>
      <c r="L1215" s="12"/>
      <c r="M1215">
        <f t="shared" si="238"/>
        <v>115.53000000000003</v>
      </c>
      <c r="N1215">
        <f t="shared" si="239"/>
        <v>-33.996088885891623</v>
      </c>
      <c r="O1215">
        <f t="shared" si="240"/>
        <v>295.53000000000003</v>
      </c>
      <c r="P1215">
        <f t="shared" si="241"/>
        <v>98.773952437149759</v>
      </c>
      <c r="Q1215">
        <f t="shared" si="242"/>
        <v>-0.15253655631945473</v>
      </c>
      <c r="R1215">
        <f t="shared" si="243"/>
        <v>0</v>
      </c>
      <c r="S1215">
        <f t="shared" si="244"/>
        <v>0</v>
      </c>
    </row>
    <row r="1216" spans="1:19">
      <c r="A1216" s="17">
        <f t="shared" si="234"/>
        <v>0</v>
      </c>
      <c r="C1216" s="15">
        <f t="shared" si="235"/>
        <v>0</v>
      </c>
      <c r="E1216" s="8">
        <f t="shared" si="245"/>
        <v>1190</v>
      </c>
      <c r="F1216" s="12">
        <f t="shared" si="246"/>
        <v>41633.825694447136</v>
      </c>
      <c r="G1216">
        <f t="shared" si="236"/>
        <v>19.718666666666667</v>
      </c>
      <c r="H1216" s="13">
        <f t="shared" si="237"/>
        <v>-23.437107563834207</v>
      </c>
      <c r="K1216" s="12"/>
      <c r="L1216" s="12"/>
      <c r="M1216">
        <f t="shared" si="238"/>
        <v>115.78000000000002</v>
      </c>
      <c r="N1216">
        <f t="shared" si="239"/>
        <v>-34.157687973657325</v>
      </c>
      <c r="O1216">
        <f t="shared" si="240"/>
        <v>295.78000000000003</v>
      </c>
      <c r="P1216">
        <f t="shared" si="241"/>
        <v>99.031496381393808</v>
      </c>
      <c r="Q1216">
        <f t="shared" si="242"/>
        <v>-0.15697738902370886</v>
      </c>
      <c r="R1216">
        <f t="shared" si="243"/>
        <v>0</v>
      </c>
      <c r="S1216">
        <f t="shared" si="244"/>
        <v>0</v>
      </c>
    </row>
    <row r="1217" spans="1:19">
      <c r="A1217" s="17">
        <f t="shared" si="234"/>
        <v>0</v>
      </c>
      <c r="C1217" s="15">
        <f t="shared" si="235"/>
        <v>0</v>
      </c>
      <c r="E1217" s="8">
        <f t="shared" si="245"/>
        <v>1191</v>
      </c>
      <c r="F1217" s="12">
        <f t="shared" si="246"/>
        <v>41633.826388891583</v>
      </c>
      <c r="G1217">
        <f t="shared" si="236"/>
        <v>19.735333333333333</v>
      </c>
      <c r="H1217" s="13">
        <f t="shared" si="237"/>
        <v>-23.437107563834207</v>
      </c>
      <c r="K1217" s="12"/>
      <c r="L1217" s="12"/>
      <c r="M1217">
        <f t="shared" si="238"/>
        <v>116.03</v>
      </c>
      <c r="N1217">
        <f t="shared" si="239"/>
        <v>-34.319255730485416</v>
      </c>
      <c r="O1217">
        <f t="shared" si="240"/>
        <v>296.02999999999997</v>
      </c>
      <c r="P1217">
        <f t="shared" si="241"/>
        <v>99.288876225001815</v>
      </c>
      <c r="Q1217">
        <f t="shared" si="242"/>
        <v>-0.16141222347658113</v>
      </c>
      <c r="R1217">
        <f t="shared" si="243"/>
        <v>0</v>
      </c>
      <c r="S1217">
        <f t="shared" si="244"/>
        <v>0</v>
      </c>
    </row>
    <row r="1218" spans="1:19">
      <c r="A1218" s="17">
        <f t="shared" si="234"/>
        <v>0</v>
      </c>
      <c r="C1218" s="15">
        <f t="shared" si="235"/>
        <v>0</v>
      </c>
      <c r="E1218" s="8">
        <f t="shared" si="245"/>
        <v>1192</v>
      </c>
      <c r="F1218" s="12">
        <f t="shared" si="246"/>
        <v>41633.827083336029</v>
      </c>
      <c r="G1218">
        <f t="shared" si="236"/>
        <v>19.752000000000002</v>
      </c>
      <c r="H1218" s="13">
        <f t="shared" si="237"/>
        <v>-23.437107563834207</v>
      </c>
      <c r="K1218" s="12"/>
      <c r="L1218" s="12"/>
      <c r="M1218">
        <f t="shared" si="238"/>
        <v>116.28000000000003</v>
      </c>
      <c r="N1218">
        <f t="shared" si="239"/>
        <v>-34.480790179012864</v>
      </c>
      <c r="O1218">
        <f t="shared" si="240"/>
        <v>296.28000000000003</v>
      </c>
      <c r="P1218">
        <f t="shared" si="241"/>
        <v>99.546087216871641</v>
      </c>
      <c r="Q1218">
        <f t="shared" si="242"/>
        <v>-0.16584089455718981</v>
      </c>
      <c r="R1218">
        <f t="shared" si="243"/>
        <v>0</v>
      </c>
      <c r="S1218">
        <f t="shared" si="244"/>
        <v>0</v>
      </c>
    </row>
    <row r="1219" spans="1:19">
      <c r="A1219" s="17">
        <f t="shared" si="234"/>
        <v>0</v>
      </c>
      <c r="C1219" s="15">
        <f t="shared" si="235"/>
        <v>0</v>
      </c>
      <c r="E1219" s="8">
        <f t="shared" si="245"/>
        <v>1193</v>
      </c>
      <c r="F1219" s="12">
        <f t="shared" si="246"/>
        <v>41633.827777780476</v>
      </c>
      <c r="G1219">
        <f t="shared" si="236"/>
        <v>19.768666666666668</v>
      </c>
      <c r="H1219" s="13">
        <f t="shared" si="237"/>
        <v>-23.437107563834207</v>
      </c>
      <c r="K1219" s="12"/>
      <c r="L1219" s="12"/>
      <c r="M1219">
        <f t="shared" si="238"/>
        <v>116.53000000000003</v>
      </c>
      <c r="N1219">
        <f t="shared" si="239"/>
        <v>-34.64228932913624</v>
      </c>
      <c r="O1219">
        <f t="shared" si="240"/>
        <v>296.53000000000003</v>
      </c>
      <c r="P1219">
        <f t="shared" si="241"/>
        <v>99.803124590387242</v>
      </c>
      <c r="Q1219">
        <f t="shared" si="242"/>
        <v>-0.17026323753158243</v>
      </c>
      <c r="R1219">
        <f t="shared" si="243"/>
        <v>0</v>
      </c>
      <c r="S1219">
        <f t="shared" si="244"/>
        <v>0</v>
      </c>
    </row>
    <row r="1220" spans="1:19">
      <c r="A1220" s="17">
        <f t="shared" si="234"/>
        <v>0</v>
      </c>
      <c r="C1220" s="15">
        <f t="shared" si="235"/>
        <v>0</v>
      </c>
      <c r="E1220" s="8">
        <f t="shared" si="245"/>
        <v>1194</v>
      </c>
      <c r="F1220" s="12">
        <f t="shared" si="246"/>
        <v>41633.828472224923</v>
      </c>
      <c r="G1220">
        <f t="shared" si="236"/>
        <v>19.785333333333334</v>
      </c>
      <c r="H1220" s="13">
        <f t="shared" si="237"/>
        <v>-23.437107563834207</v>
      </c>
      <c r="K1220" s="12"/>
      <c r="L1220" s="12"/>
      <c r="M1220">
        <f t="shared" si="238"/>
        <v>116.78</v>
      </c>
      <c r="N1220">
        <f t="shared" si="239"/>
        <v>-34.80375117779257</v>
      </c>
      <c r="O1220">
        <f t="shared" si="240"/>
        <v>296.77999999999997</v>
      </c>
      <c r="P1220">
        <f t="shared" si="241"/>
        <v>100.05998356317106</v>
      </c>
      <c r="Q1220">
        <f t="shared" si="242"/>
        <v>-0.17467908806637006</v>
      </c>
      <c r="R1220">
        <f t="shared" si="243"/>
        <v>0</v>
      </c>
      <c r="S1220">
        <f t="shared" si="244"/>
        <v>0</v>
      </c>
    </row>
    <row r="1221" spans="1:19">
      <c r="A1221" s="17">
        <f t="shared" si="234"/>
        <v>0</v>
      </c>
      <c r="C1221" s="15">
        <f t="shared" si="235"/>
        <v>0</v>
      </c>
      <c r="E1221" s="8">
        <f t="shared" si="245"/>
        <v>1195</v>
      </c>
      <c r="F1221" s="12">
        <f t="shared" si="246"/>
        <v>41633.829166669369</v>
      </c>
      <c r="G1221">
        <f t="shared" si="236"/>
        <v>19.802</v>
      </c>
      <c r="H1221" s="13">
        <f t="shared" si="237"/>
        <v>-23.437107563834207</v>
      </c>
      <c r="K1221" s="12"/>
      <c r="L1221" s="12"/>
      <c r="M1221">
        <f t="shared" si="238"/>
        <v>117.03</v>
      </c>
      <c r="N1221">
        <f t="shared" si="239"/>
        <v>-34.965173708736629</v>
      </c>
      <c r="O1221">
        <f t="shared" si="240"/>
        <v>297.02999999999997</v>
      </c>
      <c r="P1221">
        <f t="shared" si="241"/>
        <v>100.3166593368388</v>
      </c>
      <c r="Q1221">
        <f t="shared" si="242"/>
        <v>-0.1790882822423801</v>
      </c>
      <c r="R1221">
        <f t="shared" si="243"/>
        <v>0</v>
      </c>
      <c r="S1221">
        <f t="shared" si="244"/>
        <v>0</v>
      </c>
    </row>
    <row r="1222" spans="1:19">
      <c r="A1222" s="17">
        <f t="shared" si="234"/>
        <v>0</v>
      </c>
      <c r="C1222" s="15">
        <f t="shared" si="235"/>
        <v>0</v>
      </c>
      <c r="E1222" s="8">
        <f t="shared" si="245"/>
        <v>1196</v>
      </c>
      <c r="F1222" s="12">
        <f t="shared" si="246"/>
        <v>41633.829861113816</v>
      </c>
      <c r="G1222">
        <f t="shared" si="236"/>
        <v>19.818666666666669</v>
      </c>
      <c r="H1222" s="13">
        <f t="shared" si="237"/>
        <v>-23.437107563834207</v>
      </c>
      <c r="K1222" s="12"/>
      <c r="L1222" s="12"/>
      <c r="M1222">
        <f t="shared" si="238"/>
        <v>117.28000000000003</v>
      </c>
      <c r="N1222">
        <f t="shared" si="239"/>
        <v>-35.126554892315902</v>
      </c>
      <c r="O1222">
        <f t="shared" si="240"/>
        <v>297.28000000000003</v>
      </c>
      <c r="P1222">
        <f t="shared" si="241"/>
        <v>100.57314709675819</v>
      </c>
      <c r="Q1222">
        <f t="shared" si="242"/>
        <v>-0.18349065656835481</v>
      </c>
      <c r="R1222">
        <f t="shared" si="243"/>
        <v>0</v>
      </c>
      <c r="S1222">
        <f t="shared" si="244"/>
        <v>0</v>
      </c>
    </row>
    <row r="1223" spans="1:19">
      <c r="A1223" s="17">
        <f t="shared" si="234"/>
        <v>0</v>
      </c>
      <c r="C1223" s="15">
        <f t="shared" si="235"/>
        <v>0</v>
      </c>
      <c r="E1223" s="8">
        <f t="shared" si="245"/>
        <v>1197</v>
      </c>
      <c r="F1223" s="12">
        <f t="shared" si="246"/>
        <v>41633.830555558263</v>
      </c>
      <c r="G1223">
        <f t="shared" si="236"/>
        <v>19.835333333333335</v>
      </c>
      <c r="H1223" s="13">
        <f t="shared" si="237"/>
        <v>-23.437107563834207</v>
      </c>
      <c r="K1223" s="12"/>
      <c r="L1223" s="12"/>
      <c r="M1223">
        <f t="shared" si="238"/>
        <v>117.53000000000002</v>
      </c>
      <c r="N1223">
        <f t="shared" si="239"/>
        <v>-35.287892685242291</v>
      </c>
      <c r="O1223">
        <f t="shared" si="240"/>
        <v>297.53000000000003</v>
      </c>
      <c r="P1223">
        <f t="shared" si="241"/>
        <v>100.82944201181114</v>
      </c>
      <c r="Q1223">
        <f t="shared" si="242"/>
        <v>-0.18788604799467867</v>
      </c>
      <c r="R1223">
        <f t="shared" si="243"/>
        <v>0</v>
      </c>
      <c r="S1223">
        <f t="shared" si="244"/>
        <v>0</v>
      </c>
    </row>
    <row r="1224" spans="1:19">
      <c r="A1224" s="17">
        <f t="shared" si="234"/>
        <v>0</v>
      </c>
      <c r="C1224" s="15">
        <f t="shared" si="235"/>
        <v>0</v>
      </c>
      <c r="E1224" s="8">
        <f t="shared" si="245"/>
        <v>1198</v>
      </c>
      <c r="F1224" s="12">
        <f t="shared" si="246"/>
        <v>41633.83125000271</v>
      </c>
      <c r="G1224">
        <f t="shared" si="236"/>
        <v>19.852</v>
      </c>
      <c r="H1224" s="13">
        <f t="shared" si="237"/>
        <v>-23.437107563834207</v>
      </c>
      <c r="K1224" s="12"/>
      <c r="L1224" s="12"/>
      <c r="M1224">
        <f t="shared" si="238"/>
        <v>117.78</v>
      </c>
      <c r="N1224">
        <f t="shared" si="239"/>
        <v>-35.449185030361257</v>
      </c>
      <c r="O1224">
        <f t="shared" si="240"/>
        <v>297.77999999999997</v>
      </c>
      <c r="P1224">
        <f t="shared" si="241"/>
        <v>101.08553923415995</v>
      </c>
      <c r="Q1224">
        <f t="shared" si="242"/>
        <v>-0.19227429392714968</v>
      </c>
      <c r="R1224">
        <f t="shared" si="243"/>
        <v>0</v>
      </c>
      <c r="S1224">
        <f t="shared" si="244"/>
        <v>0</v>
      </c>
    </row>
    <row r="1225" spans="1:19">
      <c r="A1225" s="17">
        <f t="shared" si="234"/>
        <v>0</v>
      </c>
      <c r="C1225" s="15">
        <f t="shared" si="235"/>
        <v>0</v>
      </c>
      <c r="E1225" s="8">
        <f t="shared" si="245"/>
        <v>1199</v>
      </c>
      <c r="F1225" s="12">
        <f t="shared" si="246"/>
        <v>41633.831944447156</v>
      </c>
      <c r="G1225">
        <f t="shared" si="236"/>
        <v>19.868666666666666</v>
      </c>
      <c r="H1225" s="13">
        <f t="shared" si="237"/>
        <v>-23.437107563834207</v>
      </c>
      <c r="K1225" s="12"/>
      <c r="L1225" s="12"/>
      <c r="M1225">
        <f t="shared" si="238"/>
        <v>118.02999999999999</v>
      </c>
      <c r="N1225">
        <f t="shared" si="239"/>
        <v>-35.610429856417774</v>
      </c>
      <c r="O1225">
        <f t="shared" si="240"/>
        <v>298.02999999999997</v>
      </c>
      <c r="P1225">
        <f t="shared" si="241"/>
        <v>101.34143389901739</v>
      </c>
      <c r="Q1225">
        <f t="shared" si="242"/>
        <v>-0.19665523224078213</v>
      </c>
      <c r="R1225">
        <f t="shared" si="243"/>
        <v>0</v>
      </c>
      <c r="S1225">
        <f t="shared" si="244"/>
        <v>0</v>
      </c>
    </row>
    <row r="1226" spans="1:19">
      <c r="A1226" s="17">
        <f t="shared" si="234"/>
        <v>0</v>
      </c>
      <c r="C1226" s="15">
        <f t="shared" si="235"/>
        <v>0</v>
      </c>
      <c r="E1226" s="8">
        <f t="shared" si="245"/>
        <v>1200</v>
      </c>
      <c r="F1226" s="12">
        <f t="shared" si="246"/>
        <v>41633.832638891603</v>
      </c>
      <c r="G1226">
        <f t="shared" si="236"/>
        <v>19.885333333333335</v>
      </c>
      <c r="H1226" s="13">
        <f t="shared" si="237"/>
        <v>-23.437107563834207</v>
      </c>
      <c r="K1226" s="12"/>
      <c r="L1226" s="12"/>
      <c r="M1226">
        <f t="shared" si="238"/>
        <v>118.28000000000003</v>
      </c>
      <c r="N1226">
        <f t="shared" si="239"/>
        <v>-35.771625077819301</v>
      </c>
      <c r="O1226">
        <f t="shared" si="240"/>
        <v>298.28000000000003</v>
      </c>
      <c r="P1226">
        <f t="shared" si="241"/>
        <v>101.59712112442034</v>
      </c>
      <c r="Q1226">
        <f t="shared" si="242"/>
        <v>-0.20102870129364026</v>
      </c>
      <c r="R1226">
        <f t="shared" si="243"/>
        <v>0</v>
      </c>
      <c r="S1226">
        <f t="shared" si="244"/>
        <v>0</v>
      </c>
    </row>
    <row r="1227" spans="1:19">
      <c r="A1227" s="17">
        <f t="shared" si="234"/>
        <v>0</v>
      </c>
      <c r="C1227" s="15">
        <f t="shared" si="235"/>
        <v>0</v>
      </c>
      <c r="E1227" s="8">
        <f t="shared" si="245"/>
        <v>1201</v>
      </c>
      <c r="F1227" s="12">
        <f t="shared" si="246"/>
        <v>41633.83333333605</v>
      </c>
      <c r="G1227">
        <f t="shared" si="236"/>
        <v>19.902000000000001</v>
      </c>
      <c r="H1227" s="13">
        <f t="shared" si="237"/>
        <v>-23.437107563834207</v>
      </c>
      <c r="K1227" s="12"/>
      <c r="L1227" s="12"/>
      <c r="M1227">
        <f t="shared" si="238"/>
        <v>118.53000000000002</v>
      </c>
      <c r="N1227">
        <f t="shared" si="239"/>
        <v>-35.932768594395732</v>
      </c>
      <c r="O1227">
        <f t="shared" si="240"/>
        <v>298.53000000000003</v>
      </c>
      <c r="P1227">
        <f t="shared" si="241"/>
        <v>101.85259601100809</v>
      </c>
      <c r="Q1227">
        <f t="shared" si="242"/>
        <v>-0.20539453994071169</v>
      </c>
      <c r="R1227">
        <f t="shared" si="243"/>
        <v>0</v>
      </c>
      <c r="S1227">
        <f t="shared" si="244"/>
        <v>0</v>
      </c>
    </row>
    <row r="1228" spans="1:19">
      <c r="A1228" s="17">
        <f t="shared" si="234"/>
        <v>0</v>
      </c>
      <c r="C1228" s="15">
        <f t="shared" si="235"/>
        <v>0</v>
      </c>
      <c r="E1228" s="8">
        <f t="shared" si="245"/>
        <v>1202</v>
      </c>
      <c r="F1228" s="12">
        <f t="shared" si="246"/>
        <v>41633.834027780496</v>
      </c>
      <c r="G1228">
        <f t="shared" si="236"/>
        <v>19.918666666666667</v>
      </c>
      <c r="H1228" s="13">
        <f t="shared" si="237"/>
        <v>-23.437107563834207</v>
      </c>
      <c r="K1228" s="12"/>
      <c r="L1228" s="12"/>
      <c r="M1228">
        <f t="shared" si="238"/>
        <v>118.78</v>
      </c>
      <c r="N1228">
        <f t="shared" si="239"/>
        <v>-36.093858291156408</v>
      </c>
      <c r="O1228">
        <f t="shared" si="240"/>
        <v>298.77999999999997</v>
      </c>
      <c r="P1228">
        <f t="shared" si="241"/>
        <v>102.10785364180498</v>
      </c>
      <c r="Q1228">
        <f t="shared" si="242"/>
        <v>-0.2097525875478182</v>
      </c>
      <c r="R1228">
        <f t="shared" si="243"/>
        <v>0</v>
      </c>
      <c r="S1228">
        <f t="shared" si="244"/>
        <v>0</v>
      </c>
    </row>
    <row r="1229" spans="1:19">
      <c r="A1229" s="17">
        <f t="shared" si="234"/>
        <v>0</v>
      </c>
      <c r="C1229" s="15">
        <f t="shared" si="235"/>
        <v>0</v>
      </c>
      <c r="E1229" s="8">
        <f t="shared" si="245"/>
        <v>1203</v>
      </c>
      <c r="F1229" s="12">
        <f t="shared" si="246"/>
        <v>41633.834722224943</v>
      </c>
      <c r="G1229">
        <f t="shared" si="236"/>
        <v>19.935333333333336</v>
      </c>
      <c r="H1229" s="13">
        <f t="shared" si="237"/>
        <v>-23.437107563834207</v>
      </c>
      <c r="K1229" s="12"/>
      <c r="L1229" s="12"/>
      <c r="M1229">
        <f t="shared" si="238"/>
        <v>119.03000000000004</v>
      </c>
      <c r="N1229">
        <f t="shared" si="239"/>
        <v>-36.254892038043835</v>
      </c>
      <c r="O1229">
        <f t="shared" si="240"/>
        <v>299.03000000000003</v>
      </c>
      <c r="P1229">
        <f t="shared" si="241"/>
        <v>102.36288908200734</v>
      </c>
      <c r="Q1229">
        <f t="shared" si="242"/>
        <v>-0.21410268400555774</v>
      </c>
      <c r="R1229">
        <f t="shared" si="243"/>
        <v>0</v>
      </c>
      <c r="S1229">
        <f t="shared" si="244"/>
        <v>0</v>
      </c>
    </row>
    <row r="1230" spans="1:19">
      <c r="A1230" s="17">
        <f t="shared" si="234"/>
        <v>0</v>
      </c>
      <c r="C1230" s="15">
        <f t="shared" si="235"/>
        <v>0</v>
      </c>
      <c r="E1230" s="8">
        <f t="shared" si="245"/>
        <v>1204</v>
      </c>
      <c r="F1230" s="12">
        <f t="shared" si="246"/>
        <v>41633.83541666939</v>
      </c>
      <c r="G1230">
        <f t="shared" si="236"/>
        <v>19.952000000000002</v>
      </c>
      <c r="H1230" s="13">
        <f t="shared" si="237"/>
        <v>-23.437107563834207</v>
      </c>
      <c r="K1230" s="12"/>
      <c r="L1230" s="12"/>
      <c r="M1230">
        <f t="shared" si="238"/>
        <v>119.28000000000003</v>
      </c>
      <c r="N1230">
        <f t="shared" si="239"/>
        <v>-36.415867689684219</v>
      </c>
      <c r="O1230">
        <f t="shared" si="240"/>
        <v>299.28000000000003</v>
      </c>
      <c r="P1230">
        <f t="shared" si="241"/>
        <v>102.61769737877478</v>
      </c>
      <c r="Q1230">
        <f t="shared" si="242"/>
        <v>-0.21844466974327537</v>
      </c>
      <c r="R1230">
        <f t="shared" si="243"/>
        <v>0</v>
      </c>
      <c r="S1230">
        <f t="shared" si="244"/>
        <v>0</v>
      </c>
    </row>
    <row r="1231" spans="1:19">
      <c r="A1231" s="17">
        <f t="shared" si="234"/>
        <v>0</v>
      </c>
      <c r="C1231" s="15">
        <f t="shared" si="235"/>
        <v>0</v>
      </c>
      <c r="E1231" s="8">
        <f t="shared" si="245"/>
        <v>1205</v>
      </c>
      <c r="F1231" s="12">
        <f t="shared" si="246"/>
        <v>41633.836111113837</v>
      </c>
      <c r="G1231">
        <f t="shared" si="236"/>
        <v>19.968666666666667</v>
      </c>
      <c r="H1231" s="13">
        <f t="shared" si="237"/>
        <v>-23.437107563834207</v>
      </c>
      <c r="K1231" s="12"/>
      <c r="L1231" s="12"/>
      <c r="M1231">
        <f t="shared" si="238"/>
        <v>119.53000000000002</v>
      </c>
      <c r="N1231">
        <f t="shared" si="239"/>
        <v>-36.576783085135098</v>
      </c>
      <c r="O1231">
        <f t="shared" si="240"/>
        <v>299.53000000000003</v>
      </c>
      <c r="P1231">
        <f t="shared" si="241"/>
        <v>102.87227356102711</v>
      </c>
      <c r="Q1231">
        <f t="shared" si="242"/>
        <v>-0.22277838574308392</v>
      </c>
      <c r="R1231">
        <f t="shared" si="243"/>
        <v>0</v>
      </c>
      <c r="S1231">
        <f t="shared" si="244"/>
        <v>0</v>
      </c>
    </row>
    <row r="1232" spans="1:19">
      <c r="A1232" s="17">
        <f t="shared" si="234"/>
        <v>0</v>
      </c>
      <c r="C1232" s="15">
        <f t="shared" si="235"/>
        <v>0</v>
      </c>
      <c r="E1232" s="8">
        <f t="shared" si="245"/>
        <v>1206</v>
      </c>
      <c r="F1232" s="12">
        <f t="shared" si="246"/>
        <v>41633.836805558283</v>
      </c>
      <c r="G1232">
        <f t="shared" si="236"/>
        <v>19.985333333333333</v>
      </c>
      <c r="H1232" s="13">
        <f t="shared" si="237"/>
        <v>-23.437107563834207</v>
      </c>
      <c r="K1232" s="12"/>
      <c r="L1232" s="12"/>
      <c r="M1232">
        <f t="shared" si="238"/>
        <v>119.78</v>
      </c>
      <c r="N1232">
        <f t="shared" si="239"/>
        <v>-36.737636047629401</v>
      </c>
      <c r="O1232">
        <f t="shared" si="240"/>
        <v>299.77999999999997</v>
      </c>
      <c r="P1232">
        <f t="shared" si="241"/>
        <v>103.12661263924537</v>
      </c>
      <c r="Q1232">
        <f t="shared" si="242"/>
        <v>-0.22710367355390335</v>
      </c>
      <c r="R1232">
        <f t="shared" si="243"/>
        <v>0</v>
      </c>
      <c r="S1232">
        <f t="shared" si="244"/>
        <v>0</v>
      </c>
    </row>
    <row r="1233" spans="1:19">
      <c r="A1233" s="17">
        <f t="shared" si="234"/>
        <v>0</v>
      </c>
      <c r="C1233" s="15">
        <f t="shared" si="235"/>
        <v>0</v>
      </c>
      <c r="E1233" s="8">
        <f t="shared" si="245"/>
        <v>1207</v>
      </c>
      <c r="F1233" s="12">
        <f t="shared" si="246"/>
        <v>41633.83750000273</v>
      </c>
      <c r="G1233">
        <f t="shared" si="236"/>
        <v>20.002000000000002</v>
      </c>
      <c r="H1233" s="13">
        <f t="shared" si="237"/>
        <v>-23.437107563834207</v>
      </c>
      <c r="K1233" s="12"/>
      <c r="L1233" s="12"/>
      <c r="M1233">
        <f t="shared" si="238"/>
        <v>120.03000000000003</v>
      </c>
      <c r="N1233">
        <f t="shared" si="239"/>
        <v>-36.898424384316471</v>
      </c>
      <c r="O1233">
        <f t="shared" si="240"/>
        <v>300.03000000000003</v>
      </c>
      <c r="P1233">
        <f t="shared" si="241"/>
        <v>103.38070960527862</v>
      </c>
      <c r="Q1233">
        <f t="shared" si="242"/>
        <v>-0.23142037530554604</v>
      </c>
      <c r="R1233">
        <f t="shared" si="243"/>
        <v>0</v>
      </c>
      <c r="S1233">
        <f t="shared" si="244"/>
        <v>0</v>
      </c>
    </row>
    <row r="1234" spans="1:19">
      <c r="A1234" s="17">
        <f t="shared" si="234"/>
        <v>0</v>
      </c>
      <c r="C1234" s="15">
        <f t="shared" si="235"/>
        <v>0</v>
      </c>
      <c r="E1234" s="8">
        <f t="shared" si="245"/>
        <v>1208</v>
      </c>
      <c r="F1234" s="12">
        <f t="shared" si="246"/>
        <v>41633.838194447177</v>
      </c>
      <c r="G1234">
        <f t="shared" si="236"/>
        <v>20.018666666666668</v>
      </c>
      <c r="H1234" s="13">
        <f t="shared" si="237"/>
        <v>-23.437107563834207</v>
      </c>
      <c r="K1234" s="12"/>
      <c r="L1234" s="12"/>
      <c r="M1234">
        <f t="shared" si="238"/>
        <v>120.28000000000003</v>
      </c>
      <c r="N1234">
        <f t="shared" si="239"/>
        <v>-37.059145885999513</v>
      </c>
      <c r="O1234">
        <f t="shared" si="240"/>
        <v>300.28000000000003</v>
      </c>
      <c r="P1234">
        <f t="shared" si="241"/>
        <v>103.6345594321555</v>
      </c>
      <c r="Q1234">
        <f t="shared" si="242"/>
        <v>-0.23572833372282451</v>
      </c>
      <c r="R1234">
        <f t="shared" si="243"/>
        <v>0</v>
      </c>
      <c r="S1234">
        <f t="shared" si="244"/>
        <v>0</v>
      </c>
    </row>
    <row r="1235" spans="1:19">
      <c r="A1235" s="17">
        <f t="shared" si="234"/>
        <v>0</v>
      </c>
      <c r="C1235" s="15">
        <f t="shared" si="235"/>
        <v>0</v>
      </c>
      <c r="E1235" s="8">
        <f t="shared" si="245"/>
        <v>1209</v>
      </c>
      <c r="F1235" s="12">
        <f t="shared" si="246"/>
        <v>41633.838888891623</v>
      </c>
      <c r="G1235">
        <f t="shared" si="236"/>
        <v>20.035333333333334</v>
      </c>
      <c r="H1235" s="13">
        <f t="shared" si="237"/>
        <v>-23.437107563834207</v>
      </c>
      <c r="K1235" s="12"/>
      <c r="L1235" s="12"/>
      <c r="M1235">
        <f t="shared" si="238"/>
        <v>120.53</v>
      </c>
      <c r="N1235">
        <f t="shared" si="239"/>
        <v>-37.219798326870063</v>
      </c>
      <c r="O1235">
        <f t="shared" si="240"/>
        <v>300.52999999999997</v>
      </c>
      <c r="P1235">
        <f t="shared" si="241"/>
        <v>103.88815707390199</v>
      </c>
      <c r="Q1235">
        <f t="shared" si="242"/>
        <v>-0.24002739213970706</v>
      </c>
      <c r="R1235">
        <f t="shared" si="243"/>
        <v>0</v>
      </c>
      <c r="S1235">
        <f t="shared" si="244"/>
        <v>0</v>
      </c>
    </row>
    <row r="1236" spans="1:19">
      <c r="A1236" s="17">
        <f t="shared" si="234"/>
        <v>0</v>
      </c>
      <c r="C1236" s="15">
        <f t="shared" si="235"/>
        <v>0</v>
      </c>
      <c r="E1236" s="8">
        <f t="shared" si="245"/>
        <v>1210</v>
      </c>
      <c r="F1236" s="12">
        <f t="shared" si="246"/>
        <v>41633.83958333607</v>
      </c>
      <c r="G1236">
        <f t="shared" si="236"/>
        <v>20.052</v>
      </c>
      <c r="H1236" s="13">
        <f t="shared" si="237"/>
        <v>-23.437107563834207</v>
      </c>
      <c r="K1236" s="12"/>
      <c r="L1236" s="12"/>
      <c r="M1236">
        <f t="shared" si="238"/>
        <v>120.78</v>
      </c>
      <c r="N1236">
        <f t="shared" si="239"/>
        <v>-37.380379464238743</v>
      </c>
      <c r="O1236">
        <f t="shared" si="240"/>
        <v>300.77999999999997</v>
      </c>
      <c r="P1236">
        <f t="shared" si="241"/>
        <v>104.14149746536442</v>
      </c>
      <c r="Q1236">
        <f t="shared" si="242"/>
        <v>-0.24431739451349785</v>
      </c>
      <c r="R1236">
        <f t="shared" si="243"/>
        <v>0</v>
      </c>
      <c r="S1236">
        <f t="shared" si="244"/>
        <v>0</v>
      </c>
    </row>
    <row r="1237" spans="1:19">
      <c r="A1237" s="17">
        <f t="shared" si="234"/>
        <v>0</v>
      </c>
      <c r="C1237" s="15">
        <f t="shared" si="235"/>
        <v>0</v>
      </c>
      <c r="E1237" s="8">
        <f t="shared" si="245"/>
        <v>1211</v>
      </c>
      <c r="F1237" s="12">
        <f t="shared" si="246"/>
        <v>41633.840277780517</v>
      </c>
      <c r="G1237">
        <f t="shared" si="236"/>
        <v>20.068666666666669</v>
      </c>
      <c r="H1237" s="13">
        <f t="shared" si="237"/>
        <v>-23.437107563834207</v>
      </c>
      <c r="K1237" s="12"/>
      <c r="L1237" s="12"/>
      <c r="M1237">
        <f t="shared" si="238"/>
        <v>121.03000000000003</v>
      </c>
      <c r="N1237">
        <f t="shared" si="239"/>
        <v>-37.540887038262753</v>
      </c>
      <c r="O1237">
        <f t="shared" si="240"/>
        <v>301.03000000000003</v>
      </c>
      <c r="P1237">
        <f t="shared" si="241"/>
        <v>104.39457552203854</v>
      </c>
      <c r="Q1237">
        <f t="shared" si="242"/>
        <v>-0.24859818543905438</v>
      </c>
      <c r="R1237">
        <f t="shared" si="243"/>
        <v>0</v>
      </c>
      <c r="S1237">
        <f t="shared" si="244"/>
        <v>0</v>
      </c>
    </row>
    <row r="1238" spans="1:19">
      <c r="A1238" s="17">
        <f t="shared" si="234"/>
        <v>0</v>
      </c>
      <c r="C1238" s="15">
        <f t="shared" si="235"/>
        <v>0</v>
      </c>
      <c r="E1238" s="8">
        <f t="shared" si="245"/>
        <v>1212</v>
      </c>
      <c r="F1238" s="12">
        <f t="shared" si="246"/>
        <v>41633.840972224963</v>
      </c>
      <c r="G1238">
        <f t="shared" si="236"/>
        <v>20.085333333333335</v>
      </c>
      <c r="H1238" s="13">
        <f t="shared" si="237"/>
        <v>-23.437107563834207</v>
      </c>
      <c r="K1238" s="12"/>
      <c r="L1238" s="12"/>
      <c r="M1238">
        <f t="shared" si="238"/>
        <v>121.28000000000002</v>
      </c>
      <c r="N1238">
        <f t="shared" si="239"/>
        <v>-37.701318771669705</v>
      </c>
      <c r="O1238">
        <f t="shared" si="240"/>
        <v>301.28000000000003</v>
      </c>
      <c r="P1238">
        <f t="shared" si="241"/>
        <v>104.64738613990444</v>
      </c>
      <c r="Q1238">
        <f t="shared" si="242"/>
        <v>-0.25286961016303333</v>
      </c>
      <c r="R1238">
        <f t="shared" si="243"/>
        <v>0</v>
      </c>
      <c r="S1238">
        <f t="shared" si="244"/>
        <v>0</v>
      </c>
    </row>
    <row r="1239" spans="1:19">
      <c r="A1239" s="17">
        <f t="shared" si="234"/>
        <v>0</v>
      </c>
      <c r="C1239" s="15">
        <f t="shared" si="235"/>
        <v>0</v>
      </c>
      <c r="E1239" s="8">
        <f t="shared" si="245"/>
        <v>1213</v>
      </c>
      <c r="F1239" s="12">
        <f t="shared" si="246"/>
        <v>41633.84166666941</v>
      </c>
      <c r="G1239">
        <f t="shared" si="236"/>
        <v>20.102</v>
      </c>
      <c r="H1239" s="13">
        <f t="shared" si="237"/>
        <v>-23.437107563834207</v>
      </c>
      <c r="K1239" s="12"/>
      <c r="L1239" s="12"/>
      <c r="M1239">
        <f t="shared" si="238"/>
        <v>121.53</v>
      </c>
      <c r="N1239">
        <f t="shared" si="239"/>
        <v>-37.861672369478207</v>
      </c>
      <c r="O1239">
        <f t="shared" si="240"/>
        <v>301.52999999999997</v>
      </c>
      <c r="P1239">
        <f t="shared" si="241"/>
        <v>104.89992419526854</v>
      </c>
      <c r="Q1239">
        <f t="shared" si="242"/>
        <v>-0.25713151459818301</v>
      </c>
      <c r="R1239">
        <f t="shared" si="243"/>
        <v>0</v>
      </c>
      <c r="S1239">
        <f t="shared" si="244"/>
        <v>0</v>
      </c>
    </row>
    <row r="1240" spans="1:19">
      <c r="A1240" s="17">
        <f t="shared" si="234"/>
        <v>0</v>
      </c>
      <c r="C1240" s="15">
        <f t="shared" si="235"/>
        <v>0</v>
      </c>
      <c r="E1240" s="8">
        <f t="shared" si="245"/>
        <v>1214</v>
      </c>
      <c r="F1240" s="12">
        <f t="shared" si="246"/>
        <v>41633.842361113857</v>
      </c>
      <c r="G1240">
        <f t="shared" si="236"/>
        <v>20.118666666666666</v>
      </c>
      <c r="H1240" s="13">
        <f t="shared" si="237"/>
        <v>-23.437107563834207</v>
      </c>
      <c r="K1240" s="12"/>
      <c r="L1240" s="12"/>
      <c r="M1240">
        <f t="shared" si="238"/>
        <v>121.77999999999999</v>
      </c>
      <c r="N1240">
        <f t="shared" si="239"/>
        <v>-38.021945518714709</v>
      </c>
      <c r="O1240">
        <f t="shared" si="240"/>
        <v>301.77999999999997</v>
      </c>
      <c r="P1240">
        <f t="shared" si="241"/>
        <v>105.15218454461147</v>
      </c>
      <c r="Q1240">
        <f t="shared" si="242"/>
        <v>-0.26138374533765807</v>
      </c>
      <c r="R1240">
        <f t="shared" si="243"/>
        <v>0</v>
      </c>
      <c r="S1240">
        <f t="shared" si="244"/>
        <v>0</v>
      </c>
    </row>
    <row r="1241" spans="1:19">
      <c r="A1241" s="17">
        <f t="shared" si="234"/>
        <v>0</v>
      </c>
      <c r="C1241" s="15">
        <f t="shared" si="235"/>
        <v>0</v>
      </c>
      <c r="E1241" s="8">
        <f t="shared" si="245"/>
        <v>1215</v>
      </c>
      <c r="F1241" s="12">
        <f t="shared" si="246"/>
        <v>41633.843055558304</v>
      </c>
      <c r="G1241">
        <f t="shared" si="236"/>
        <v>20.135333333333335</v>
      </c>
      <c r="H1241" s="13">
        <f t="shared" si="237"/>
        <v>-23.437107563834207</v>
      </c>
      <c r="K1241" s="12"/>
      <c r="L1241" s="12"/>
      <c r="M1241">
        <f t="shared" si="238"/>
        <v>122.03000000000003</v>
      </c>
      <c r="N1241">
        <f t="shared" si="239"/>
        <v>-38.18213588812683</v>
      </c>
      <c r="O1241">
        <f t="shared" si="240"/>
        <v>302.03000000000003</v>
      </c>
      <c r="P1241">
        <f t="shared" si="241"/>
        <v>105.404162024443</v>
      </c>
      <c r="Q1241">
        <f t="shared" si="242"/>
        <v>-0.26562614966937242</v>
      </c>
      <c r="R1241">
        <f t="shared" si="243"/>
        <v>0</v>
      </c>
      <c r="S1241">
        <f t="shared" si="244"/>
        <v>0</v>
      </c>
    </row>
    <row r="1242" spans="1:19">
      <c r="A1242" s="17">
        <f t="shared" si="234"/>
        <v>0</v>
      </c>
      <c r="C1242" s="15">
        <f t="shared" si="235"/>
        <v>0</v>
      </c>
      <c r="E1242" s="8">
        <f t="shared" si="245"/>
        <v>1216</v>
      </c>
      <c r="F1242" s="12">
        <f t="shared" si="246"/>
        <v>41633.84375000275</v>
      </c>
      <c r="G1242">
        <f t="shared" si="236"/>
        <v>20.152000000000001</v>
      </c>
      <c r="H1242" s="13">
        <f t="shared" si="237"/>
        <v>-23.437107563834207</v>
      </c>
      <c r="K1242" s="12"/>
      <c r="L1242" s="12"/>
      <c r="M1242">
        <f t="shared" si="238"/>
        <v>122.28000000000002</v>
      </c>
      <c r="N1242">
        <f t="shared" si="239"/>
        <v>-38.342241127892798</v>
      </c>
      <c r="O1242">
        <f t="shared" si="240"/>
        <v>302.28000000000003</v>
      </c>
      <c r="P1242">
        <f t="shared" si="241"/>
        <v>105.65585145116371</v>
      </c>
      <c r="Q1242">
        <f t="shared" si="242"/>
        <v>-0.26985857559038134</v>
      </c>
      <c r="R1242">
        <f t="shared" si="243"/>
        <v>0</v>
      </c>
      <c r="S1242">
        <f t="shared" si="244"/>
        <v>0</v>
      </c>
    </row>
    <row r="1243" spans="1:19">
      <c r="A1243" s="17">
        <f t="shared" si="234"/>
        <v>0</v>
      </c>
      <c r="C1243" s="15">
        <f t="shared" si="235"/>
        <v>0</v>
      </c>
      <c r="E1243" s="8">
        <f t="shared" si="245"/>
        <v>1217</v>
      </c>
      <c r="F1243" s="12">
        <f t="shared" si="246"/>
        <v>41633.844444447197</v>
      </c>
      <c r="G1243">
        <f t="shared" si="236"/>
        <v>20.168666666666667</v>
      </c>
      <c r="H1243" s="13">
        <f t="shared" si="237"/>
        <v>-23.437107563834207</v>
      </c>
      <c r="K1243" s="12"/>
      <c r="L1243" s="12"/>
      <c r="M1243">
        <f t="shared" si="238"/>
        <v>122.53</v>
      </c>
      <c r="N1243">
        <f t="shared" si="239"/>
        <v>-38.502258869327783</v>
      </c>
      <c r="O1243">
        <f t="shared" si="240"/>
        <v>302.52999999999997</v>
      </c>
      <c r="P1243">
        <f t="shared" si="241"/>
        <v>105.90724762093467</v>
      </c>
      <c r="Q1243">
        <f t="shared" si="242"/>
        <v>-0.27408087182130836</v>
      </c>
      <c r="R1243">
        <f t="shared" si="243"/>
        <v>0</v>
      </c>
      <c r="S1243">
        <f t="shared" si="244"/>
        <v>0</v>
      </c>
    </row>
    <row r="1244" spans="1:19">
      <c r="A1244" s="17">
        <f t="shared" ref="A1244:A1307" si="247">IF(C1244=0,0,B1244/C1244)</f>
        <v>0</v>
      </c>
      <c r="C1244" s="15">
        <f t="shared" ref="C1244:C1307" si="248">S1244</f>
        <v>0</v>
      </c>
      <c r="E1244" s="8">
        <f t="shared" si="245"/>
        <v>1218</v>
      </c>
      <c r="F1244" s="12">
        <f t="shared" si="246"/>
        <v>41633.845138891644</v>
      </c>
      <c r="G1244">
        <f t="shared" ref="G1244:G1307" si="249">HOUR(F1244)+MINUTE(F1244)/60+SECOND(F1244)/3600+($G$4/($G$11*15)-1)</f>
        <v>20.185333333333336</v>
      </c>
      <c r="H1244" s="13">
        <f t="shared" ref="H1244:H1307" si="250">DEGREES(23.45/180*PI()*SIN(PI()*(0.98/180*DAY(F1244)+29.7/180*MONTH(F1244)-109/180)))</f>
        <v>-23.437107563834207</v>
      </c>
      <c r="K1244" s="12"/>
      <c r="L1244" s="12"/>
      <c r="M1244">
        <f t="shared" ref="M1244:M1307" si="251">(G1244-12)*15</f>
        <v>122.78000000000004</v>
      </c>
      <c r="N1244">
        <f t="shared" ref="N1244:N1307" si="252">DEGREES(ASIN(SIN(RADIANS(H1244))*SIN($I$3)+COS(RADIANS(H1244))*COS($I$3)*COS(RADIANS(M1244))))</f>
        <v>-38.662186724585922</v>
      </c>
      <c r="O1244">
        <f t="shared" ref="O1244:O1307" si="253">M1244+180</f>
        <v>302.78000000000003</v>
      </c>
      <c r="P1244">
        <f t="shared" ref="P1244:P1307" si="254">DEGREES(ACOS(SIN(RADIANS(N1244))*COS($I$5)+COS(RADIANS(N1244))*SIN($I$5)*COS(RADIANS(O1244-$G$7))))</f>
        <v>106.15834530955402</v>
      </c>
      <c r="Q1244">
        <f t="shared" ref="Q1244:Q1307" si="255">COS(RADIANS(P1244))</f>
        <v>-0.2782928878207977</v>
      </c>
      <c r="R1244">
        <f t="shared" ref="R1244:R1307" si="256">IF(Q1244&lt;0,0,Q1244*$G$9)</f>
        <v>0</v>
      </c>
      <c r="S1244">
        <f t="shared" ref="S1244:S1307" si="257">IF(P1244&gt;90,0,IF(N1244&lt;0,0,R1244*$G$10))</f>
        <v>0</v>
      </c>
    </row>
    <row r="1245" spans="1:19">
      <c r="A1245" s="17">
        <f t="shared" si="247"/>
        <v>0</v>
      </c>
      <c r="C1245" s="15">
        <f t="shared" si="248"/>
        <v>0</v>
      </c>
      <c r="E1245" s="8">
        <f t="shared" ref="E1245:E1308" si="258">E1244+1</f>
        <v>1219</v>
      </c>
      <c r="F1245" s="12">
        <f t="shared" ref="F1245:F1308" si="259">F1244+$G$25</f>
        <v>41633.84583333609</v>
      </c>
      <c r="G1245">
        <f t="shared" si="249"/>
        <v>20.202000000000002</v>
      </c>
      <c r="H1245" s="13">
        <f t="shared" si="250"/>
        <v>-23.437107563834207</v>
      </c>
      <c r="K1245" s="12"/>
      <c r="L1245" s="12"/>
      <c r="M1245">
        <f t="shared" si="251"/>
        <v>123.03000000000003</v>
      </c>
      <c r="N1245">
        <f t="shared" si="252"/>
        <v>-38.822022286358809</v>
      </c>
      <c r="O1245">
        <f t="shared" si="253"/>
        <v>303.03000000000003</v>
      </c>
      <c r="P1245">
        <f t="shared" si="254"/>
        <v>106.40913927234116</v>
      </c>
      <c r="Q1245">
        <f t="shared" si="255"/>
        <v>-0.28249447379999587</v>
      </c>
      <c r="R1245">
        <f t="shared" si="256"/>
        <v>0</v>
      </c>
      <c r="S1245">
        <f t="shared" si="257"/>
        <v>0</v>
      </c>
    </row>
    <row r="1246" spans="1:19">
      <c r="A1246" s="17">
        <f t="shared" si="247"/>
        <v>0</v>
      </c>
      <c r="C1246" s="15">
        <f t="shared" si="248"/>
        <v>0</v>
      </c>
      <c r="E1246" s="8">
        <f t="shared" si="258"/>
        <v>1220</v>
      </c>
      <c r="F1246" s="12">
        <f t="shared" si="259"/>
        <v>41633.846527780537</v>
      </c>
      <c r="G1246">
        <f t="shared" si="249"/>
        <v>20.218666666666667</v>
      </c>
      <c r="H1246" s="13">
        <f t="shared" si="250"/>
        <v>-23.437107563834207</v>
      </c>
      <c r="K1246" s="12"/>
      <c r="L1246" s="12"/>
      <c r="M1246">
        <f t="shared" si="251"/>
        <v>123.28000000000002</v>
      </c>
      <c r="N1246">
        <f t="shared" si="252"/>
        <v>-38.981763127570368</v>
      </c>
      <c r="O1246">
        <f t="shared" si="253"/>
        <v>303.28000000000003</v>
      </c>
      <c r="P1246">
        <f t="shared" si="254"/>
        <v>106.65962424402987</v>
      </c>
      <c r="Q1246">
        <f t="shared" si="255"/>
        <v>-0.28668548073708172</v>
      </c>
      <c r="R1246">
        <f t="shared" si="256"/>
        <v>0</v>
      </c>
      <c r="S1246">
        <f t="shared" si="257"/>
        <v>0</v>
      </c>
    </row>
    <row r="1247" spans="1:19">
      <c r="A1247" s="17">
        <f t="shared" si="247"/>
        <v>0</v>
      </c>
      <c r="C1247" s="15">
        <f t="shared" si="248"/>
        <v>0</v>
      </c>
      <c r="E1247" s="8">
        <f t="shared" si="258"/>
        <v>1221</v>
      </c>
      <c r="F1247" s="12">
        <f t="shared" si="259"/>
        <v>41633.847222224984</v>
      </c>
      <c r="G1247">
        <f t="shared" si="249"/>
        <v>20.235333333333333</v>
      </c>
      <c r="H1247" s="13">
        <f t="shared" si="250"/>
        <v>-23.437107563834207</v>
      </c>
      <c r="K1247" s="12"/>
      <c r="L1247" s="12"/>
      <c r="M1247">
        <f t="shared" si="251"/>
        <v>123.53</v>
      </c>
      <c r="N1247">
        <f t="shared" si="252"/>
        <v>-39.14140680106761</v>
      </c>
      <c r="O1247">
        <f t="shared" si="253"/>
        <v>303.52999999999997</v>
      </c>
      <c r="P1247">
        <f t="shared" si="254"/>
        <v>106.90979493866884</v>
      </c>
      <c r="Q1247">
        <f t="shared" si="255"/>
        <v>-0.29086576039181677</v>
      </c>
      <c r="R1247">
        <f t="shared" si="256"/>
        <v>0</v>
      </c>
      <c r="S1247">
        <f t="shared" si="257"/>
        <v>0</v>
      </c>
    </row>
    <row r="1248" spans="1:19">
      <c r="A1248" s="17">
        <f t="shared" si="247"/>
        <v>0</v>
      </c>
      <c r="C1248" s="15">
        <f t="shared" si="248"/>
        <v>0</v>
      </c>
      <c r="E1248" s="8">
        <f t="shared" si="258"/>
        <v>1222</v>
      </c>
      <c r="F1248" s="12">
        <f t="shared" si="259"/>
        <v>41633.847916669431</v>
      </c>
      <c r="G1248">
        <f t="shared" si="249"/>
        <v>20.252000000000002</v>
      </c>
      <c r="H1248" s="13">
        <f t="shared" si="250"/>
        <v>-23.437107563834207</v>
      </c>
      <c r="K1248" s="12"/>
      <c r="L1248" s="12"/>
      <c r="M1248">
        <f t="shared" si="251"/>
        <v>123.78000000000003</v>
      </c>
      <c r="N1248">
        <f t="shared" si="252"/>
        <v>-39.300950839307639</v>
      </c>
      <c r="O1248">
        <f t="shared" si="253"/>
        <v>303.78000000000003</v>
      </c>
      <c r="P1248">
        <f t="shared" si="254"/>
        <v>107.15964604953145</v>
      </c>
      <c r="Q1248">
        <f t="shared" si="255"/>
        <v>-0.29503516532013885</v>
      </c>
      <c r="R1248">
        <f t="shared" si="256"/>
        <v>0</v>
      </c>
      <c r="S1248">
        <f t="shared" si="257"/>
        <v>0</v>
      </c>
    </row>
    <row r="1249" spans="1:19">
      <c r="A1249" s="17">
        <f t="shared" si="247"/>
        <v>0</v>
      </c>
      <c r="C1249" s="15">
        <f t="shared" si="248"/>
        <v>0</v>
      </c>
      <c r="E1249" s="8">
        <f t="shared" si="258"/>
        <v>1223</v>
      </c>
      <c r="F1249" s="12">
        <f t="shared" si="259"/>
        <v>41633.848611113877</v>
      </c>
      <c r="G1249">
        <f t="shared" si="249"/>
        <v>20.268666666666668</v>
      </c>
      <c r="H1249" s="13">
        <f t="shared" si="250"/>
        <v>-23.437107563834207</v>
      </c>
      <c r="K1249" s="12"/>
      <c r="L1249" s="12"/>
      <c r="M1249">
        <f t="shared" si="251"/>
        <v>124.03000000000003</v>
      </c>
      <c r="N1249">
        <f t="shared" si="252"/>
        <v>-39.460392754040733</v>
      </c>
      <c r="O1249">
        <f t="shared" si="253"/>
        <v>304.03000000000003</v>
      </c>
      <c r="P1249">
        <f t="shared" si="254"/>
        <v>107.40917224903389</v>
      </c>
      <c r="Q1249">
        <f t="shared" si="255"/>
        <v>-0.29919354888877975</v>
      </c>
      <c r="R1249">
        <f t="shared" si="256"/>
        <v>0</v>
      </c>
      <c r="S1249">
        <f t="shared" si="257"/>
        <v>0</v>
      </c>
    </row>
    <row r="1250" spans="1:19">
      <c r="A1250" s="17">
        <f t="shared" si="247"/>
        <v>0</v>
      </c>
      <c r="C1250" s="15">
        <f t="shared" si="248"/>
        <v>0</v>
      </c>
      <c r="E1250" s="8">
        <f t="shared" si="258"/>
        <v>1224</v>
      </c>
      <c r="F1250" s="12">
        <f t="shared" si="259"/>
        <v>41633.849305558324</v>
      </c>
      <c r="G1250">
        <f t="shared" si="249"/>
        <v>20.285333333333334</v>
      </c>
      <c r="H1250" s="13">
        <f t="shared" si="250"/>
        <v>-23.437107563834207</v>
      </c>
      <c r="K1250" s="12"/>
      <c r="L1250" s="12"/>
      <c r="M1250">
        <f t="shared" si="251"/>
        <v>124.28</v>
      </c>
      <c r="N1250">
        <f t="shared" si="252"/>
        <v>-39.619730035989505</v>
      </c>
      <c r="O1250">
        <f t="shared" si="253"/>
        <v>304.27999999999997</v>
      </c>
      <c r="P1250">
        <f t="shared" si="254"/>
        <v>107.65836818866305</v>
      </c>
      <c r="Q1250">
        <f t="shared" si="255"/>
        <v>-0.30334076528992904</v>
      </c>
      <c r="R1250">
        <f t="shared" si="256"/>
        <v>0</v>
      </c>
      <c r="S1250">
        <f t="shared" si="257"/>
        <v>0</v>
      </c>
    </row>
    <row r="1251" spans="1:19">
      <c r="A1251" s="17">
        <f t="shared" si="247"/>
        <v>0</v>
      </c>
      <c r="C1251" s="15">
        <f t="shared" si="248"/>
        <v>0</v>
      </c>
      <c r="E1251" s="8">
        <f t="shared" si="258"/>
        <v>1225</v>
      </c>
      <c r="F1251" s="12">
        <f t="shared" si="259"/>
        <v>41633.850000002771</v>
      </c>
      <c r="G1251">
        <f t="shared" si="249"/>
        <v>20.302</v>
      </c>
      <c r="H1251" s="13">
        <f t="shared" si="250"/>
        <v>-23.437107563834207</v>
      </c>
      <c r="K1251" s="12"/>
      <c r="L1251" s="12"/>
      <c r="M1251">
        <f t="shared" si="251"/>
        <v>124.53</v>
      </c>
      <c r="N1251">
        <f t="shared" si="252"/>
        <v>-39.778960154524093</v>
      </c>
      <c r="O1251">
        <f t="shared" si="253"/>
        <v>304.52999999999997</v>
      </c>
      <c r="P1251">
        <f t="shared" si="254"/>
        <v>107.90722849891365</v>
      </c>
      <c r="Q1251">
        <f t="shared" si="255"/>
        <v>-0.30747666955592445</v>
      </c>
      <c r="R1251">
        <f t="shared" si="256"/>
        <v>0</v>
      </c>
      <c r="S1251">
        <f t="shared" si="257"/>
        <v>0</v>
      </c>
    </row>
    <row r="1252" spans="1:19">
      <c r="A1252" s="17">
        <f t="shared" si="247"/>
        <v>0</v>
      </c>
      <c r="C1252" s="15">
        <f t="shared" si="248"/>
        <v>0</v>
      </c>
      <c r="E1252" s="8">
        <f t="shared" si="258"/>
        <v>1226</v>
      </c>
      <c r="F1252" s="12">
        <f t="shared" si="259"/>
        <v>41633.850694447217</v>
      </c>
      <c r="G1252">
        <f t="shared" si="249"/>
        <v>20.318666666666669</v>
      </c>
      <c r="H1252" s="13">
        <f t="shared" si="250"/>
        <v>-23.437107563834207</v>
      </c>
      <c r="K1252" s="12"/>
      <c r="L1252" s="12"/>
      <c r="M1252">
        <f t="shared" si="251"/>
        <v>124.78000000000003</v>
      </c>
      <c r="N1252">
        <f t="shared" si="252"/>
        <v>-39.938080557333123</v>
      </c>
      <c r="O1252">
        <f t="shared" si="253"/>
        <v>304.78000000000003</v>
      </c>
      <c r="P1252">
        <f t="shared" si="254"/>
        <v>108.15574778923506</v>
      </c>
      <c r="Q1252">
        <f t="shared" si="255"/>
        <v>-0.31160111757397729</v>
      </c>
      <c r="R1252">
        <f t="shared" si="256"/>
        <v>0</v>
      </c>
      <c r="S1252">
        <f t="shared" si="257"/>
        <v>0</v>
      </c>
    </row>
    <row r="1253" spans="1:19">
      <c r="A1253" s="17">
        <f t="shared" si="247"/>
        <v>0</v>
      </c>
      <c r="C1253" s="15">
        <f t="shared" si="248"/>
        <v>0</v>
      </c>
      <c r="E1253" s="8">
        <f t="shared" si="258"/>
        <v>1227</v>
      </c>
      <c r="F1253" s="12">
        <f t="shared" si="259"/>
        <v>41633.851388891664</v>
      </c>
      <c r="G1253">
        <f t="shared" si="249"/>
        <v>20.335333333333335</v>
      </c>
      <c r="H1253" s="13">
        <f t="shared" si="250"/>
        <v>-23.437107563834207</v>
      </c>
      <c r="K1253" s="12"/>
      <c r="L1253" s="12"/>
      <c r="M1253">
        <f t="shared" si="251"/>
        <v>125.03000000000002</v>
      </c>
      <c r="N1253">
        <f t="shared" si="252"/>
        <v>-40.097088670090869</v>
      </c>
      <c r="O1253">
        <f t="shared" si="253"/>
        <v>305.03000000000003</v>
      </c>
      <c r="P1253">
        <f t="shared" si="254"/>
        <v>108.40392064798837</v>
      </c>
      <c r="Q1253">
        <f t="shared" si="255"/>
        <v>-0.31571396610093116</v>
      </c>
      <c r="R1253">
        <f t="shared" si="256"/>
        <v>0</v>
      </c>
      <c r="S1253">
        <f t="shared" si="257"/>
        <v>0</v>
      </c>
    </row>
    <row r="1254" spans="1:19">
      <c r="A1254" s="17">
        <f t="shared" si="247"/>
        <v>0</v>
      </c>
      <c r="C1254" s="15">
        <f t="shared" si="248"/>
        <v>0</v>
      </c>
      <c r="E1254" s="8">
        <f t="shared" si="258"/>
        <v>1228</v>
      </c>
      <c r="F1254" s="12">
        <f t="shared" si="259"/>
        <v>41633.852083336111</v>
      </c>
      <c r="G1254">
        <f t="shared" si="249"/>
        <v>20.352</v>
      </c>
      <c r="H1254" s="13">
        <f t="shared" si="250"/>
        <v>-23.437107563834207</v>
      </c>
      <c r="K1254" s="12"/>
      <c r="L1254" s="12"/>
      <c r="M1254">
        <f t="shared" si="251"/>
        <v>125.28</v>
      </c>
      <c r="N1254">
        <f t="shared" si="252"/>
        <v>-40.255981896120147</v>
      </c>
      <c r="O1254">
        <f t="shared" si="253"/>
        <v>305.27999999999997</v>
      </c>
      <c r="P1254">
        <f t="shared" si="254"/>
        <v>108.65174164241415</v>
      </c>
      <c r="Q1254">
        <f t="shared" si="255"/>
        <v>-0.31981507277806109</v>
      </c>
      <c r="R1254">
        <f t="shared" si="256"/>
        <v>0</v>
      </c>
      <c r="S1254">
        <f t="shared" si="257"/>
        <v>0</v>
      </c>
    </row>
    <row r="1255" spans="1:19">
      <c r="A1255" s="17">
        <f t="shared" si="247"/>
        <v>0</v>
      </c>
      <c r="C1255" s="15">
        <f t="shared" si="248"/>
        <v>0</v>
      </c>
      <c r="E1255" s="8">
        <f t="shared" si="258"/>
        <v>1229</v>
      </c>
      <c r="F1255" s="12">
        <f t="shared" si="259"/>
        <v>41633.852777780558</v>
      </c>
      <c r="G1255">
        <f t="shared" si="249"/>
        <v>20.368666666666666</v>
      </c>
      <c r="H1255" s="13">
        <f t="shared" si="250"/>
        <v>-23.437107563834207</v>
      </c>
      <c r="K1255" s="12"/>
      <c r="L1255" s="12"/>
      <c r="M1255">
        <f t="shared" si="251"/>
        <v>125.52999999999999</v>
      </c>
      <c r="N1255">
        <f t="shared" si="252"/>
        <v>-40.414757616051197</v>
      </c>
      <c r="O1255">
        <f t="shared" si="253"/>
        <v>305.52999999999997</v>
      </c>
      <c r="P1255">
        <f t="shared" si="254"/>
        <v>108.89920531861088</v>
      </c>
      <c r="Q1255">
        <f t="shared" si="255"/>
        <v>-0.32390429614590294</v>
      </c>
      <c r="R1255">
        <f t="shared" si="256"/>
        <v>0</v>
      </c>
      <c r="S1255">
        <f t="shared" si="257"/>
        <v>0</v>
      </c>
    </row>
    <row r="1256" spans="1:19">
      <c r="A1256" s="17">
        <f t="shared" si="247"/>
        <v>0</v>
      </c>
      <c r="C1256" s="15">
        <f t="shared" si="248"/>
        <v>0</v>
      </c>
      <c r="E1256" s="8">
        <f t="shared" si="258"/>
        <v>1230</v>
      </c>
      <c r="F1256" s="12">
        <f t="shared" si="259"/>
        <v>41633.853472225004</v>
      </c>
      <c r="G1256">
        <f t="shared" si="249"/>
        <v>20.385333333333335</v>
      </c>
      <c r="H1256" s="13">
        <f t="shared" si="250"/>
        <v>-23.437107563834207</v>
      </c>
      <c r="K1256" s="12"/>
      <c r="L1256" s="12"/>
      <c r="M1256">
        <f t="shared" si="251"/>
        <v>125.78000000000003</v>
      </c>
      <c r="N1256">
        <f t="shared" si="252"/>
        <v>-40.57341318747622</v>
      </c>
      <c r="O1256">
        <f t="shared" si="253"/>
        <v>305.78000000000003</v>
      </c>
      <c r="P1256">
        <f t="shared" si="254"/>
        <v>109.14630620152434</v>
      </c>
      <c r="Q1256">
        <f t="shared" si="255"/>
        <v>-0.3279814956591145</v>
      </c>
      <c r="R1256">
        <f t="shared" si="256"/>
        <v>0</v>
      </c>
      <c r="S1256">
        <f t="shared" si="257"/>
        <v>0</v>
      </c>
    </row>
    <row r="1257" spans="1:19">
      <c r="A1257" s="17">
        <f t="shared" si="247"/>
        <v>0</v>
      </c>
      <c r="C1257" s="15">
        <f t="shared" si="248"/>
        <v>0</v>
      </c>
      <c r="E1257" s="8">
        <f t="shared" si="258"/>
        <v>1231</v>
      </c>
      <c r="F1257" s="12">
        <f t="shared" si="259"/>
        <v>41633.854166669451</v>
      </c>
      <c r="G1257">
        <f t="shared" si="249"/>
        <v>20.402000000000001</v>
      </c>
      <c r="H1257" s="13">
        <f t="shared" si="250"/>
        <v>-23.437107563834207</v>
      </c>
      <c r="K1257" s="12"/>
      <c r="L1257" s="12"/>
      <c r="M1257">
        <f t="shared" si="251"/>
        <v>126.03000000000002</v>
      </c>
      <c r="N1257">
        <f t="shared" si="252"/>
        <v>-40.73194594459973</v>
      </c>
      <c r="O1257">
        <f t="shared" si="253"/>
        <v>306.03000000000003</v>
      </c>
      <c r="P1257">
        <f t="shared" si="254"/>
        <v>109.39303879494875</v>
      </c>
      <c r="Q1257">
        <f t="shared" si="255"/>
        <v>-0.33204653170137566</v>
      </c>
      <c r="R1257">
        <f t="shared" si="256"/>
        <v>0</v>
      </c>
      <c r="S1257">
        <f t="shared" si="257"/>
        <v>0</v>
      </c>
    </row>
    <row r="1258" spans="1:19">
      <c r="A1258" s="17">
        <f t="shared" si="247"/>
        <v>0</v>
      </c>
      <c r="C1258" s="15">
        <f t="shared" si="248"/>
        <v>0</v>
      </c>
      <c r="E1258" s="8">
        <f t="shared" si="258"/>
        <v>1232</v>
      </c>
      <c r="F1258" s="12">
        <f t="shared" si="259"/>
        <v>41633.854861113898</v>
      </c>
      <c r="G1258">
        <f t="shared" si="249"/>
        <v>20.418666666666667</v>
      </c>
      <c r="H1258" s="13">
        <f t="shared" si="250"/>
        <v>-23.437107563834207</v>
      </c>
      <c r="K1258" s="12"/>
      <c r="L1258" s="12"/>
      <c r="M1258">
        <f t="shared" si="251"/>
        <v>126.28</v>
      </c>
      <c r="N1258">
        <f t="shared" si="252"/>
        <v>-40.89035319788497</v>
      </c>
      <c r="O1258">
        <f t="shared" si="253"/>
        <v>306.27999999999997</v>
      </c>
      <c r="P1258">
        <f t="shared" si="254"/>
        <v>109.63939758154</v>
      </c>
      <c r="Q1258">
        <f t="shared" si="255"/>
        <v>-0.33609926560032444</v>
      </c>
      <c r="R1258">
        <f t="shared" si="256"/>
        <v>0</v>
      </c>
      <c r="S1258">
        <f t="shared" si="257"/>
        <v>0</v>
      </c>
    </row>
    <row r="1259" spans="1:19">
      <c r="A1259" s="17">
        <f t="shared" si="247"/>
        <v>0</v>
      </c>
      <c r="C1259" s="15">
        <f t="shared" si="248"/>
        <v>0</v>
      </c>
      <c r="E1259" s="8">
        <f t="shared" si="258"/>
        <v>1233</v>
      </c>
      <c r="F1259" s="12">
        <f t="shared" si="259"/>
        <v>41633.855555558344</v>
      </c>
      <c r="G1259">
        <f t="shared" si="249"/>
        <v>20.435333333333336</v>
      </c>
      <c r="H1259" s="13">
        <f t="shared" si="250"/>
        <v>-23.437107563834207</v>
      </c>
      <c r="K1259" s="12"/>
      <c r="L1259" s="12"/>
      <c r="M1259">
        <f t="shared" si="251"/>
        <v>126.53000000000004</v>
      </c>
      <c r="N1259">
        <f t="shared" si="252"/>
        <v>-41.048632233695599</v>
      </c>
      <c r="O1259">
        <f t="shared" si="253"/>
        <v>306.53000000000003</v>
      </c>
      <c r="P1259">
        <f t="shared" si="254"/>
        <v>109.88537702284091</v>
      </c>
      <c r="Q1259">
        <f t="shared" si="255"/>
        <v>-0.34013955964252657</v>
      </c>
      <c r="R1259">
        <f t="shared" si="256"/>
        <v>0</v>
      </c>
      <c r="S1259">
        <f t="shared" si="257"/>
        <v>0</v>
      </c>
    </row>
    <row r="1260" spans="1:19">
      <c r="A1260" s="17">
        <f t="shared" si="247"/>
        <v>0</v>
      </c>
      <c r="C1260" s="15">
        <f t="shared" si="248"/>
        <v>0</v>
      </c>
      <c r="E1260" s="8">
        <f t="shared" si="258"/>
        <v>1234</v>
      </c>
      <c r="F1260" s="12">
        <f t="shared" si="259"/>
        <v>41633.856250002791</v>
      </c>
      <c r="G1260">
        <f t="shared" si="249"/>
        <v>20.452000000000002</v>
      </c>
      <c r="H1260" s="13">
        <f t="shared" si="250"/>
        <v>-23.437107563834207</v>
      </c>
      <c r="K1260" s="12"/>
      <c r="L1260" s="12"/>
      <c r="M1260">
        <f t="shared" si="251"/>
        <v>126.78000000000003</v>
      </c>
      <c r="N1260">
        <f t="shared" si="252"/>
        <v>-41.206780313933308</v>
      </c>
      <c r="O1260">
        <f t="shared" si="253"/>
        <v>306.78000000000003</v>
      </c>
      <c r="P1260">
        <f t="shared" si="254"/>
        <v>110.13097155931902</v>
      </c>
      <c r="Q1260">
        <f t="shared" si="255"/>
        <v>-0.34416727708847605</v>
      </c>
      <c r="R1260">
        <f t="shared" si="256"/>
        <v>0</v>
      </c>
      <c r="S1260">
        <f t="shared" si="257"/>
        <v>0</v>
      </c>
    </row>
    <row r="1261" spans="1:19">
      <c r="A1261" s="17">
        <f t="shared" si="247"/>
        <v>0</v>
      </c>
      <c r="C1261" s="15">
        <f t="shared" si="248"/>
        <v>0</v>
      </c>
      <c r="E1261" s="8">
        <f t="shared" si="258"/>
        <v>1235</v>
      </c>
      <c r="F1261" s="12">
        <f t="shared" si="259"/>
        <v>41633.856944447238</v>
      </c>
      <c r="G1261">
        <f t="shared" si="249"/>
        <v>20.468666666666667</v>
      </c>
      <c r="H1261" s="13">
        <f t="shared" si="250"/>
        <v>-23.437107563834207</v>
      </c>
      <c r="K1261" s="12"/>
      <c r="L1261" s="12"/>
      <c r="M1261">
        <f t="shared" si="251"/>
        <v>127.03000000000002</v>
      </c>
      <c r="N1261">
        <f t="shared" si="252"/>
        <v>-41.364794675671178</v>
      </c>
      <c r="O1261">
        <f t="shared" si="253"/>
        <v>307.03000000000003</v>
      </c>
      <c r="P1261">
        <f t="shared" si="254"/>
        <v>110.37617561041787</v>
      </c>
      <c r="Q1261">
        <f t="shared" si="255"/>
        <v>-0.34818228218763836</v>
      </c>
      <c r="R1261">
        <f t="shared" si="256"/>
        <v>0</v>
      </c>
      <c r="S1261">
        <f t="shared" si="257"/>
        <v>0</v>
      </c>
    </row>
    <row r="1262" spans="1:19">
      <c r="A1262" s="17">
        <f t="shared" si="247"/>
        <v>0</v>
      </c>
      <c r="C1262" s="15">
        <f t="shared" si="248"/>
        <v>0</v>
      </c>
      <c r="E1262" s="8">
        <f t="shared" si="258"/>
        <v>1236</v>
      </c>
      <c r="F1262" s="12">
        <f t="shared" si="259"/>
        <v>41633.857638891684</v>
      </c>
      <c r="G1262">
        <f t="shared" si="249"/>
        <v>20.485333333333333</v>
      </c>
      <c r="H1262" s="13">
        <f t="shared" si="250"/>
        <v>-23.437107563834207</v>
      </c>
      <c r="K1262" s="12"/>
      <c r="L1262" s="12"/>
      <c r="M1262">
        <f t="shared" si="251"/>
        <v>127.28</v>
      </c>
      <c r="N1262">
        <f t="shared" si="252"/>
        <v>-41.522672530782479</v>
      </c>
      <c r="O1262">
        <f t="shared" si="253"/>
        <v>307.27999999999997</v>
      </c>
      <c r="P1262">
        <f t="shared" si="254"/>
        <v>110.62098357462153</v>
      </c>
      <c r="Q1262">
        <f t="shared" si="255"/>
        <v>-0.35218444019352485</v>
      </c>
      <c r="R1262">
        <f t="shared" si="256"/>
        <v>0</v>
      </c>
      <c r="S1262">
        <f t="shared" si="257"/>
        <v>0</v>
      </c>
    </row>
    <row r="1263" spans="1:19">
      <c r="A1263" s="17">
        <f t="shared" si="247"/>
        <v>0</v>
      </c>
      <c r="C1263" s="15">
        <f t="shared" si="248"/>
        <v>0</v>
      </c>
      <c r="E1263" s="8">
        <f t="shared" si="258"/>
        <v>1237</v>
      </c>
      <c r="F1263" s="12">
        <f t="shared" si="259"/>
        <v>41633.858333336131</v>
      </c>
      <c r="G1263">
        <f t="shared" si="249"/>
        <v>20.502000000000002</v>
      </c>
      <c r="H1263" s="13">
        <f t="shared" si="250"/>
        <v>-23.437107563834207</v>
      </c>
      <c r="K1263" s="12"/>
      <c r="L1263" s="12"/>
      <c r="M1263">
        <f t="shared" si="251"/>
        <v>127.53000000000003</v>
      </c>
      <c r="N1263">
        <f t="shared" si="252"/>
        <v>-41.680411065565181</v>
      </c>
      <c r="O1263">
        <f t="shared" si="253"/>
        <v>307.53000000000003</v>
      </c>
      <c r="P1263">
        <f t="shared" si="254"/>
        <v>110.86538982953307</v>
      </c>
      <c r="Q1263">
        <f t="shared" si="255"/>
        <v>-0.35617361737880465</v>
      </c>
      <c r="R1263">
        <f t="shared" si="256"/>
        <v>0</v>
      </c>
      <c r="S1263">
        <f t="shared" si="257"/>
        <v>0</v>
      </c>
    </row>
    <row r="1264" spans="1:19">
      <c r="A1264" s="17">
        <f t="shared" si="247"/>
        <v>0</v>
      </c>
      <c r="C1264" s="15">
        <f t="shared" si="248"/>
        <v>0</v>
      </c>
      <c r="E1264" s="8">
        <f t="shared" si="258"/>
        <v>1238</v>
      </c>
      <c r="F1264" s="12">
        <f t="shared" si="259"/>
        <v>41633.859027780578</v>
      </c>
      <c r="G1264">
        <f t="shared" si="249"/>
        <v>20.518666666666668</v>
      </c>
      <c r="H1264" s="13">
        <f t="shared" si="250"/>
        <v>-23.437107563834207</v>
      </c>
      <c r="K1264" s="12"/>
      <c r="L1264" s="12"/>
      <c r="M1264">
        <f t="shared" si="251"/>
        <v>127.78000000000003</v>
      </c>
      <c r="N1264">
        <f t="shared" si="252"/>
        <v>-41.83800744036197</v>
      </c>
      <c r="O1264">
        <f t="shared" si="253"/>
        <v>307.78000000000003</v>
      </c>
      <c r="P1264">
        <f t="shared" si="254"/>
        <v>111.10938873196716</v>
      </c>
      <c r="Q1264">
        <f t="shared" si="255"/>
        <v>-0.36014968105044798</v>
      </c>
      <c r="R1264">
        <f t="shared" si="256"/>
        <v>0</v>
      </c>
      <c r="S1264">
        <f t="shared" si="257"/>
        <v>0</v>
      </c>
    </row>
    <row r="1265" spans="1:19">
      <c r="A1265" s="17">
        <f t="shared" si="247"/>
        <v>0</v>
      </c>
      <c r="C1265" s="15">
        <f t="shared" si="248"/>
        <v>0</v>
      </c>
      <c r="E1265" s="8">
        <f t="shared" si="258"/>
        <v>1239</v>
      </c>
      <c r="F1265" s="12">
        <f t="shared" si="259"/>
        <v>41633.859722225025</v>
      </c>
      <c r="G1265">
        <f t="shared" si="249"/>
        <v>20.535333333333334</v>
      </c>
      <c r="H1265" s="13">
        <f t="shared" si="250"/>
        <v>-23.437107563834207</v>
      </c>
      <c r="K1265" s="12"/>
      <c r="L1265" s="12"/>
      <c r="M1265">
        <f t="shared" si="251"/>
        <v>128.03</v>
      </c>
      <c r="N1265">
        <f t="shared" si="252"/>
        <v>-41.995458789175821</v>
      </c>
      <c r="O1265">
        <f t="shared" si="253"/>
        <v>308.02999999999997</v>
      </c>
      <c r="P1265">
        <f t="shared" si="254"/>
        <v>111.35297461805781</v>
      </c>
      <c r="Q1265">
        <f t="shared" si="255"/>
        <v>-0.36411249956491143</v>
      </c>
      <c r="R1265">
        <f t="shared" si="256"/>
        <v>0</v>
      </c>
      <c r="S1265">
        <f t="shared" si="257"/>
        <v>0</v>
      </c>
    </row>
    <row r="1266" spans="1:19">
      <c r="A1266" s="17">
        <f t="shared" si="247"/>
        <v>0</v>
      </c>
      <c r="C1266" s="15">
        <f t="shared" si="248"/>
        <v>0</v>
      </c>
      <c r="E1266" s="8">
        <f t="shared" si="258"/>
        <v>1240</v>
      </c>
      <c r="F1266" s="12">
        <f t="shared" si="259"/>
        <v>41633.860416669471</v>
      </c>
      <c r="G1266">
        <f t="shared" si="249"/>
        <v>20.552</v>
      </c>
      <c r="H1266" s="13">
        <f t="shared" si="250"/>
        <v>-23.437107563834207</v>
      </c>
      <c r="K1266" s="12"/>
      <c r="L1266" s="12"/>
      <c r="M1266">
        <f t="shared" si="251"/>
        <v>128.28</v>
      </c>
      <c r="N1266">
        <f t="shared" si="252"/>
        <v>-42.152762219281364</v>
      </c>
      <c r="O1266">
        <f t="shared" si="253"/>
        <v>308.27999999999997</v>
      </c>
      <c r="P1266">
        <f t="shared" si="254"/>
        <v>111.59614180338134</v>
      </c>
      <c r="Q1266">
        <f t="shared" si="255"/>
        <v>-0.36806194234335998</v>
      </c>
      <c r="R1266">
        <f t="shared" si="256"/>
        <v>0</v>
      </c>
      <c r="S1266">
        <f t="shared" si="257"/>
        <v>0</v>
      </c>
    </row>
    <row r="1267" spans="1:19">
      <c r="A1267" s="17">
        <f t="shared" si="247"/>
        <v>0</v>
      </c>
      <c r="C1267" s="15">
        <f t="shared" si="248"/>
        <v>0</v>
      </c>
      <c r="E1267" s="8">
        <f t="shared" si="258"/>
        <v>1241</v>
      </c>
      <c r="F1267" s="12">
        <f t="shared" si="259"/>
        <v>41633.861111113918</v>
      </c>
      <c r="G1267">
        <f t="shared" si="249"/>
        <v>20.568666666666669</v>
      </c>
      <c r="H1267" s="13">
        <f t="shared" si="250"/>
        <v>-23.437107563834207</v>
      </c>
      <c r="K1267" s="12"/>
      <c r="L1267" s="12"/>
      <c r="M1267">
        <f t="shared" si="251"/>
        <v>128.53000000000003</v>
      </c>
      <c r="N1267">
        <f t="shared" si="252"/>
        <v>-42.309914810831167</v>
      </c>
      <c r="O1267">
        <f t="shared" si="253"/>
        <v>308.53000000000003</v>
      </c>
      <c r="P1267">
        <f t="shared" si="254"/>
        <v>111.83888458309448</v>
      </c>
      <c r="Q1267">
        <f t="shared" si="255"/>
        <v>-0.37199787988691613</v>
      </c>
      <c r="R1267">
        <f t="shared" si="256"/>
        <v>0</v>
      </c>
      <c r="S1267">
        <f t="shared" si="257"/>
        <v>0</v>
      </c>
    </row>
    <row r="1268" spans="1:19">
      <c r="A1268" s="17">
        <f t="shared" si="247"/>
        <v>0</v>
      </c>
      <c r="C1268" s="15">
        <f t="shared" si="248"/>
        <v>0</v>
      </c>
      <c r="E1268" s="8">
        <f t="shared" si="258"/>
        <v>1242</v>
      </c>
      <c r="F1268" s="12">
        <f t="shared" si="259"/>
        <v>41633.861805558365</v>
      </c>
      <c r="G1268">
        <f t="shared" si="249"/>
        <v>20.585333333333335</v>
      </c>
      <c r="H1268" s="13">
        <f t="shared" si="250"/>
        <v>-23.437107563834207</v>
      </c>
      <c r="K1268" s="12"/>
      <c r="L1268" s="12"/>
      <c r="M1268">
        <f t="shared" si="251"/>
        <v>128.78000000000003</v>
      </c>
      <c r="N1268">
        <f t="shared" si="252"/>
        <v>-42.466913616458037</v>
      </c>
      <c r="O1268">
        <f t="shared" si="253"/>
        <v>308.78000000000003</v>
      </c>
      <c r="P1268">
        <f t="shared" si="254"/>
        <v>112.08119723208911</v>
      </c>
      <c r="Q1268">
        <f t="shared" si="255"/>
        <v>-0.37592018379195297</v>
      </c>
      <c r="R1268">
        <f t="shared" si="256"/>
        <v>0</v>
      </c>
      <c r="S1268">
        <f t="shared" si="257"/>
        <v>0</v>
      </c>
    </row>
    <row r="1269" spans="1:19">
      <c r="A1269" s="17">
        <f t="shared" si="247"/>
        <v>0</v>
      </c>
      <c r="C1269" s="15">
        <f t="shared" si="248"/>
        <v>0</v>
      </c>
      <c r="E1269" s="8">
        <f t="shared" si="258"/>
        <v>1243</v>
      </c>
      <c r="F1269" s="12">
        <f t="shared" si="259"/>
        <v>41633.862500002811</v>
      </c>
      <c r="G1269">
        <f t="shared" si="249"/>
        <v>20.602</v>
      </c>
      <c r="H1269" s="13">
        <f t="shared" si="250"/>
        <v>-23.437107563834207</v>
      </c>
      <c r="K1269" s="12"/>
      <c r="L1269" s="12"/>
      <c r="M1269">
        <f t="shared" si="251"/>
        <v>129.03</v>
      </c>
      <c r="N1269">
        <f t="shared" si="252"/>
        <v>-42.623755660872575</v>
      </c>
      <c r="O1269">
        <f t="shared" si="253"/>
        <v>309.02999999999997</v>
      </c>
      <c r="P1269">
        <f t="shared" si="254"/>
        <v>112.32307400516366</v>
      </c>
      <c r="Q1269">
        <f t="shared" si="255"/>
        <v>-0.37982872676542589</v>
      </c>
      <c r="R1269">
        <f t="shared" si="256"/>
        <v>0</v>
      </c>
      <c r="S1269">
        <f t="shared" si="257"/>
        <v>0</v>
      </c>
    </row>
    <row r="1270" spans="1:19">
      <c r="A1270" s="17">
        <f t="shared" si="247"/>
        <v>0</v>
      </c>
      <c r="C1270" s="15">
        <f t="shared" si="248"/>
        <v>0</v>
      </c>
      <c r="E1270" s="8">
        <f t="shared" si="258"/>
        <v>1244</v>
      </c>
      <c r="F1270" s="12">
        <f t="shared" si="259"/>
        <v>41633.863194447258</v>
      </c>
      <c r="G1270">
        <f t="shared" si="249"/>
        <v>20.618666666666666</v>
      </c>
      <c r="H1270" s="13">
        <f t="shared" si="250"/>
        <v>-23.437107563834207</v>
      </c>
      <c r="K1270" s="12"/>
      <c r="L1270" s="12"/>
      <c r="M1270">
        <f t="shared" si="251"/>
        <v>129.28</v>
      </c>
      <c r="N1270">
        <f t="shared" si="252"/>
        <v>-42.780437940456082</v>
      </c>
      <c r="O1270">
        <f t="shared" si="253"/>
        <v>309.27999999999997</v>
      </c>
      <c r="P1270">
        <f t="shared" si="254"/>
        <v>112.5645091372115</v>
      </c>
      <c r="Q1270">
        <f t="shared" si="255"/>
        <v>-0.38372338264023625</v>
      </c>
      <c r="R1270">
        <f t="shared" si="256"/>
        <v>0</v>
      </c>
      <c r="S1270">
        <f t="shared" si="257"/>
        <v>0</v>
      </c>
    </row>
    <row r="1271" spans="1:19">
      <c r="A1271" s="17">
        <f t="shared" si="247"/>
        <v>0</v>
      </c>
      <c r="C1271" s="15">
        <f t="shared" si="248"/>
        <v>0</v>
      </c>
      <c r="E1271" s="8">
        <f t="shared" si="258"/>
        <v>1245</v>
      </c>
      <c r="F1271" s="12">
        <f t="shared" si="259"/>
        <v>41633.863888891705</v>
      </c>
      <c r="G1271">
        <f t="shared" si="249"/>
        <v>20.635333333333335</v>
      </c>
      <c r="H1271" s="13">
        <f t="shared" si="250"/>
        <v>-23.437107563834207</v>
      </c>
      <c r="K1271" s="12"/>
      <c r="L1271" s="12"/>
      <c r="M1271">
        <f t="shared" si="251"/>
        <v>129.53000000000003</v>
      </c>
      <c r="N1271">
        <f t="shared" si="252"/>
        <v>-42.936957422849126</v>
      </c>
      <c r="O1271">
        <f t="shared" si="253"/>
        <v>309.53000000000003</v>
      </c>
      <c r="P1271">
        <f t="shared" si="254"/>
        <v>112.80549684342682</v>
      </c>
      <c r="Q1271">
        <f t="shared" si="255"/>
        <v>-0.38760402639063152</v>
      </c>
      <c r="R1271">
        <f t="shared" si="256"/>
        <v>0</v>
      </c>
      <c r="S1271">
        <f t="shared" si="257"/>
        <v>0</v>
      </c>
    </row>
    <row r="1272" spans="1:19">
      <c r="A1272" s="17">
        <f t="shared" si="247"/>
        <v>0</v>
      </c>
      <c r="C1272" s="15">
        <f t="shared" si="248"/>
        <v>0</v>
      </c>
      <c r="E1272" s="8">
        <f t="shared" si="258"/>
        <v>1246</v>
      </c>
      <c r="F1272" s="12">
        <f t="shared" si="259"/>
        <v>41633.864583336152</v>
      </c>
      <c r="G1272">
        <f t="shared" si="249"/>
        <v>20.652000000000001</v>
      </c>
      <c r="H1272" s="13">
        <f t="shared" si="250"/>
        <v>-23.437107563834207</v>
      </c>
      <c r="K1272" s="12"/>
      <c r="L1272" s="12"/>
      <c r="M1272">
        <f t="shared" si="251"/>
        <v>129.78000000000003</v>
      </c>
      <c r="N1272">
        <f t="shared" si="252"/>
        <v>-43.093311046535163</v>
      </c>
      <c r="O1272">
        <f t="shared" si="253"/>
        <v>309.78000000000003</v>
      </c>
      <c r="P1272">
        <f t="shared" si="254"/>
        <v>113.04603131952871</v>
      </c>
      <c r="Q1272">
        <f t="shared" si="255"/>
        <v>-0.39147053414764377</v>
      </c>
      <c r="R1272">
        <f t="shared" si="256"/>
        <v>0</v>
      </c>
      <c r="S1272">
        <f t="shared" si="257"/>
        <v>0</v>
      </c>
    </row>
    <row r="1273" spans="1:19">
      <c r="A1273" s="17">
        <f t="shared" si="247"/>
        <v>0</v>
      </c>
      <c r="C1273" s="15">
        <f t="shared" si="248"/>
        <v>0</v>
      </c>
      <c r="E1273" s="8">
        <f t="shared" si="258"/>
        <v>1247</v>
      </c>
      <c r="F1273" s="12">
        <f t="shared" si="259"/>
        <v>41633.865277780598</v>
      </c>
      <c r="G1273">
        <f t="shared" si="249"/>
        <v>20.668666666666667</v>
      </c>
      <c r="H1273" s="13">
        <f t="shared" si="250"/>
        <v>-23.437107563834207</v>
      </c>
      <c r="K1273" s="12"/>
      <c r="L1273" s="12"/>
      <c r="M1273">
        <f t="shared" si="251"/>
        <v>130.03</v>
      </c>
      <c r="N1273">
        <f t="shared" si="252"/>
        <v>-43.249495720419908</v>
      </c>
      <c r="O1273">
        <f t="shared" si="253"/>
        <v>310.02999999999997</v>
      </c>
      <c r="P1273">
        <f t="shared" si="254"/>
        <v>113.28610674200419</v>
      </c>
      <c r="Q1273">
        <f t="shared" si="255"/>
        <v>-0.39532278321456926</v>
      </c>
      <c r="R1273">
        <f t="shared" si="256"/>
        <v>0</v>
      </c>
      <c r="S1273">
        <f t="shared" si="257"/>
        <v>0</v>
      </c>
    </row>
    <row r="1274" spans="1:19">
      <c r="A1274" s="17">
        <f t="shared" si="247"/>
        <v>0</v>
      </c>
      <c r="C1274" s="15">
        <f t="shared" si="248"/>
        <v>0</v>
      </c>
      <c r="E1274" s="8">
        <f t="shared" si="258"/>
        <v>1248</v>
      </c>
      <c r="F1274" s="12">
        <f t="shared" si="259"/>
        <v>41633.865972225045</v>
      </c>
      <c r="G1274">
        <f t="shared" si="249"/>
        <v>20.685333333333336</v>
      </c>
      <c r="H1274" s="13">
        <f t="shared" si="250"/>
        <v>-23.437107563834207</v>
      </c>
      <c r="K1274" s="12"/>
      <c r="L1274" s="12"/>
      <c r="M1274">
        <f t="shared" si="251"/>
        <v>130.28000000000003</v>
      </c>
      <c r="N1274">
        <f t="shared" si="252"/>
        <v>-43.405508323406018</v>
      </c>
      <c r="O1274">
        <f t="shared" si="253"/>
        <v>310.28000000000003</v>
      </c>
      <c r="P1274">
        <f t="shared" si="254"/>
        <v>113.5257172683704</v>
      </c>
      <c r="Q1274">
        <f t="shared" si="255"/>
        <v>-0.39916065208248397</v>
      </c>
      <c r="R1274">
        <f t="shared" si="256"/>
        <v>0</v>
      </c>
      <c r="S1274">
        <f t="shared" si="257"/>
        <v>0</v>
      </c>
    </row>
    <row r="1275" spans="1:19">
      <c r="A1275" s="17">
        <f t="shared" si="247"/>
        <v>0</v>
      </c>
      <c r="C1275" s="15">
        <f t="shared" si="248"/>
        <v>0</v>
      </c>
      <c r="E1275" s="8">
        <f t="shared" si="258"/>
        <v>1249</v>
      </c>
      <c r="F1275" s="12">
        <f t="shared" si="259"/>
        <v>41633.866666669492</v>
      </c>
      <c r="G1275">
        <f t="shared" si="249"/>
        <v>20.702000000000002</v>
      </c>
      <c r="H1275" s="13">
        <f t="shared" si="250"/>
        <v>-23.437107563834207</v>
      </c>
      <c r="K1275" s="12"/>
      <c r="L1275" s="12"/>
      <c r="M1275">
        <f t="shared" si="251"/>
        <v>130.53000000000003</v>
      </c>
      <c r="N1275">
        <f t="shared" si="252"/>
        <v>-43.561345703962779</v>
      </c>
      <c r="O1275">
        <f t="shared" si="253"/>
        <v>310.53000000000003</v>
      </c>
      <c r="P1275">
        <f t="shared" si="254"/>
        <v>113.76485703745574</v>
      </c>
      <c r="Q1275">
        <f t="shared" si="255"/>
        <v>-0.40298402044578591</v>
      </c>
      <c r="R1275">
        <f t="shared" si="256"/>
        <v>0</v>
      </c>
      <c r="S1275">
        <f t="shared" si="257"/>
        <v>0</v>
      </c>
    </row>
    <row r="1276" spans="1:19">
      <c r="A1276" s="17">
        <f t="shared" si="247"/>
        <v>0</v>
      </c>
      <c r="C1276" s="15">
        <f t="shared" si="248"/>
        <v>0</v>
      </c>
      <c r="E1276" s="8">
        <f t="shared" si="258"/>
        <v>1250</v>
      </c>
      <c r="F1276" s="12">
        <f t="shared" si="259"/>
        <v>41633.867361113938</v>
      </c>
      <c r="G1276">
        <f t="shared" si="249"/>
        <v>20.718666666666667</v>
      </c>
      <c r="H1276" s="13">
        <f t="shared" si="250"/>
        <v>-23.437107563834207</v>
      </c>
      <c r="K1276" s="12"/>
      <c r="L1276" s="12"/>
      <c r="M1276">
        <f t="shared" si="251"/>
        <v>130.78</v>
      </c>
      <c r="N1276">
        <f t="shared" si="252"/>
        <v>-43.717004679691748</v>
      </c>
      <c r="O1276">
        <f t="shared" si="253"/>
        <v>310.77999999999997</v>
      </c>
      <c r="P1276">
        <f t="shared" si="254"/>
        <v>114.00352016970253</v>
      </c>
      <c r="Q1276">
        <f t="shared" si="255"/>
        <v>-0.406792769217793</v>
      </c>
      <c r="R1276">
        <f t="shared" si="256"/>
        <v>0</v>
      </c>
      <c r="S1276">
        <f t="shared" si="257"/>
        <v>0</v>
      </c>
    </row>
    <row r="1277" spans="1:19">
      <c r="A1277" s="17">
        <f t="shared" si="247"/>
        <v>0</v>
      </c>
      <c r="C1277" s="15">
        <f t="shared" si="248"/>
        <v>0</v>
      </c>
      <c r="E1277" s="8">
        <f t="shared" si="258"/>
        <v>1251</v>
      </c>
      <c r="F1277" s="12">
        <f t="shared" si="259"/>
        <v>41633.868055558385</v>
      </c>
      <c r="G1277">
        <f t="shared" si="249"/>
        <v>20.735333333333333</v>
      </c>
      <c r="H1277" s="13">
        <f t="shared" si="250"/>
        <v>-23.437107563834207</v>
      </c>
      <c r="K1277" s="12"/>
      <c r="L1277" s="12"/>
      <c r="M1277">
        <f t="shared" si="251"/>
        <v>131.03</v>
      </c>
      <c r="N1277">
        <f t="shared" si="252"/>
        <v>-43.872482036887426</v>
      </c>
      <c r="O1277">
        <f t="shared" si="253"/>
        <v>311.02999999999997</v>
      </c>
      <c r="P1277">
        <f t="shared" si="254"/>
        <v>114.2417007674898</v>
      </c>
      <c r="Q1277">
        <f t="shared" si="255"/>
        <v>-0.41058678054636832</v>
      </c>
      <c r="R1277">
        <f t="shared" si="256"/>
        <v>0</v>
      </c>
      <c r="S1277">
        <f t="shared" si="257"/>
        <v>0</v>
      </c>
    </row>
    <row r="1278" spans="1:19">
      <c r="A1278" s="17">
        <f t="shared" si="247"/>
        <v>0</v>
      </c>
      <c r="C1278" s="15">
        <f t="shared" si="248"/>
        <v>0</v>
      </c>
      <c r="E1278" s="8">
        <f t="shared" si="258"/>
        <v>1252</v>
      </c>
      <c r="F1278" s="12">
        <f t="shared" si="259"/>
        <v>41633.868750002832</v>
      </c>
      <c r="G1278">
        <f t="shared" si="249"/>
        <v>20.752000000000002</v>
      </c>
      <c r="H1278" s="13">
        <f t="shared" si="250"/>
        <v>-23.437107563834207</v>
      </c>
      <c r="K1278" s="12"/>
      <c r="L1278" s="12"/>
      <c r="M1278">
        <f t="shared" si="251"/>
        <v>131.28000000000003</v>
      </c>
      <c r="N1278">
        <f t="shared" si="252"/>
        <v>-44.027774530093261</v>
      </c>
      <c r="O1278">
        <f t="shared" si="253"/>
        <v>311.28000000000003</v>
      </c>
      <c r="P1278">
        <f t="shared" si="254"/>
        <v>114.47939291547756</v>
      </c>
      <c r="Q1278">
        <f t="shared" si="255"/>
        <v>-0.41436593782958192</v>
      </c>
      <c r="R1278">
        <f t="shared" si="256"/>
        <v>0</v>
      </c>
      <c r="S1278">
        <f t="shared" si="257"/>
        <v>0</v>
      </c>
    </row>
    <row r="1279" spans="1:19">
      <c r="A1279" s="17">
        <f t="shared" si="247"/>
        <v>0</v>
      </c>
      <c r="C1279" s="15">
        <f t="shared" si="248"/>
        <v>0</v>
      </c>
      <c r="E1279" s="8">
        <f t="shared" si="258"/>
        <v>1253</v>
      </c>
      <c r="F1279" s="12">
        <f t="shared" si="259"/>
        <v>41633.869444447279</v>
      </c>
      <c r="G1279">
        <f t="shared" si="249"/>
        <v>20.768666666666668</v>
      </c>
      <c r="H1279" s="13">
        <f t="shared" si="250"/>
        <v>-23.437107563834207</v>
      </c>
      <c r="K1279" s="12"/>
      <c r="L1279" s="12"/>
      <c r="M1279">
        <f t="shared" si="251"/>
        <v>131.53000000000003</v>
      </c>
      <c r="N1279">
        <f t="shared" si="252"/>
        <v>-44.182878881653167</v>
      </c>
      <c r="O1279">
        <f t="shared" si="253"/>
        <v>311.53000000000003</v>
      </c>
      <c r="P1279">
        <f t="shared" si="254"/>
        <v>114.71659068097316</v>
      </c>
      <c r="Q1279">
        <f t="shared" si="255"/>
        <v>-0.41813012573141334</v>
      </c>
      <c r="R1279">
        <f t="shared" si="256"/>
        <v>0</v>
      </c>
      <c r="S1279">
        <f t="shared" si="257"/>
        <v>0</v>
      </c>
    </row>
    <row r="1280" spans="1:19">
      <c r="A1280" s="17">
        <f t="shared" si="247"/>
        <v>0</v>
      </c>
      <c r="C1280" s="15">
        <f t="shared" si="248"/>
        <v>0</v>
      </c>
      <c r="E1280" s="8">
        <f t="shared" si="258"/>
        <v>1254</v>
      </c>
      <c r="F1280" s="12">
        <f t="shared" si="259"/>
        <v>41633.870138891725</v>
      </c>
      <c r="G1280">
        <f t="shared" si="249"/>
        <v>20.785333333333334</v>
      </c>
      <c r="H1280" s="13">
        <f t="shared" si="250"/>
        <v>-23.437107563834207</v>
      </c>
      <c r="K1280" s="12"/>
      <c r="L1280" s="12"/>
      <c r="M1280">
        <f t="shared" si="251"/>
        <v>131.78</v>
      </c>
      <c r="N1280">
        <f t="shared" si="252"/>
        <v>-44.337791781258346</v>
      </c>
      <c r="O1280">
        <f t="shared" si="253"/>
        <v>311.77999999999997</v>
      </c>
      <c r="P1280">
        <f t="shared" si="254"/>
        <v>114.9532881143205</v>
      </c>
      <c r="Q1280">
        <f t="shared" si="255"/>
        <v>-0.42187923019749624</v>
      </c>
      <c r="R1280">
        <f t="shared" si="256"/>
        <v>0</v>
      </c>
      <c r="S1280">
        <f t="shared" si="257"/>
        <v>0</v>
      </c>
    </row>
    <row r="1281" spans="1:19">
      <c r="A1281" s="17">
        <f t="shared" si="247"/>
        <v>0</v>
      </c>
      <c r="C1281" s="15">
        <f t="shared" si="248"/>
        <v>0</v>
      </c>
      <c r="E1281" s="8">
        <f t="shared" si="258"/>
        <v>1255</v>
      </c>
      <c r="F1281" s="12">
        <f t="shared" si="259"/>
        <v>41633.870833336172</v>
      </c>
      <c r="G1281">
        <f t="shared" si="249"/>
        <v>20.802</v>
      </c>
      <c r="H1281" s="13">
        <f t="shared" si="250"/>
        <v>-23.437107563834207</v>
      </c>
      <c r="K1281" s="12"/>
      <c r="L1281" s="12"/>
      <c r="M1281">
        <f t="shared" si="251"/>
        <v>132.03</v>
      </c>
      <c r="N1281">
        <f t="shared" si="252"/>
        <v>-44.492509885489731</v>
      </c>
      <c r="O1281">
        <f t="shared" si="253"/>
        <v>312.02999999999997</v>
      </c>
      <c r="P1281">
        <f t="shared" si="254"/>
        <v>115.18947924931243</v>
      </c>
      <c r="Q1281">
        <f t="shared" si="255"/>
        <v>-0.42561313847089705</v>
      </c>
      <c r="R1281">
        <f t="shared" si="256"/>
        <v>0</v>
      </c>
      <c r="S1281">
        <f t="shared" si="257"/>
        <v>0</v>
      </c>
    </row>
    <row r="1282" spans="1:19">
      <c r="A1282" s="17">
        <f t="shared" si="247"/>
        <v>0</v>
      </c>
      <c r="C1282" s="15">
        <f t="shared" si="248"/>
        <v>0</v>
      </c>
      <c r="E1282" s="8">
        <f t="shared" si="258"/>
        <v>1256</v>
      </c>
      <c r="F1282" s="12">
        <f t="shared" si="259"/>
        <v>41633.871527780619</v>
      </c>
      <c r="G1282">
        <f t="shared" si="249"/>
        <v>20.818666666666669</v>
      </c>
      <c r="H1282" s="13">
        <f t="shared" si="250"/>
        <v>-23.437107563834207</v>
      </c>
      <c r="K1282" s="12"/>
      <c r="L1282" s="12"/>
      <c r="M1282">
        <f t="shared" si="251"/>
        <v>132.28000000000003</v>
      </c>
      <c r="N1282">
        <f t="shared" si="252"/>
        <v>-44.647029817355353</v>
      </c>
      <c r="O1282">
        <f t="shared" si="253"/>
        <v>312.28000000000003</v>
      </c>
      <c r="P1282">
        <f t="shared" si="254"/>
        <v>115.42515810362644</v>
      </c>
      <c r="Q1282">
        <f t="shared" si="255"/>
        <v>-0.42933173910792827</v>
      </c>
      <c r="R1282">
        <f t="shared" si="256"/>
        <v>0</v>
      </c>
      <c r="S1282">
        <f t="shared" si="257"/>
        <v>0</v>
      </c>
    </row>
    <row r="1283" spans="1:19">
      <c r="A1283" s="17">
        <f t="shared" si="247"/>
        <v>0</v>
      </c>
      <c r="C1283" s="15">
        <f t="shared" si="248"/>
        <v>0</v>
      </c>
      <c r="E1283" s="8">
        <f t="shared" si="258"/>
        <v>1257</v>
      </c>
      <c r="F1283" s="12">
        <f t="shared" si="259"/>
        <v>41633.872222225065</v>
      </c>
      <c r="G1283">
        <f t="shared" si="249"/>
        <v>20.835333333333335</v>
      </c>
      <c r="H1283" s="13">
        <f t="shared" si="250"/>
        <v>-23.437107563834207</v>
      </c>
      <c r="K1283" s="12"/>
      <c r="L1283" s="12"/>
      <c r="M1283">
        <f t="shared" si="251"/>
        <v>132.53000000000003</v>
      </c>
      <c r="N1283">
        <f t="shared" si="252"/>
        <v>-44.801348165823562</v>
      </c>
      <c r="O1283">
        <f t="shared" si="253"/>
        <v>312.53000000000003</v>
      </c>
      <c r="P1283">
        <f t="shared" si="254"/>
        <v>115.66031867928568</v>
      </c>
      <c r="Q1283">
        <f t="shared" si="255"/>
        <v>-0.43303492199400684</v>
      </c>
      <c r="R1283">
        <f t="shared" si="256"/>
        <v>0</v>
      </c>
      <c r="S1283">
        <f t="shared" si="257"/>
        <v>0</v>
      </c>
    </row>
    <row r="1284" spans="1:19">
      <c r="A1284" s="17">
        <f t="shared" si="247"/>
        <v>0</v>
      </c>
      <c r="C1284" s="15">
        <f t="shared" si="248"/>
        <v>0</v>
      </c>
      <c r="E1284" s="8">
        <f t="shared" si="258"/>
        <v>1258</v>
      </c>
      <c r="F1284" s="12">
        <f t="shared" si="259"/>
        <v>41633.872916669512</v>
      </c>
      <c r="G1284">
        <f t="shared" si="249"/>
        <v>20.852</v>
      </c>
      <c r="H1284" s="13">
        <f t="shared" si="250"/>
        <v>-23.437107563834207</v>
      </c>
      <c r="K1284" s="12"/>
      <c r="L1284" s="12"/>
      <c r="M1284">
        <f t="shared" si="251"/>
        <v>132.78</v>
      </c>
      <c r="N1284">
        <f t="shared" si="252"/>
        <v>-44.95546148535157</v>
      </c>
      <c r="O1284">
        <f t="shared" si="253"/>
        <v>312.77999999999997</v>
      </c>
      <c r="P1284">
        <f t="shared" si="254"/>
        <v>115.89495496314454</v>
      </c>
      <c r="Q1284">
        <f t="shared" si="255"/>
        <v>-0.43672257835954853</v>
      </c>
      <c r="R1284">
        <f t="shared" si="256"/>
        <v>0</v>
      </c>
      <c r="S1284">
        <f t="shared" si="257"/>
        <v>0</v>
      </c>
    </row>
    <row r="1285" spans="1:19">
      <c r="A1285" s="17">
        <f t="shared" si="247"/>
        <v>0</v>
      </c>
      <c r="C1285" s="15">
        <f t="shared" si="248"/>
        <v>0</v>
      </c>
      <c r="E1285" s="8">
        <f t="shared" si="258"/>
        <v>1259</v>
      </c>
      <c r="F1285" s="12">
        <f t="shared" si="259"/>
        <v>41633.873611113959</v>
      </c>
      <c r="G1285">
        <f t="shared" si="249"/>
        <v>20.868666666666666</v>
      </c>
      <c r="H1285" s="13">
        <f t="shared" si="250"/>
        <v>-23.437107563834207</v>
      </c>
      <c r="K1285" s="12"/>
      <c r="L1285" s="12"/>
      <c r="M1285">
        <f t="shared" si="251"/>
        <v>133.03</v>
      </c>
      <c r="N1285">
        <f t="shared" si="252"/>
        <v>-45.109366295409345</v>
      </c>
      <c r="O1285">
        <f t="shared" si="253"/>
        <v>313.02999999999997</v>
      </c>
      <c r="P1285">
        <f t="shared" si="254"/>
        <v>116.12906092740026</v>
      </c>
      <c r="Q1285">
        <f t="shared" si="255"/>
        <v>-0.44039460079589987</v>
      </c>
      <c r="R1285">
        <f t="shared" si="256"/>
        <v>0</v>
      </c>
      <c r="S1285">
        <f t="shared" si="257"/>
        <v>0</v>
      </c>
    </row>
    <row r="1286" spans="1:19">
      <c r="A1286" s="17">
        <f t="shared" si="247"/>
        <v>0</v>
      </c>
      <c r="C1286" s="15">
        <f t="shared" si="248"/>
        <v>0</v>
      </c>
      <c r="E1286" s="8">
        <f t="shared" si="258"/>
        <v>1260</v>
      </c>
      <c r="F1286" s="12">
        <f t="shared" si="259"/>
        <v>41633.874305558405</v>
      </c>
      <c r="G1286">
        <f t="shared" si="249"/>
        <v>20.885333333333335</v>
      </c>
      <c r="H1286" s="13">
        <f t="shared" si="250"/>
        <v>-23.437107563834207</v>
      </c>
      <c r="K1286" s="12"/>
      <c r="L1286" s="12"/>
      <c r="M1286">
        <f t="shared" si="251"/>
        <v>133.28000000000003</v>
      </c>
      <c r="N1286">
        <f t="shared" si="252"/>
        <v>-45.263059079999238</v>
      </c>
      <c r="O1286">
        <f t="shared" si="253"/>
        <v>313.28000000000003</v>
      </c>
      <c r="P1286">
        <f t="shared" si="254"/>
        <v>116.36263053013084</v>
      </c>
      <c r="Q1286">
        <f t="shared" si="255"/>
        <v>-0.44405088327130837</v>
      </c>
      <c r="R1286">
        <f t="shared" si="256"/>
        <v>0</v>
      </c>
      <c r="S1286">
        <f t="shared" si="257"/>
        <v>0</v>
      </c>
    </row>
    <row r="1287" spans="1:19">
      <c r="A1287" s="17">
        <f t="shared" si="247"/>
        <v>0</v>
      </c>
      <c r="C1287" s="15">
        <f t="shared" si="248"/>
        <v>0</v>
      </c>
      <c r="E1287" s="8">
        <f t="shared" si="258"/>
        <v>1261</v>
      </c>
      <c r="F1287" s="12">
        <f t="shared" si="259"/>
        <v>41633.875000002852</v>
      </c>
      <c r="G1287">
        <f t="shared" si="249"/>
        <v>20.902000000000001</v>
      </c>
      <c r="H1287" s="13">
        <f t="shared" si="250"/>
        <v>-23.437107563834207</v>
      </c>
      <c r="K1287" s="12"/>
      <c r="L1287" s="12"/>
      <c r="M1287">
        <f t="shared" si="251"/>
        <v>133.53000000000003</v>
      </c>
      <c r="N1287">
        <f t="shared" si="252"/>
        <v>-45.416536287170736</v>
      </c>
      <c r="O1287">
        <f t="shared" si="253"/>
        <v>313.53000000000003</v>
      </c>
      <c r="P1287">
        <f t="shared" si="254"/>
        <v>116.59565771585989</v>
      </c>
      <c r="Q1287">
        <f t="shared" si="255"/>
        <v>-0.44769132114692778</v>
      </c>
      <c r="R1287">
        <f t="shared" si="256"/>
        <v>0</v>
      </c>
      <c r="S1287">
        <f t="shared" si="257"/>
        <v>0</v>
      </c>
    </row>
    <row r="1288" spans="1:19">
      <c r="A1288" s="17">
        <f t="shared" si="247"/>
        <v>0</v>
      </c>
      <c r="C1288" s="15">
        <f t="shared" si="248"/>
        <v>0</v>
      </c>
      <c r="E1288" s="8">
        <f t="shared" si="258"/>
        <v>1262</v>
      </c>
      <c r="F1288" s="12">
        <f t="shared" si="259"/>
        <v>41633.875694447299</v>
      </c>
      <c r="G1288">
        <f t="shared" si="249"/>
        <v>20.918666666666667</v>
      </c>
      <c r="H1288" s="13">
        <f t="shared" si="250"/>
        <v>-23.437107563834207</v>
      </c>
      <c r="K1288" s="12"/>
      <c r="L1288" s="12"/>
      <c r="M1288">
        <f t="shared" si="251"/>
        <v>133.78</v>
      </c>
      <c r="N1288">
        <f t="shared" si="252"/>
        <v>-45.569794328531273</v>
      </c>
      <c r="O1288">
        <f t="shared" si="253"/>
        <v>313.77999999999997</v>
      </c>
      <c r="P1288">
        <f t="shared" si="254"/>
        <v>116.82813641614982</v>
      </c>
      <c r="Q1288">
        <f t="shared" si="255"/>
        <v>-0.45131581119287106</v>
      </c>
      <c r="R1288">
        <f t="shared" si="256"/>
        <v>0</v>
      </c>
      <c r="S1288">
        <f t="shared" si="257"/>
        <v>0</v>
      </c>
    </row>
    <row r="1289" spans="1:19">
      <c r="A1289" s="17">
        <f t="shared" si="247"/>
        <v>0</v>
      </c>
      <c r="C1289" s="15">
        <f t="shared" si="248"/>
        <v>0</v>
      </c>
      <c r="E1289" s="8">
        <f t="shared" si="258"/>
        <v>1263</v>
      </c>
      <c r="F1289" s="12">
        <f t="shared" si="259"/>
        <v>41633.876388891746</v>
      </c>
      <c r="G1289">
        <f t="shared" si="249"/>
        <v>20.935333333333336</v>
      </c>
      <c r="H1289" s="13">
        <f t="shared" si="250"/>
        <v>-23.437107563834207</v>
      </c>
      <c r="K1289" s="12"/>
      <c r="L1289" s="12"/>
      <c r="M1289">
        <f t="shared" si="251"/>
        <v>134.03000000000003</v>
      </c>
      <c r="N1289">
        <f t="shared" si="252"/>
        <v>-45.722829578752425</v>
      </c>
      <c r="O1289">
        <f t="shared" si="253"/>
        <v>314.03000000000003</v>
      </c>
      <c r="P1289">
        <f t="shared" si="254"/>
        <v>117.06006055022307</v>
      </c>
      <c r="Q1289">
        <f t="shared" si="255"/>
        <v>-0.45492425160429328</v>
      </c>
      <c r="R1289">
        <f t="shared" si="256"/>
        <v>0</v>
      </c>
      <c r="S1289">
        <f t="shared" si="257"/>
        <v>0</v>
      </c>
    </row>
    <row r="1290" spans="1:19">
      <c r="A1290" s="17">
        <f t="shared" si="247"/>
        <v>0</v>
      </c>
      <c r="C1290" s="15">
        <f t="shared" si="248"/>
        <v>0</v>
      </c>
      <c r="E1290" s="8">
        <f t="shared" si="258"/>
        <v>1264</v>
      </c>
      <c r="F1290" s="12">
        <f t="shared" si="259"/>
        <v>41633.877083336192</v>
      </c>
      <c r="G1290">
        <f t="shared" si="249"/>
        <v>20.952000000000002</v>
      </c>
      <c r="H1290" s="13">
        <f t="shared" si="250"/>
        <v>-23.437107563834207</v>
      </c>
      <c r="K1290" s="12"/>
      <c r="L1290" s="12"/>
      <c r="M1290">
        <f t="shared" si="251"/>
        <v>134.28000000000003</v>
      </c>
      <c r="N1290">
        <f t="shared" si="252"/>
        <v>-45.875638375071553</v>
      </c>
      <c r="O1290">
        <f t="shared" si="253"/>
        <v>314.28000000000003</v>
      </c>
      <c r="P1290">
        <f t="shared" si="254"/>
        <v>117.29142402561223</v>
      </c>
      <c r="Q1290">
        <f t="shared" si="255"/>
        <v>-0.45851654201751063</v>
      </c>
      <c r="R1290">
        <f t="shared" si="256"/>
        <v>0</v>
      </c>
      <c r="S1290">
        <f t="shared" si="257"/>
        <v>0</v>
      </c>
    </row>
    <row r="1291" spans="1:19">
      <c r="A1291" s="17">
        <f t="shared" si="247"/>
        <v>0</v>
      </c>
      <c r="C1291" s="15">
        <f t="shared" si="248"/>
        <v>0</v>
      </c>
      <c r="E1291" s="8">
        <f t="shared" si="258"/>
        <v>1265</v>
      </c>
      <c r="F1291" s="12">
        <f t="shared" si="259"/>
        <v>41633.877777780639</v>
      </c>
      <c r="G1291">
        <f t="shared" si="249"/>
        <v>20.968666666666667</v>
      </c>
      <c r="H1291" s="13">
        <f t="shared" si="250"/>
        <v>-23.437107563834207</v>
      </c>
      <c r="K1291" s="12"/>
      <c r="L1291" s="12"/>
      <c r="M1291">
        <f t="shared" si="251"/>
        <v>134.53</v>
      </c>
      <c r="N1291">
        <f t="shared" si="252"/>
        <v>-46.028217016789526</v>
      </c>
      <c r="O1291">
        <f t="shared" si="253"/>
        <v>314.52999999999997</v>
      </c>
      <c r="P1291">
        <f t="shared" si="254"/>
        <v>117.52222073884063</v>
      </c>
      <c r="Q1291">
        <f t="shared" si="255"/>
        <v>-0.46209258352616328</v>
      </c>
      <c r="R1291">
        <f t="shared" si="256"/>
        <v>0</v>
      </c>
      <c r="S1291">
        <f t="shared" si="257"/>
        <v>0</v>
      </c>
    </row>
    <row r="1292" spans="1:19">
      <c r="A1292" s="17">
        <f t="shared" si="247"/>
        <v>0</v>
      </c>
      <c r="C1292" s="15">
        <f t="shared" si="248"/>
        <v>0</v>
      </c>
      <c r="E1292" s="8">
        <f t="shared" si="258"/>
        <v>1266</v>
      </c>
      <c r="F1292" s="12">
        <f t="shared" si="259"/>
        <v>41633.878472225086</v>
      </c>
      <c r="G1292">
        <f t="shared" si="249"/>
        <v>20.985333333333333</v>
      </c>
      <c r="H1292" s="13">
        <f t="shared" si="250"/>
        <v>-23.437107563834207</v>
      </c>
      <c r="K1292" s="12"/>
      <c r="L1292" s="12"/>
      <c r="M1292">
        <f t="shared" si="251"/>
        <v>134.78</v>
      </c>
      <c r="N1292">
        <f t="shared" si="252"/>
        <v>-46.18056176476415</v>
      </c>
      <c r="O1292">
        <f t="shared" si="253"/>
        <v>314.77999999999997</v>
      </c>
      <c r="P1292">
        <f t="shared" si="254"/>
        <v>117.75244457613339</v>
      </c>
      <c r="Q1292">
        <f t="shared" si="255"/>
        <v>-0.46565227869741732</v>
      </c>
      <c r="R1292">
        <f t="shared" si="256"/>
        <v>0</v>
      </c>
      <c r="S1292">
        <f t="shared" si="257"/>
        <v>0</v>
      </c>
    </row>
    <row r="1293" spans="1:19">
      <c r="A1293" s="17">
        <f t="shared" si="247"/>
        <v>0</v>
      </c>
      <c r="C1293" s="15">
        <f t="shared" si="248"/>
        <v>0</v>
      </c>
      <c r="E1293" s="8">
        <f t="shared" si="258"/>
        <v>1267</v>
      </c>
      <c r="F1293" s="12">
        <f t="shared" si="259"/>
        <v>41633.879166669532</v>
      </c>
      <c r="G1293">
        <f t="shared" si="249"/>
        <v>21.002000000000002</v>
      </c>
      <c r="H1293" s="13">
        <f t="shared" si="250"/>
        <v>-23.437107563834207</v>
      </c>
      <c r="K1293" s="12"/>
      <c r="L1293" s="12"/>
      <c r="M1293">
        <f t="shared" si="251"/>
        <v>135.03000000000003</v>
      </c>
      <c r="N1293">
        <f t="shared" si="252"/>
        <v>-46.332668840899046</v>
      </c>
      <c r="O1293">
        <f t="shared" si="253"/>
        <v>315.03000000000003</v>
      </c>
      <c r="P1293">
        <f t="shared" si="254"/>
        <v>117.98208941415916</v>
      </c>
      <c r="Q1293">
        <f t="shared" si="255"/>
        <v>-0.46919553158819283</v>
      </c>
      <c r="R1293">
        <f t="shared" si="256"/>
        <v>0</v>
      </c>
      <c r="S1293">
        <f t="shared" si="257"/>
        <v>0</v>
      </c>
    </row>
    <row r="1294" spans="1:19">
      <c r="A1294" s="17">
        <f t="shared" si="247"/>
        <v>0</v>
      </c>
      <c r="C1294" s="15">
        <f t="shared" si="248"/>
        <v>0</v>
      </c>
      <c r="E1294" s="8">
        <f t="shared" si="258"/>
        <v>1268</v>
      </c>
      <c r="F1294" s="12">
        <f t="shared" si="259"/>
        <v>41633.879861113979</v>
      </c>
      <c r="G1294">
        <f t="shared" si="249"/>
        <v>21.018666666666668</v>
      </c>
      <c r="H1294" s="13">
        <f t="shared" si="250"/>
        <v>-23.437107563834207</v>
      </c>
      <c r="K1294" s="12"/>
      <c r="L1294" s="12"/>
      <c r="M1294">
        <f t="shared" si="251"/>
        <v>135.28000000000003</v>
      </c>
      <c r="N1294">
        <f t="shared" si="252"/>
        <v>-46.484534427629001</v>
      </c>
      <c r="O1294">
        <f t="shared" si="253"/>
        <v>315.28000000000003</v>
      </c>
      <c r="P1294">
        <f t="shared" si="254"/>
        <v>118.21114912080458</v>
      </c>
      <c r="Q1294">
        <f t="shared" si="255"/>
        <v>-0.47272224776143884</v>
      </c>
      <c r="R1294">
        <f t="shared" si="256"/>
        <v>0</v>
      </c>
      <c r="S1294">
        <f t="shared" si="257"/>
        <v>0</v>
      </c>
    </row>
    <row r="1295" spans="1:19">
      <c r="A1295" s="17">
        <f t="shared" si="247"/>
        <v>0</v>
      </c>
      <c r="C1295" s="15">
        <f t="shared" si="248"/>
        <v>0</v>
      </c>
      <c r="E1295" s="8">
        <f t="shared" si="258"/>
        <v>1269</v>
      </c>
      <c r="F1295" s="12">
        <f t="shared" si="259"/>
        <v>41633.880555558426</v>
      </c>
      <c r="G1295">
        <f t="shared" si="249"/>
        <v>21.035333333333334</v>
      </c>
      <c r="H1295" s="13">
        <f t="shared" si="250"/>
        <v>-23.437107563834207</v>
      </c>
      <c r="K1295" s="12"/>
      <c r="L1295" s="12"/>
      <c r="M1295">
        <f t="shared" si="251"/>
        <v>135.53</v>
      </c>
      <c r="N1295">
        <f t="shared" si="252"/>
        <v>-46.636154667400874</v>
      </c>
      <c r="O1295">
        <f t="shared" si="253"/>
        <v>315.52999999999997</v>
      </c>
      <c r="P1295">
        <f t="shared" si="254"/>
        <v>118.43961755598112</v>
      </c>
      <c r="Q1295">
        <f t="shared" si="255"/>
        <v>-0.47623233430244188</v>
      </c>
      <c r="R1295">
        <f t="shared" si="256"/>
        <v>0</v>
      </c>
      <c r="S1295">
        <f t="shared" si="257"/>
        <v>0</v>
      </c>
    </row>
    <row r="1296" spans="1:19">
      <c r="A1296" s="17">
        <f t="shared" si="247"/>
        <v>0</v>
      </c>
      <c r="C1296" s="15">
        <f t="shared" si="248"/>
        <v>0</v>
      </c>
      <c r="E1296" s="8">
        <f t="shared" si="258"/>
        <v>1270</v>
      </c>
      <c r="F1296" s="12">
        <f t="shared" si="259"/>
        <v>41633.881250002873</v>
      </c>
      <c r="G1296">
        <f t="shared" si="249"/>
        <v>21.052</v>
      </c>
      <c r="H1296" s="13">
        <f t="shared" si="250"/>
        <v>-23.437107563834207</v>
      </c>
      <c r="K1296" s="12"/>
      <c r="L1296" s="12"/>
      <c r="M1296">
        <f t="shared" si="251"/>
        <v>135.78</v>
      </c>
      <c r="N1296">
        <f t="shared" si="252"/>
        <v>-46.787525662150898</v>
      </c>
      <c r="O1296">
        <f t="shared" si="253"/>
        <v>315.77999999999997</v>
      </c>
      <c r="P1296">
        <f t="shared" si="254"/>
        <v>118.66748857246569</v>
      </c>
      <c r="Q1296">
        <f t="shared" si="255"/>
        <v>-0.47972569983517316</v>
      </c>
      <c r="R1296">
        <f t="shared" si="256"/>
        <v>0</v>
      </c>
      <c r="S1296">
        <f t="shared" si="257"/>
        <v>0</v>
      </c>
    </row>
    <row r="1297" spans="1:19">
      <c r="A1297" s="17">
        <f t="shared" si="247"/>
        <v>0</v>
      </c>
      <c r="C1297" s="15">
        <f t="shared" si="248"/>
        <v>0</v>
      </c>
      <c r="E1297" s="8">
        <f t="shared" si="258"/>
        <v>1271</v>
      </c>
      <c r="F1297" s="12">
        <f t="shared" si="259"/>
        <v>41633.881944447319</v>
      </c>
      <c r="G1297">
        <f t="shared" si="249"/>
        <v>21.068666666666669</v>
      </c>
      <c r="H1297" s="13">
        <f t="shared" si="250"/>
        <v>-23.437107563834207</v>
      </c>
      <c r="K1297" s="12"/>
      <c r="L1297" s="12"/>
      <c r="M1297">
        <f t="shared" si="251"/>
        <v>136.03000000000003</v>
      </c>
      <c r="N1297">
        <f t="shared" si="252"/>
        <v>-46.938643472777784</v>
      </c>
      <c r="O1297">
        <f t="shared" si="253"/>
        <v>316.03000000000003</v>
      </c>
      <c r="P1297">
        <f t="shared" si="254"/>
        <v>118.89475601677512</v>
      </c>
      <c r="Q1297">
        <f t="shared" si="255"/>
        <v>-0.4832022545386655</v>
      </c>
      <c r="R1297">
        <f t="shared" si="256"/>
        <v>0</v>
      </c>
      <c r="S1297">
        <f t="shared" si="257"/>
        <v>0</v>
      </c>
    </row>
    <row r="1298" spans="1:19">
      <c r="A1298" s="17">
        <f t="shared" si="247"/>
        <v>0</v>
      </c>
      <c r="C1298" s="15">
        <f t="shared" si="248"/>
        <v>0</v>
      </c>
      <c r="E1298" s="8">
        <f t="shared" si="258"/>
        <v>1272</v>
      </c>
      <c r="F1298" s="12">
        <f t="shared" si="259"/>
        <v>41633.882638891766</v>
      </c>
      <c r="G1298">
        <f t="shared" si="249"/>
        <v>21.085333333333335</v>
      </c>
      <c r="H1298" s="13">
        <f t="shared" si="250"/>
        <v>-23.437107563834207</v>
      </c>
      <c r="K1298" s="12"/>
      <c r="L1298" s="12"/>
      <c r="M1298">
        <f t="shared" si="251"/>
        <v>136.28000000000003</v>
      </c>
      <c r="N1298">
        <f t="shared" si="252"/>
        <v>-47.089504118612311</v>
      </c>
      <c r="O1298">
        <f t="shared" si="253"/>
        <v>316.28000000000003</v>
      </c>
      <c r="P1298">
        <f t="shared" si="254"/>
        <v>119.1214137300756</v>
      </c>
      <c r="Q1298">
        <f t="shared" si="255"/>
        <v>-0.48666191016342625</v>
      </c>
      <c r="R1298">
        <f t="shared" si="256"/>
        <v>0</v>
      </c>
      <c r="S1298">
        <f t="shared" si="257"/>
        <v>0</v>
      </c>
    </row>
    <row r="1299" spans="1:19">
      <c r="A1299" s="17">
        <f t="shared" si="247"/>
        <v>0</v>
      </c>
      <c r="C1299" s="15">
        <f t="shared" si="248"/>
        <v>0</v>
      </c>
      <c r="E1299" s="8">
        <f t="shared" si="258"/>
        <v>1273</v>
      </c>
      <c r="F1299" s="12">
        <f t="shared" si="259"/>
        <v>41633.883333336213</v>
      </c>
      <c r="G1299">
        <f t="shared" si="249"/>
        <v>21.102</v>
      </c>
      <c r="H1299" s="13">
        <f t="shared" si="250"/>
        <v>-23.437107563834207</v>
      </c>
      <c r="K1299" s="12"/>
      <c r="L1299" s="12"/>
      <c r="M1299">
        <f t="shared" si="251"/>
        <v>136.53</v>
      </c>
      <c r="N1299">
        <f t="shared" si="252"/>
        <v>-47.240103576883385</v>
      </c>
      <c r="O1299">
        <f t="shared" si="253"/>
        <v>316.52999999999997</v>
      </c>
      <c r="P1299">
        <f t="shared" si="254"/>
        <v>119.34745554912851</v>
      </c>
      <c r="Q1299">
        <f t="shared" si="255"/>
        <v>-0.4901045800478952</v>
      </c>
      <c r="R1299">
        <f t="shared" si="256"/>
        <v>0</v>
      </c>
      <c r="S1299">
        <f t="shared" si="257"/>
        <v>0</v>
      </c>
    </row>
    <row r="1300" spans="1:19">
      <c r="A1300" s="17">
        <f t="shared" si="247"/>
        <v>0</v>
      </c>
      <c r="C1300" s="15">
        <f t="shared" si="248"/>
        <v>0</v>
      </c>
      <c r="E1300" s="8">
        <f t="shared" si="258"/>
        <v>1274</v>
      </c>
      <c r="F1300" s="12">
        <f t="shared" si="259"/>
        <v>41633.884027780659</v>
      </c>
      <c r="G1300">
        <f t="shared" si="249"/>
        <v>21.118666666666666</v>
      </c>
      <c r="H1300" s="13">
        <f t="shared" si="250"/>
        <v>-23.437107563834207</v>
      </c>
      <c r="K1300" s="12"/>
      <c r="L1300" s="12"/>
      <c r="M1300">
        <f t="shared" si="251"/>
        <v>136.78</v>
      </c>
      <c r="N1300">
        <f t="shared" si="252"/>
        <v>-47.390437782180307</v>
      </c>
      <c r="O1300">
        <f t="shared" si="253"/>
        <v>316.77999999999997</v>
      </c>
      <c r="P1300">
        <f t="shared" si="254"/>
        <v>119.572875307272</v>
      </c>
      <c r="Q1300">
        <f t="shared" si="255"/>
        <v>-0.49353017913492381</v>
      </c>
      <c r="R1300">
        <f t="shared" si="256"/>
        <v>0</v>
      </c>
      <c r="S1300">
        <f t="shared" si="257"/>
        <v>0</v>
      </c>
    </row>
    <row r="1301" spans="1:19">
      <c r="A1301" s="17">
        <f t="shared" si="247"/>
        <v>0</v>
      </c>
      <c r="C1301" s="15">
        <f t="shared" si="248"/>
        <v>0</v>
      </c>
      <c r="E1301" s="8">
        <f t="shared" si="258"/>
        <v>1275</v>
      </c>
      <c r="F1301" s="12">
        <f t="shared" si="259"/>
        <v>41633.884722225106</v>
      </c>
      <c r="G1301">
        <f t="shared" si="249"/>
        <v>21.135333333333335</v>
      </c>
      <c r="H1301" s="13">
        <f t="shared" si="250"/>
        <v>-23.437107563834207</v>
      </c>
      <c r="K1301" s="12"/>
      <c r="L1301" s="12"/>
      <c r="M1301">
        <f t="shared" si="251"/>
        <v>137.03000000000003</v>
      </c>
      <c r="N1301">
        <f t="shared" si="252"/>
        <v>-47.540502625911714</v>
      </c>
      <c r="O1301">
        <f t="shared" si="253"/>
        <v>317.03000000000003</v>
      </c>
      <c r="P1301">
        <f t="shared" si="254"/>
        <v>119.79766683543994</v>
      </c>
      <c r="Q1301">
        <f t="shared" si="255"/>
        <v>-0.49693862398829047</v>
      </c>
      <c r="R1301">
        <f t="shared" si="256"/>
        <v>0</v>
      </c>
      <c r="S1301">
        <f t="shared" si="257"/>
        <v>0</v>
      </c>
    </row>
    <row r="1302" spans="1:19">
      <c r="A1302" s="17">
        <f t="shared" si="247"/>
        <v>0</v>
      </c>
      <c r="C1302" s="15">
        <f t="shared" si="248"/>
        <v>0</v>
      </c>
      <c r="E1302" s="8">
        <f t="shared" si="258"/>
        <v>1276</v>
      </c>
      <c r="F1302" s="12">
        <f t="shared" si="259"/>
        <v>41633.885416669553</v>
      </c>
      <c r="G1302">
        <f t="shared" si="249"/>
        <v>21.152000000000001</v>
      </c>
      <c r="H1302" s="13">
        <f t="shared" si="250"/>
        <v>-23.437107563834207</v>
      </c>
      <c r="K1302" s="12"/>
      <c r="L1302" s="12"/>
      <c r="M1302">
        <f t="shared" si="251"/>
        <v>137.28000000000003</v>
      </c>
      <c r="N1302">
        <f t="shared" si="252"/>
        <v>-47.690293955761412</v>
      </c>
      <c r="O1302">
        <f t="shared" si="253"/>
        <v>317.28000000000003</v>
      </c>
      <c r="P1302">
        <f t="shared" si="254"/>
        <v>120.0218239632193</v>
      </c>
      <c r="Q1302">
        <f t="shared" si="255"/>
        <v>-0.50032983280925403</v>
      </c>
      <c r="R1302">
        <f t="shared" si="256"/>
        <v>0</v>
      </c>
      <c r="S1302">
        <f t="shared" si="257"/>
        <v>0</v>
      </c>
    </row>
    <row r="1303" spans="1:19">
      <c r="A1303" s="17">
        <f t="shared" si="247"/>
        <v>0</v>
      </c>
      <c r="C1303" s="15">
        <f t="shared" si="248"/>
        <v>0</v>
      </c>
      <c r="E1303" s="8">
        <f t="shared" si="258"/>
        <v>1277</v>
      </c>
      <c r="F1303" s="12">
        <f t="shared" si="259"/>
        <v>41633.886111114</v>
      </c>
      <c r="G1303">
        <f t="shared" si="249"/>
        <v>21.168666666666667</v>
      </c>
      <c r="H1303" s="13">
        <f t="shared" si="250"/>
        <v>-23.437107563834207</v>
      </c>
      <c r="K1303" s="12"/>
      <c r="L1303" s="12"/>
      <c r="M1303">
        <f t="shared" si="251"/>
        <v>137.53</v>
      </c>
      <c r="N1303">
        <f t="shared" si="252"/>
        <v>-47.83980757514086</v>
      </c>
      <c r="O1303">
        <f t="shared" si="253"/>
        <v>317.52999999999997</v>
      </c>
      <c r="P1303">
        <f t="shared" si="254"/>
        <v>120.24534051994583</v>
      </c>
      <c r="Q1303">
        <f t="shared" si="255"/>
        <v>-0.50370372545313291</v>
      </c>
      <c r="R1303">
        <f t="shared" si="256"/>
        <v>0</v>
      </c>
      <c r="S1303">
        <f t="shared" si="257"/>
        <v>0</v>
      </c>
    </row>
    <row r="1304" spans="1:19">
      <c r="A1304" s="17">
        <f t="shared" si="247"/>
        <v>0</v>
      </c>
      <c r="C1304" s="15">
        <f t="shared" si="248"/>
        <v>0</v>
      </c>
      <c r="E1304" s="8">
        <f t="shared" si="258"/>
        <v>1278</v>
      </c>
      <c r="F1304" s="12">
        <f t="shared" si="259"/>
        <v>41633.886805558446</v>
      </c>
      <c r="G1304">
        <f t="shared" si="249"/>
        <v>21.185333333333336</v>
      </c>
      <c r="H1304" s="13">
        <f t="shared" si="250"/>
        <v>-23.437107563834207</v>
      </c>
      <c r="K1304" s="12"/>
      <c r="L1304" s="12"/>
      <c r="M1304">
        <f t="shared" si="251"/>
        <v>137.78000000000003</v>
      </c>
      <c r="N1304">
        <f t="shared" si="252"/>
        <v>-47.989039242638889</v>
      </c>
      <c r="O1304">
        <f t="shared" si="253"/>
        <v>317.78000000000003</v>
      </c>
      <c r="P1304">
        <f t="shared" si="254"/>
        <v>120.46821033583979</v>
      </c>
      <c r="Q1304">
        <f t="shared" si="255"/>
        <v>-0.50706022344592094</v>
      </c>
      <c r="R1304">
        <f t="shared" si="256"/>
        <v>0</v>
      </c>
      <c r="S1304">
        <f t="shared" si="257"/>
        <v>0</v>
      </c>
    </row>
    <row r="1305" spans="1:19">
      <c r="A1305" s="17">
        <f t="shared" si="247"/>
        <v>0</v>
      </c>
      <c r="C1305" s="15">
        <f t="shared" si="248"/>
        <v>0</v>
      </c>
      <c r="E1305" s="8">
        <f t="shared" si="258"/>
        <v>1279</v>
      </c>
      <c r="F1305" s="12">
        <f t="shared" si="259"/>
        <v>41633.887500002893</v>
      </c>
      <c r="G1305">
        <f t="shared" si="249"/>
        <v>21.202000000000002</v>
      </c>
      <c r="H1305" s="13">
        <f t="shared" si="250"/>
        <v>-23.437107563834207</v>
      </c>
      <c r="K1305" s="12"/>
      <c r="L1305" s="12"/>
      <c r="M1305">
        <f t="shared" si="251"/>
        <v>138.03000000000003</v>
      </c>
      <c r="N1305">
        <f t="shared" si="252"/>
        <v>-48.137984671468217</v>
      </c>
      <c r="O1305">
        <f t="shared" si="253"/>
        <v>318.03000000000003</v>
      </c>
      <c r="P1305">
        <f t="shared" si="254"/>
        <v>120.69042724318109</v>
      </c>
      <c r="Q1305">
        <f t="shared" si="255"/>
        <v>-0.51039925000092057</v>
      </c>
      <c r="R1305">
        <f t="shared" si="256"/>
        <v>0</v>
      </c>
      <c r="S1305">
        <f t="shared" si="257"/>
        <v>0</v>
      </c>
    </row>
    <row r="1306" spans="1:19">
      <c r="A1306" s="17">
        <f t="shared" si="247"/>
        <v>0</v>
      </c>
      <c r="C1306" s="15">
        <f t="shared" si="248"/>
        <v>0</v>
      </c>
      <c r="E1306" s="8">
        <f t="shared" si="258"/>
        <v>1280</v>
      </c>
      <c r="F1306" s="12">
        <f t="shared" si="259"/>
        <v>41633.88819444734</v>
      </c>
      <c r="G1306">
        <f t="shared" si="249"/>
        <v>21.218666666666667</v>
      </c>
      <c r="H1306" s="13">
        <f t="shared" si="250"/>
        <v>-23.437107563834207</v>
      </c>
      <c r="K1306" s="12"/>
      <c r="L1306" s="12"/>
      <c r="M1306">
        <f t="shared" si="251"/>
        <v>138.28</v>
      </c>
      <c r="N1306">
        <f t="shared" si="252"/>
        <v>-48.286639528909731</v>
      </c>
      <c r="O1306">
        <f t="shared" si="253"/>
        <v>318.27999999999997</v>
      </c>
      <c r="P1306">
        <f t="shared" si="254"/>
        <v>120.91198507752671</v>
      </c>
      <c r="Q1306">
        <f t="shared" si="255"/>
        <v>-0.51372073003542196</v>
      </c>
      <c r="R1306">
        <f t="shared" si="256"/>
        <v>0</v>
      </c>
      <c r="S1306">
        <f t="shared" si="257"/>
        <v>0</v>
      </c>
    </row>
    <row r="1307" spans="1:19">
      <c r="A1307" s="17">
        <f t="shared" si="247"/>
        <v>0</v>
      </c>
      <c r="C1307" s="15">
        <f t="shared" si="248"/>
        <v>0</v>
      </c>
      <c r="E1307" s="8">
        <f t="shared" si="258"/>
        <v>1281</v>
      </c>
      <c r="F1307" s="12">
        <f t="shared" si="259"/>
        <v>41633.888888891786</v>
      </c>
      <c r="G1307">
        <f t="shared" si="249"/>
        <v>21.235333333333333</v>
      </c>
      <c r="H1307" s="13">
        <f t="shared" si="250"/>
        <v>-23.437107563834207</v>
      </c>
      <c r="K1307" s="12"/>
      <c r="L1307" s="12"/>
      <c r="M1307">
        <f t="shared" si="251"/>
        <v>138.53</v>
      </c>
      <c r="N1307">
        <f t="shared" si="252"/>
        <v>-48.434999435754158</v>
      </c>
      <c r="O1307">
        <f t="shared" si="253"/>
        <v>318.52999999999997</v>
      </c>
      <c r="P1307">
        <f t="shared" si="254"/>
        <v>121.13287767896891</v>
      </c>
      <c r="Q1307">
        <f t="shared" si="255"/>
        <v>-0.51702459018739588</v>
      </c>
      <c r="R1307">
        <f t="shared" si="256"/>
        <v>0</v>
      </c>
      <c r="S1307">
        <f t="shared" si="257"/>
        <v>0</v>
      </c>
    </row>
    <row r="1308" spans="1:19">
      <c r="A1308" s="17">
        <f t="shared" ref="A1308:A1371" si="260">IF(C1308=0,0,B1308/C1308)</f>
        <v>0</v>
      </c>
      <c r="C1308" s="15">
        <f t="shared" ref="C1308:C1371" si="261">S1308</f>
        <v>0</v>
      </c>
      <c r="E1308" s="8">
        <f t="shared" si="258"/>
        <v>1282</v>
      </c>
      <c r="F1308" s="12">
        <f t="shared" si="259"/>
        <v>41633.889583336233</v>
      </c>
      <c r="G1308">
        <f t="shared" ref="G1308:G1371" si="262">HOUR(F1308)+MINUTE(F1308)/60+SECOND(F1308)/3600+($G$4/($G$11*15)-1)</f>
        <v>21.252000000000002</v>
      </c>
      <c r="H1308" s="13">
        <f t="shared" ref="H1308:H1371" si="263">DEGREES(23.45/180*PI()*SIN(PI()*(0.98/180*DAY(F1308)+29.7/180*MONTH(F1308)-109/180)))</f>
        <v>-23.437107563834207</v>
      </c>
      <c r="K1308" s="12"/>
      <c r="L1308" s="12"/>
      <c r="M1308">
        <f t="shared" ref="M1308:M1371" si="264">(G1308-12)*15</f>
        <v>138.78000000000003</v>
      </c>
      <c r="N1308">
        <f t="shared" ref="N1308:N1371" si="265">DEGREES(ASIN(SIN(RADIANS(H1308))*SIN($I$3)+COS(RADIANS(H1308))*COS($I$3)*COS(RADIANS(M1308))))</f>
        <v>-48.583059965741135</v>
      </c>
      <c r="O1308">
        <f t="shared" ref="O1308:O1371" si="266">M1308+180</f>
        <v>318.78000000000003</v>
      </c>
      <c r="P1308">
        <f t="shared" ref="P1308:P1371" si="267">DEGREES(ACOS(SIN(RADIANS(N1308))*COS($I$5)+COS(RADIANS(N1308))*SIN($I$5)*COS(RADIANS(O1308-$G$7))))</f>
        <v>121.35309889343665</v>
      </c>
      <c r="Q1308">
        <f t="shared" ref="Q1308:Q1371" si="268">COS(RADIANS(P1308))</f>
        <v>-0.52031075883221867</v>
      </c>
      <c r="R1308">
        <f t="shared" ref="R1308:R1371" si="269">IF(Q1308&lt;0,0,Q1308*$G$9)</f>
        <v>0</v>
      </c>
      <c r="S1308">
        <f t="shared" ref="S1308:S1371" si="270">IF(P1308&gt;90,0,IF(N1308&lt;0,0,R1308*$G$10))</f>
        <v>0</v>
      </c>
    </row>
    <row r="1309" spans="1:19">
      <c r="A1309" s="17">
        <f t="shared" si="260"/>
        <v>0</v>
      </c>
      <c r="C1309" s="15">
        <f t="shared" si="261"/>
        <v>0</v>
      </c>
      <c r="E1309" s="8">
        <f t="shared" ref="E1309:E1372" si="271">E1308+1</f>
        <v>1283</v>
      </c>
      <c r="F1309" s="12">
        <f t="shared" ref="F1309:F1372" si="272">F1308+$G$25</f>
        <v>41633.89027778068</v>
      </c>
      <c r="G1309">
        <f t="shared" si="262"/>
        <v>21.268666666666668</v>
      </c>
      <c r="H1309" s="13">
        <f t="shared" si="263"/>
        <v>-23.437107563834207</v>
      </c>
      <c r="K1309" s="12"/>
      <c r="L1309" s="12"/>
      <c r="M1309">
        <f t="shared" si="264"/>
        <v>139.03000000000003</v>
      </c>
      <c r="N1309">
        <f t="shared" si="265"/>
        <v>-48.730816644996565</v>
      </c>
      <c r="O1309">
        <f t="shared" si="266"/>
        <v>319.03000000000003</v>
      </c>
      <c r="P1309">
        <f t="shared" si="267"/>
        <v>121.57264257403978</v>
      </c>
      <c r="Q1309">
        <f t="shared" si="268"/>
        <v>-0.52357916609941579</v>
      </c>
      <c r="R1309">
        <f t="shared" si="269"/>
        <v>0</v>
      </c>
      <c r="S1309">
        <f t="shared" si="270"/>
        <v>0</v>
      </c>
    </row>
    <row r="1310" spans="1:19">
      <c r="A1310" s="17">
        <f t="shared" si="260"/>
        <v>0</v>
      </c>
      <c r="C1310" s="15">
        <f t="shared" si="261"/>
        <v>0</v>
      </c>
      <c r="E1310" s="8">
        <f t="shared" si="271"/>
        <v>1284</v>
      </c>
      <c r="F1310" s="12">
        <f t="shared" si="272"/>
        <v>41633.890972225126</v>
      </c>
      <c r="G1310">
        <f t="shared" si="262"/>
        <v>21.285333333333334</v>
      </c>
      <c r="H1310" s="13">
        <f t="shared" si="263"/>
        <v>-23.437107563834207</v>
      </c>
      <c r="K1310" s="12"/>
      <c r="L1310" s="12"/>
      <c r="M1310">
        <f t="shared" si="264"/>
        <v>139.28</v>
      </c>
      <c r="N1310">
        <f t="shared" si="265"/>
        <v>-48.878264951467933</v>
      </c>
      <c r="O1310">
        <f t="shared" si="266"/>
        <v>319.27999999999997</v>
      </c>
      <c r="P1310">
        <f t="shared" si="267"/>
        <v>121.79150258245808</v>
      </c>
      <c r="Q1310">
        <f t="shared" si="268"/>
        <v>-0.52682974388944015</v>
      </c>
      <c r="R1310">
        <f t="shared" si="269"/>
        <v>0</v>
      </c>
      <c r="S1310">
        <f t="shared" si="270"/>
        <v>0</v>
      </c>
    </row>
    <row r="1311" spans="1:19">
      <c r="A1311" s="17">
        <f t="shared" si="260"/>
        <v>0</v>
      </c>
      <c r="C1311" s="15">
        <f t="shared" si="261"/>
        <v>0</v>
      </c>
      <c r="E1311" s="8">
        <f t="shared" si="271"/>
        <v>1285</v>
      </c>
      <c r="F1311" s="12">
        <f t="shared" si="272"/>
        <v>41633.891666669573</v>
      </c>
      <c r="G1311">
        <f t="shared" si="262"/>
        <v>21.302</v>
      </c>
      <c r="H1311" s="13">
        <f t="shared" si="263"/>
        <v>-23.437107563834207</v>
      </c>
      <c r="K1311" s="12"/>
      <c r="L1311" s="12"/>
      <c r="M1311">
        <f t="shared" si="264"/>
        <v>139.53</v>
      </c>
      <c r="N1311">
        <f t="shared" si="265"/>
        <v>-49.025400314357917</v>
      </c>
      <c r="O1311">
        <f t="shared" si="266"/>
        <v>319.52999999999997</v>
      </c>
      <c r="P1311">
        <f t="shared" si="267"/>
        <v>122.00967279037447</v>
      </c>
      <c r="Q1311">
        <f t="shared" si="268"/>
        <v>-0.5300624258904596</v>
      </c>
      <c r="R1311">
        <f t="shared" si="269"/>
        <v>0</v>
      </c>
      <c r="S1311">
        <f t="shared" si="270"/>
        <v>0</v>
      </c>
    </row>
    <row r="1312" spans="1:19">
      <c r="A1312" s="17">
        <f t="shared" si="260"/>
        <v>0</v>
      </c>
      <c r="C1312" s="15">
        <f t="shared" si="261"/>
        <v>0</v>
      </c>
      <c r="E1312" s="8">
        <f t="shared" si="271"/>
        <v>1286</v>
      </c>
      <c r="F1312" s="12">
        <f t="shared" si="272"/>
        <v>41633.89236111402</v>
      </c>
      <c r="G1312">
        <f t="shared" si="262"/>
        <v>21.318666666666669</v>
      </c>
      <c r="H1312" s="13">
        <f t="shared" si="263"/>
        <v>-23.437107563834207</v>
      </c>
      <c r="K1312" s="12"/>
      <c r="L1312" s="12"/>
      <c r="M1312">
        <f t="shared" si="264"/>
        <v>139.78000000000003</v>
      </c>
      <c r="N1312">
        <f t="shared" si="265"/>
        <v>-49.172218113556625</v>
      </c>
      <c r="O1312">
        <f t="shared" si="266"/>
        <v>319.78000000000003</v>
      </c>
      <c r="P1312">
        <f t="shared" si="267"/>
        <v>122.22714708095407</v>
      </c>
      <c r="Q1312">
        <f t="shared" si="268"/>
        <v>-0.53327714759517064</v>
      </c>
      <c r="R1312">
        <f t="shared" si="269"/>
        <v>0</v>
      </c>
      <c r="S1312">
        <f t="shared" si="270"/>
        <v>0</v>
      </c>
    </row>
    <row r="1313" spans="1:19">
      <c r="A1313" s="17">
        <f t="shared" si="260"/>
        <v>0</v>
      </c>
      <c r="C1313" s="15">
        <f t="shared" si="261"/>
        <v>0</v>
      </c>
      <c r="E1313" s="8">
        <f t="shared" si="271"/>
        <v>1287</v>
      </c>
      <c r="F1313" s="12">
        <f t="shared" si="272"/>
        <v>41633.893055558467</v>
      </c>
      <c r="G1313">
        <f t="shared" si="262"/>
        <v>21.335333333333335</v>
      </c>
      <c r="H1313" s="13">
        <f t="shared" si="263"/>
        <v>-23.437107563834207</v>
      </c>
      <c r="K1313" s="12"/>
      <c r="L1313" s="12"/>
      <c r="M1313">
        <f t="shared" si="264"/>
        <v>140.03000000000003</v>
      </c>
      <c r="N1313">
        <f t="shared" si="265"/>
        <v>-49.318713679072509</v>
      </c>
      <c r="O1313">
        <f t="shared" si="266"/>
        <v>320.03000000000003</v>
      </c>
      <c r="P1313">
        <f t="shared" si="267"/>
        <v>122.44391935036931</v>
      </c>
      <c r="Q1313">
        <f t="shared" si="268"/>
        <v>-0.53647384631762618</v>
      </c>
      <c r="R1313">
        <f t="shared" si="269"/>
        <v>0</v>
      </c>
      <c r="S1313">
        <f t="shared" si="270"/>
        <v>0</v>
      </c>
    </row>
    <row r="1314" spans="1:19">
      <c r="A1314" s="17">
        <f t="shared" si="260"/>
        <v>0</v>
      </c>
      <c r="C1314" s="15">
        <f t="shared" si="261"/>
        <v>0</v>
      </c>
      <c r="E1314" s="8">
        <f t="shared" si="271"/>
        <v>1288</v>
      </c>
      <c r="F1314" s="12">
        <f t="shared" si="272"/>
        <v>41633.893750002913</v>
      </c>
      <c r="G1314">
        <f t="shared" si="262"/>
        <v>21.352</v>
      </c>
      <c r="H1314" s="13">
        <f t="shared" si="263"/>
        <v>-23.437107563834207</v>
      </c>
      <c r="K1314" s="12"/>
      <c r="L1314" s="12"/>
      <c r="M1314">
        <f t="shared" si="264"/>
        <v>140.28</v>
      </c>
      <c r="N1314">
        <f t="shared" si="265"/>
        <v>-49.464882290462569</v>
      </c>
      <c r="O1314">
        <f t="shared" si="266"/>
        <v>320.27999999999997</v>
      </c>
      <c r="P1314">
        <f t="shared" si="267"/>
        <v>122.65998350937241</v>
      </c>
      <c r="Q1314">
        <f t="shared" si="268"/>
        <v>-0.53965246121008337</v>
      </c>
      <c r="R1314">
        <f t="shared" si="269"/>
        <v>0</v>
      </c>
      <c r="S1314">
        <f t="shared" si="270"/>
        <v>0</v>
      </c>
    </row>
    <row r="1315" spans="1:19">
      <c r="A1315" s="17">
        <f t="shared" si="260"/>
        <v>0</v>
      </c>
      <c r="C1315" s="15">
        <f t="shared" si="261"/>
        <v>0</v>
      </c>
      <c r="E1315" s="8">
        <f t="shared" si="271"/>
        <v>1289</v>
      </c>
      <c r="F1315" s="12">
        <f t="shared" si="272"/>
        <v>41633.89444444736</v>
      </c>
      <c r="G1315">
        <f t="shared" si="262"/>
        <v>21.368666666666666</v>
      </c>
      <c r="H1315" s="13">
        <f t="shared" si="263"/>
        <v>-23.437107563834207</v>
      </c>
      <c r="K1315" s="12"/>
      <c r="L1315" s="12"/>
      <c r="M1315">
        <f t="shared" si="264"/>
        <v>140.53</v>
      </c>
      <c r="N1315">
        <f t="shared" si="265"/>
        <v>-49.610719176261824</v>
      </c>
      <c r="O1315">
        <f t="shared" si="266"/>
        <v>320.52999999999997</v>
      </c>
      <c r="P1315">
        <f t="shared" si="267"/>
        <v>122.87533348491536</v>
      </c>
      <c r="Q1315">
        <f t="shared" si="268"/>
        <v>-0.54281293327986357</v>
      </c>
      <c r="R1315">
        <f t="shared" si="269"/>
        <v>0</v>
      </c>
      <c r="S1315">
        <f t="shared" si="270"/>
        <v>0</v>
      </c>
    </row>
    <row r="1316" spans="1:19">
      <c r="A1316" s="17">
        <f t="shared" si="260"/>
        <v>0</v>
      </c>
      <c r="C1316" s="15">
        <f t="shared" si="261"/>
        <v>0</v>
      </c>
      <c r="E1316" s="8">
        <f t="shared" si="271"/>
        <v>1290</v>
      </c>
      <c r="F1316" s="12">
        <f t="shared" si="272"/>
        <v>41633.895138891807</v>
      </c>
      <c r="G1316">
        <f t="shared" si="262"/>
        <v>21.385333333333335</v>
      </c>
      <c r="H1316" s="13">
        <f t="shared" si="263"/>
        <v>-23.437107563834207</v>
      </c>
      <c r="K1316" s="12"/>
      <c r="L1316" s="12"/>
      <c r="M1316">
        <f t="shared" si="264"/>
        <v>140.78000000000003</v>
      </c>
      <c r="N1316">
        <f t="shared" si="265"/>
        <v>-49.756219513412248</v>
      </c>
      <c r="O1316">
        <f t="shared" si="266"/>
        <v>320.78000000000003</v>
      </c>
      <c r="P1316">
        <f t="shared" si="267"/>
        <v>123.0899632218181</v>
      </c>
      <c r="Q1316">
        <f t="shared" si="268"/>
        <v>-0.54595520540621945</v>
      </c>
      <c r="R1316">
        <f t="shared" si="269"/>
        <v>0</v>
      </c>
      <c r="S1316">
        <f t="shared" si="270"/>
        <v>0</v>
      </c>
    </row>
    <row r="1317" spans="1:19">
      <c r="A1317" s="17">
        <f t="shared" si="260"/>
        <v>0</v>
      </c>
      <c r="C1317" s="15">
        <f t="shared" si="261"/>
        <v>0</v>
      </c>
      <c r="E1317" s="8">
        <f t="shared" si="271"/>
        <v>1291</v>
      </c>
      <c r="F1317" s="12">
        <f t="shared" si="272"/>
        <v>41633.895833336253</v>
      </c>
      <c r="G1317">
        <f t="shared" si="262"/>
        <v>21.402000000000001</v>
      </c>
      <c r="H1317" s="13">
        <f t="shared" si="263"/>
        <v>-23.437107563834207</v>
      </c>
      <c r="K1317" s="12"/>
      <c r="L1317" s="12"/>
      <c r="M1317">
        <f t="shared" si="264"/>
        <v>141.03000000000003</v>
      </c>
      <c r="N1317">
        <f t="shared" si="265"/>
        <v>-49.901378426691885</v>
      </c>
      <c r="O1317">
        <f t="shared" si="266"/>
        <v>321.03000000000003</v>
      </c>
      <c r="P1317">
        <f t="shared" si="267"/>
        <v>123.30386668448598</v>
      </c>
      <c r="Q1317">
        <f t="shared" si="268"/>
        <v>-0.54907922235721607</v>
      </c>
      <c r="R1317">
        <f t="shared" si="269"/>
        <v>0</v>
      </c>
      <c r="S1317">
        <f t="shared" si="270"/>
        <v>0</v>
      </c>
    </row>
    <row r="1318" spans="1:19">
      <c r="A1318" s="17">
        <f t="shared" si="260"/>
        <v>0</v>
      </c>
      <c r="C1318" s="15">
        <f t="shared" si="261"/>
        <v>0</v>
      </c>
      <c r="E1318" s="8">
        <f t="shared" si="271"/>
        <v>1292</v>
      </c>
      <c r="F1318" s="12">
        <f t="shared" si="272"/>
        <v>41633.8965277807</v>
      </c>
      <c r="G1318">
        <f t="shared" si="262"/>
        <v>21.418666666666667</v>
      </c>
      <c r="H1318" s="13">
        <f t="shared" si="263"/>
        <v>-23.437107563834207</v>
      </c>
      <c r="K1318" s="12"/>
      <c r="L1318" s="12"/>
      <c r="M1318">
        <f t="shared" si="264"/>
        <v>141.28</v>
      </c>
      <c r="N1318">
        <f t="shared" si="265"/>
        <v>-50.046190988143948</v>
      </c>
      <c r="O1318">
        <f t="shared" si="266"/>
        <v>321.27999999999997</v>
      </c>
      <c r="P1318">
        <f t="shared" si="267"/>
        <v>123.5170378586768</v>
      </c>
      <c r="Q1318">
        <f t="shared" si="268"/>
        <v>-0.55218493080661402</v>
      </c>
      <c r="R1318">
        <f t="shared" si="269"/>
        <v>0</v>
      </c>
      <c r="S1318">
        <f t="shared" si="270"/>
        <v>0</v>
      </c>
    </row>
    <row r="1319" spans="1:19">
      <c r="A1319" s="17">
        <f t="shared" si="260"/>
        <v>0</v>
      </c>
      <c r="C1319" s="15">
        <f t="shared" si="261"/>
        <v>0</v>
      </c>
      <c r="E1319" s="8">
        <f t="shared" si="271"/>
        <v>1293</v>
      </c>
      <c r="F1319" s="12">
        <f t="shared" si="272"/>
        <v>41633.897222225147</v>
      </c>
      <c r="G1319">
        <f t="shared" si="262"/>
        <v>21.435333333333336</v>
      </c>
      <c r="H1319" s="13">
        <f t="shared" si="263"/>
        <v>-23.437107563834207</v>
      </c>
      <c r="K1319" s="12"/>
      <c r="L1319" s="12"/>
      <c r="M1319">
        <f t="shared" si="264"/>
        <v>141.53000000000003</v>
      </c>
      <c r="N1319">
        <f t="shared" si="265"/>
        <v>-50.190652216506905</v>
      </c>
      <c r="O1319">
        <f t="shared" si="266"/>
        <v>321.53000000000003</v>
      </c>
      <c r="P1319">
        <f t="shared" si="267"/>
        <v>123.72947075331861</v>
      </c>
      <c r="Q1319">
        <f t="shared" si="268"/>
        <v>-0.55527227935076373</v>
      </c>
      <c r="R1319">
        <f t="shared" si="269"/>
        <v>0</v>
      </c>
      <c r="S1319">
        <f t="shared" si="270"/>
        <v>0</v>
      </c>
    </row>
    <row r="1320" spans="1:19">
      <c r="A1320" s="17">
        <f t="shared" si="260"/>
        <v>0</v>
      </c>
      <c r="C1320" s="15">
        <f t="shared" si="261"/>
        <v>0</v>
      </c>
      <c r="E1320" s="8">
        <f t="shared" si="271"/>
        <v>1294</v>
      </c>
      <c r="F1320" s="12">
        <f t="shared" si="272"/>
        <v>41633.897916669594</v>
      </c>
      <c r="G1320">
        <f t="shared" si="262"/>
        <v>21.452000000000002</v>
      </c>
      <c r="H1320" s="13">
        <f t="shared" si="263"/>
        <v>-23.437107563834207</v>
      </c>
      <c r="K1320" s="12"/>
      <c r="L1320" s="12"/>
      <c r="M1320">
        <f t="shared" si="264"/>
        <v>141.78000000000003</v>
      </c>
      <c r="N1320">
        <f t="shared" si="265"/>
        <v>-50.334757076645062</v>
      </c>
      <c r="O1320">
        <f t="shared" si="266"/>
        <v>321.78000000000003</v>
      </c>
      <c r="P1320">
        <f t="shared" si="267"/>
        <v>123.94115940237755</v>
      </c>
      <c r="Q1320">
        <f t="shared" si="268"/>
        <v>-0.55834121852548646</v>
      </c>
      <c r="R1320">
        <f t="shared" si="269"/>
        <v>0</v>
      </c>
      <c r="S1320">
        <f t="shared" si="270"/>
        <v>0</v>
      </c>
    </row>
    <row r="1321" spans="1:19">
      <c r="A1321" s="17">
        <f t="shared" si="260"/>
        <v>0</v>
      </c>
      <c r="C1321" s="15">
        <f t="shared" si="261"/>
        <v>0</v>
      </c>
      <c r="E1321" s="8">
        <f t="shared" si="271"/>
        <v>1295</v>
      </c>
      <c r="F1321" s="12">
        <f t="shared" si="272"/>
        <v>41633.89861111404</v>
      </c>
      <c r="G1321">
        <f t="shared" si="262"/>
        <v>21.468666666666667</v>
      </c>
      <c r="H1321" s="13">
        <f t="shared" si="263"/>
        <v>-23.437107563834207</v>
      </c>
      <c r="K1321" s="12"/>
      <c r="L1321" s="12"/>
      <c r="M1321">
        <f t="shared" si="264"/>
        <v>142.03</v>
      </c>
      <c r="N1321">
        <f t="shared" si="265"/>
        <v>-50.4785004789806</v>
      </c>
      <c r="O1321">
        <f t="shared" si="266"/>
        <v>322.02999999999997</v>
      </c>
      <c r="P1321">
        <f t="shared" si="267"/>
        <v>124.15209786677815</v>
      </c>
      <c r="Q1321">
        <f t="shared" si="268"/>
        <v>-0.56139170082296475</v>
      </c>
      <c r="R1321">
        <f t="shared" si="269"/>
        <v>0</v>
      </c>
      <c r="S1321">
        <f t="shared" si="270"/>
        <v>0</v>
      </c>
    </row>
    <row r="1322" spans="1:19">
      <c r="A1322" s="17">
        <f t="shared" si="260"/>
        <v>0</v>
      </c>
      <c r="C1322" s="15">
        <f t="shared" si="261"/>
        <v>0</v>
      </c>
      <c r="E1322" s="8">
        <f t="shared" si="271"/>
        <v>1296</v>
      </c>
      <c r="F1322" s="12">
        <f t="shared" si="272"/>
        <v>41633.899305558487</v>
      </c>
      <c r="G1322">
        <f t="shared" si="262"/>
        <v>21.485333333333333</v>
      </c>
      <c r="H1322" s="13">
        <f t="shared" si="263"/>
        <v>-23.437107563834207</v>
      </c>
      <c r="K1322" s="12"/>
      <c r="L1322" s="12"/>
      <c r="M1322">
        <f t="shared" si="264"/>
        <v>142.28</v>
      </c>
      <c r="N1322">
        <f t="shared" si="265"/>
        <v>-50.621877278927592</v>
      </c>
      <c r="O1322">
        <f t="shared" si="266"/>
        <v>322.27999999999997</v>
      </c>
      <c r="P1322">
        <f t="shared" si="267"/>
        <v>124.36228023637555</v>
      </c>
      <c r="Q1322">
        <f t="shared" si="268"/>
        <v>-0.56442368070862425</v>
      </c>
      <c r="R1322">
        <f t="shared" si="269"/>
        <v>0</v>
      </c>
      <c r="S1322">
        <f t="shared" si="270"/>
        <v>0</v>
      </c>
    </row>
    <row r="1323" spans="1:19">
      <c r="A1323" s="17">
        <f t="shared" si="260"/>
        <v>0</v>
      </c>
      <c r="C1323" s="15">
        <f t="shared" si="261"/>
        <v>0</v>
      </c>
      <c r="E1323" s="8">
        <f t="shared" si="271"/>
        <v>1297</v>
      </c>
      <c r="F1323" s="12">
        <f t="shared" si="272"/>
        <v>41633.900000002934</v>
      </c>
      <c r="G1323">
        <f t="shared" si="262"/>
        <v>21.502000000000002</v>
      </c>
      <c r="H1323" s="13">
        <f t="shared" si="263"/>
        <v>-23.437107563834207</v>
      </c>
      <c r="K1323" s="12"/>
      <c r="L1323" s="12"/>
      <c r="M1323">
        <f t="shared" si="264"/>
        <v>142.53000000000003</v>
      </c>
      <c r="N1323">
        <f t="shared" si="265"/>
        <v>-50.764882276327477</v>
      </c>
      <c r="O1323">
        <f t="shared" si="266"/>
        <v>322.53000000000003</v>
      </c>
      <c r="P1323">
        <f t="shared" si="267"/>
        <v>124.57170063197974</v>
      </c>
      <c r="Q1323">
        <f t="shared" si="268"/>
        <v>-0.56743711463799851</v>
      </c>
      <c r="R1323">
        <f t="shared" si="269"/>
        <v>0</v>
      </c>
      <c r="S1323">
        <f t="shared" si="270"/>
        <v>0</v>
      </c>
    </row>
    <row r="1324" spans="1:19">
      <c r="A1324" s="17">
        <f t="shared" si="260"/>
        <v>0</v>
      </c>
      <c r="C1324" s="15">
        <f t="shared" si="261"/>
        <v>0</v>
      </c>
      <c r="E1324" s="8">
        <f t="shared" si="271"/>
        <v>1298</v>
      </c>
      <c r="F1324" s="12">
        <f t="shared" si="272"/>
        <v>41633.90069444738</v>
      </c>
      <c r="G1324">
        <f t="shared" si="262"/>
        <v>21.518666666666668</v>
      </c>
      <c r="H1324" s="13">
        <f t="shared" si="263"/>
        <v>-23.437107563834207</v>
      </c>
      <c r="K1324" s="12"/>
      <c r="L1324" s="12"/>
      <c r="M1324">
        <f t="shared" si="264"/>
        <v>142.78000000000003</v>
      </c>
      <c r="N1324">
        <f t="shared" si="265"/>
        <v>-50.90751021488758</v>
      </c>
      <c r="O1324">
        <f t="shared" si="266"/>
        <v>322.78000000000003</v>
      </c>
      <c r="P1324">
        <f t="shared" si="267"/>
        <v>124.78035320743382</v>
      </c>
      <c r="Q1324">
        <f t="shared" si="268"/>
        <v>-0.57043196107358884</v>
      </c>
      <c r="R1324">
        <f t="shared" si="269"/>
        <v>0</v>
      </c>
      <c r="S1324">
        <f t="shared" si="270"/>
        <v>0</v>
      </c>
    </row>
    <row r="1325" spans="1:19">
      <c r="A1325" s="17">
        <f t="shared" si="260"/>
        <v>0</v>
      </c>
      <c r="C1325" s="15">
        <f t="shared" si="261"/>
        <v>0</v>
      </c>
      <c r="E1325" s="8">
        <f t="shared" si="271"/>
        <v>1299</v>
      </c>
      <c r="F1325" s="12">
        <f t="shared" si="272"/>
        <v>41633.901388891827</v>
      </c>
      <c r="G1325">
        <f t="shared" si="262"/>
        <v>21.535333333333334</v>
      </c>
      <c r="H1325" s="13">
        <f t="shared" si="263"/>
        <v>-23.437107563834207</v>
      </c>
      <c r="K1325" s="12"/>
      <c r="L1325" s="12"/>
      <c r="M1325">
        <f t="shared" si="264"/>
        <v>143.03</v>
      </c>
      <c r="N1325">
        <f t="shared" si="265"/>
        <v>-51.049755781622444</v>
      </c>
      <c r="O1325">
        <f t="shared" si="266"/>
        <v>323.02999999999997</v>
      </c>
      <c r="P1325">
        <f t="shared" si="267"/>
        <v>124.98823215174548</v>
      </c>
      <c r="Q1325">
        <f t="shared" si="268"/>
        <v>-0.57340818050170417</v>
      </c>
      <c r="R1325">
        <f t="shared" si="269"/>
        <v>0</v>
      </c>
      <c r="S1325">
        <f t="shared" si="270"/>
        <v>0</v>
      </c>
    </row>
    <row r="1326" spans="1:19">
      <c r="A1326" s="17">
        <f t="shared" si="260"/>
        <v>0</v>
      </c>
      <c r="C1326" s="15">
        <f t="shared" si="261"/>
        <v>0</v>
      </c>
      <c r="E1326" s="8">
        <f t="shared" si="271"/>
        <v>1300</v>
      </c>
      <c r="F1326" s="12">
        <f t="shared" si="272"/>
        <v>41633.902083336274</v>
      </c>
      <c r="G1326">
        <f t="shared" si="262"/>
        <v>21.552</v>
      </c>
      <c r="H1326" s="13">
        <f t="shared" si="263"/>
        <v>-23.437107563834207</v>
      </c>
      <c r="K1326" s="12"/>
      <c r="L1326" s="12"/>
      <c r="M1326">
        <f t="shared" si="264"/>
        <v>143.28</v>
      </c>
      <c r="N1326">
        <f t="shared" si="265"/>
        <v>-51.191613606298311</v>
      </c>
      <c r="O1326">
        <f t="shared" si="266"/>
        <v>323.27999999999997</v>
      </c>
      <c r="P1326">
        <f t="shared" si="267"/>
        <v>125.1953316912727</v>
      </c>
      <c r="Q1326">
        <f t="shared" si="268"/>
        <v>-0.57636573544927805</v>
      </c>
      <c r="R1326">
        <f t="shared" si="269"/>
        <v>0</v>
      </c>
      <c r="S1326">
        <f t="shared" si="270"/>
        <v>0</v>
      </c>
    </row>
    <row r="1327" spans="1:19">
      <c r="A1327" s="17">
        <f t="shared" si="260"/>
        <v>0</v>
      </c>
      <c r="C1327" s="15">
        <f t="shared" si="261"/>
        <v>0</v>
      </c>
      <c r="E1327" s="8">
        <f t="shared" si="271"/>
        <v>1301</v>
      </c>
      <c r="F1327" s="12">
        <f t="shared" si="272"/>
        <v>41633.90277778072</v>
      </c>
      <c r="G1327">
        <f t="shared" si="262"/>
        <v>21.568666666666669</v>
      </c>
      <c r="H1327" s="13">
        <f t="shared" si="263"/>
        <v>-23.437107563834207</v>
      </c>
      <c r="K1327" s="12"/>
      <c r="L1327" s="12"/>
      <c r="M1327">
        <f t="shared" si="264"/>
        <v>143.53000000000003</v>
      </c>
      <c r="N1327">
        <f t="shared" si="265"/>
        <v>-51.33307826088177</v>
      </c>
      <c r="O1327">
        <f t="shared" si="266"/>
        <v>323.53000000000003</v>
      </c>
      <c r="P1327">
        <f t="shared" si="267"/>
        <v>125.40164609196381</v>
      </c>
      <c r="Q1327">
        <f t="shared" si="268"/>
        <v>-0.57930459050065886</v>
      </c>
      <c r="R1327">
        <f t="shared" si="269"/>
        <v>0</v>
      </c>
      <c r="S1327">
        <f t="shared" si="270"/>
        <v>0</v>
      </c>
    </row>
    <row r="1328" spans="1:19">
      <c r="A1328" s="17">
        <f t="shared" si="260"/>
        <v>0</v>
      </c>
      <c r="C1328" s="15">
        <f t="shared" si="261"/>
        <v>0</v>
      </c>
      <c r="E1328" s="8">
        <f t="shared" si="271"/>
        <v>1302</v>
      </c>
      <c r="F1328" s="12">
        <f t="shared" si="272"/>
        <v>41633.903472225167</v>
      </c>
      <c r="G1328">
        <f t="shared" si="262"/>
        <v>21.585333333333335</v>
      </c>
      <c r="H1328" s="13">
        <f t="shared" si="263"/>
        <v>-23.437107563834207</v>
      </c>
      <c r="K1328" s="12"/>
      <c r="L1328" s="12"/>
      <c r="M1328">
        <f t="shared" si="264"/>
        <v>143.78000000000003</v>
      </c>
      <c r="N1328">
        <f t="shared" si="265"/>
        <v>-51.474144258992496</v>
      </c>
      <c r="O1328">
        <f t="shared" si="266"/>
        <v>323.78000000000003</v>
      </c>
      <c r="P1328">
        <f t="shared" si="267"/>
        <v>125.60716966165252</v>
      </c>
      <c r="Q1328">
        <f t="shared" si="268"/>
        <v>-0.58222471231437034</v>
      </c>
      <c r="R1328">
        <f t="shared" si="269"/>
        <v>0</v>
      </c>
      <c r="S1328">
        <f t="shared" si="270"/>
        <v>0</v>
      </c>
    </row>
    <row r="1329" spans="1:19">
      <c r="A1329" s="17">
        <f t="shared" si="260"/>
        <v>0</v>
      </c>
      <c r="C1329" s="15">
        <f t="shared" si="261"/>
        <v>0</v>
      </c>
      <c r="E1329" s="8">
        <f t="shared" si="271"/>
        <v>1303</v>
      </c>
      <c r="F1329" s="12">
        <f t="shared" si="272"/>
        <v>41633.904166669614</v>
      </c>
      <c r="G1329">
        <f t="shared" si="262"/>
        <v>21.602</v>
      </c>
      <c r="H1329" s="13">
        <f t="shared" si="263"/>
        <v>-23.437107563834207</v>
      </c>
      <c r="K1329" s="12"/>
      <c r="L1329" s="12"/>
      <c r="M1329">
        <f t="shared" si="264"/>
        <v>144.03</v>
      </c>
      <c r="N1329">
        <f t="shared" si="265"/>
        <v>-51.614806055361129</v>
      </c>
      <c r="O1329">
        <f t="shared" si="266"/>
        <v>324.02999999999997</v>
      </c>
      <c r="P1329">
        <f t="shared" si="267"/>
        <v>125.81189675240833</v>
      </c>
      <c r="Q1329">
        <f t="shared" si="268"/>
        <v>-0.5851260696398376</v>
      </c>
      <c r="R1329">
        <f t="shared" si="269"/>
        <v>0</v>
      </c>
      <c r="S1329">
        <f t="shared" si="270"/>
        <v>0</v>
      </c>
    </row>
    <row r="1330" spans="1:19">
      <c r="A1330" s="17">
        <f t="shared" si="260"/>
        <v>0</v>
      </c>
      <c r="C1330" s="15">
        <f t="shared" si="261"/>
        <v>0</v>
      </c>
      <c r="E1330" s="8">
        <f t="shared" si="271"/>
        <v>1304</v>
      </c>
      <c r="F1330" s="12">
        <f t="shared" si="272"/>
        <v>41633.904861114061</v>
      </c>
      <c r="G1330">
        <f t="shared" si="262"/>
        <v>21.618666666666666</v>
      </c>
      <c r="H1330" s="13">
        <f t="shared" si="263"/>
        <v>-23.437107563834207</v>
      </c>
      <c r="K1330" s="12"/>
      <c r="L1330" s="12"/>
      <c r="M1330">
        <f t="shared" si="264"/>
        <v>144.28</v>
      </c>
      <c r="N1330">
        <f t="shared" si="265"/>
        <v>-51.755058045292422</v>
      </c>
      <c r="O1330">
        <f t="shared" si="266"/>
        <v>324.27999999999997</v>
      </c>
      <c r="P1330">
        <f t="shared" si="267"/>
        <v>126.01582176294249</v>
      </c>
      <c r="Q1330">
        <f t="shared" si="268"/>
        <v>-0.58800863333407283</v>
      </c>
      <c r="R1330">
        <f t="shared" si="269"/>
        <v>0</v>
      </c>
      <c r="S1330">
        <f t="shared" si="270"/>
        <v>0</v>
      </c>
    </row>
    <row r="1331" spans="1:19">
      <c r="A1331" s="17">
        <f t="shared" si="260"/>
        <v>0</v>
      </c>
      <c r="C1331" s="15">
        <f t="shared" si="261"/>
        <v>0</v>
      </c>
      <c r="E1331" s="8">
        <f t="shared" si="271"/>
        <v>1305</v>
      </c>
      <c r="F1331" s="12">
        <f t="shared" si="272"/>
        <v>41633.905555558507</v>
      </c>
      <c r="G1331">
        <f t="shared" si="262"/>
        <v>21.635333333333335</v>
      </c>
      <c r="H1331" s="13">
        <f t="shared" si="263"/>
        <v>-23.437107563834207</v>
      </c>
      <c r="K1331" s="12"/>
      <c r="L1331" s="12"/>
      <c r="M1331">
        <f t="shared" si="264"/>
        <v>144.53000000000003</v>
      </c>
      <c r="N1331">
        <f t="shared" si="265"/>
        <v>-51.894894564134361</v>
      </c>
      <c r="O1331">
        <f t="shared" si="266"/>
        <v>324.53000000000003</v>
      </c>
      <c r="P1331">
        <f t="shared" si="267"/>
        <v>126.2189391410694</v>
      </c>
      <c r="Q1331">
        <f t="shared" si="268"/>
        <v>-0.59087237637831025</v>
      </c>
      <c r="R1331">
        <f t="shared" si="269"/>
        <v>0</v>
      </c>
      <c r="S1331">
        <f t="shared" si="270"/>
        <v>0</v>
      </c>
    </row>
    <row r="1332" spans="1:19">
      <c r="A1332" s="17">
        <f t="shared" si="260"/>
        <v>0</v>
      </c>
      <c r="C1332" s="15">
        <f t="shared" si="261"/>
        <v>0</v>
      </c>
      <c r="E1332" s="8">
        <f t="shared" si="271"/>
        <v>1306</v>
      </c>
      <c r="F1332" s="12">
        <f t="shared" si="272"/>
        <v>41633.906250002954</v>
      </c>
      <c r="G1332">
        <f t="shared" si="262"/>
        <v>21.652000000000001</v>
      </c>
      <c r="H1332" s="13">
        <f t="shared" si="263"/>
        <v>-23.437107563834207</v>
      </c>
      <c r="K1332" s="12"/>
      <c r="L1332" s="12"/>
      <c r="M1332">
        <f t="shared" si="264"/>
        <v>144.78000000000003</v>
      </c>
      <c r="N1332">
        <f t="shared" si="265"/>
        <v>-52.034309886753768</v>
      </c>
      <c r="O1332">
        <f t="shared" si="266"/>
        <v>324.78000000000003</v>
      </c>
      <c r="P1332">
        <f t="shared" si="267"/>
        <v>126.42124338622396</v>
      </c>
      <c r="Q1332">
        <f t="shared" si="268"/>
        <v>-0.59371727389458817</v>
      </c>
      <c r="R1332">
        <f t="shared" si="269"/>
        <v>0</v>
      </c>
      <c r="S1332">
        <f t="shared" si="270"/>
        <v>0</v>
      </c>
    </row>
    <row r="1333" spans="1:19">
      <c r="A1333" s="17">
        <f t="shared" si="260"/>
        <v>0</v>
      </c>
      <c r="C1333" s="15">
        <f t="shared" si="261"/>
        <v>0</v>
      </c>
      <c r="E1333" s="8">
        <f t="shared" si="271"/>
        <v>1307</v>
      </c>
      <c r="F1333" s="12">
        <f t="shared" si="272"/>
        <v>41633.906944447401</v>
      </c>
      <c r="G1333">
        <f t="shared" si="262"/>
        <v>21.668666666666667</v>
      </c>
      <c r="H1333" s="13">
        <f t="shared" si="263"/>
        <v>-23.437107563834207</v>
      </c>
      <c r="K1333" s="12"/>
      <c r="L1333" s="12"/>
      <c r="M1333">
        <f t="shared" si="264"/>
        <v>145.03</v>
      </c>
      <c r="N1333">
        <f t="shared" si="265"/>
        <v>-52.173298227019366</v>
      </c>
      <c r="O1333">
        <f t="shared" si="266"/>
        <v>325.02999999999997</v>
      </c>
      <c r="P1333">
        <f t="shared" si="267"/>
        <v>126.62272905203588</v>
      </c>
      <c r="Q1333">
        <f t="shared" si="268"/>
        <v>-0.59654330316228377</v>
      </c>
      <c r="R1333">
        <f t="shared" si="269"/>
        <v>0</v>
      </c>
      <c r="S1333">
        <f t="shared" si="270"/>
        <v>0</v>
      </c>
    </row>
    <row r="1334" spans="1:19">
      <c r="A1334" s="17">
        <f t="shared" si="260"/>
        <v>0</v>
      </c>
      <c r="C1334" s="15">
        <f t="shared" si="261"/>
        <v>0</v>
      </c>
      <c r="E1334" s="8">
        <f t="shared" si="271"/>
        <v>1308</v>
      </c>
      <c r="F1334" s="12">
        <f t="shared" si="272"/>
        <v>41633.907638891847</v>
      </c>
      <c r="G1334">
        <f t="shared" si="262"/>
        <v>21.685333333333336</v>
      </c>
      <c r="H1334" s="13">
        <f t="shared" si="263"/>
        <v>-23.437107563834207</v>
      </c>
      <c r="K1334" s="12"/>
      <c r="L1334" s="12"/>
      <c r="M1334">
        <f t="shared" si="264"/>
        <v>145.28000000000003</v>
      </c>
      <c r="N1334">
        <f t="shared" si="265"/>
        <v>-52.311853737292267</v>
      </c>
      <c r="O1334">
        <f t="shared" si="266"/>
        <v>325.28000000000003</v>
      </c>
      <c r="P1334">
        <f t="shared" si="267"/>
        <v>126.82339074895923</v>
      </c>
      <c r="Q1334">
        <f t="shared" si="268"/>
        <v>-0.59935044363457157</v>
      </c>
      <c r="R1334">
        <f t="shared" si="269"/>
        <v>0</v>
      </c>
      <c r="S1334">
        <f t="shared" si="270"/>
        <v>0</v>
      </c>
    </row>
    <row r="1335" spans="1:19">
      <c r="A1335" s="17">
        <f t="shared" si="260"/>
        <v>0</v>
      </c>
      <c r="C1335" s="15">
        <f t="shared" si="261"/>
        <v>0</v>
      </c>
      <c r="E1335" s="8">
        <f t="shared" si="271"/>
        <v>1309</v>
      </c>
      <c r="F1335" s="12">
        <f t="shared" si="272"/>
        <v>41633.908333336294</v>
      </c>
      <c r="G1335">
        <f t="shared" si="262"/>
        <v>21.702000000000002</v>
      </c>
      <c r="H1335" s="13">
        <f t="shared" si="263"/>
        <v>-23.437107563834207</v>
      </c>
      <c r="K1335" s="12"/>
      <c r="L1335" s="12"/>
      <c r="M1335">
        <f t="shared" si="264"/>
        <v>145.53000000000003</v>
      </c>
      <c r="N1335">
        <f t="shared" si="265"/>
        <v>-52.449970507925102</v>
      </c>
      <c r="O1335">
        <f t="shared" si="266"/>
        <v>325.53000000000003</v>
      </c>
      <c r="P1335">
        <f t="shared" si="267"/>
        <v>127.02322314695853</v>
      </c>
      <c r="Q1335">
        <f t="shared" si="268"/>
        <v>-0.60213867695481149</v>
      </c>
      <c r="R1335">
        <f t="shared" si="269"/>
        <v>0</v>
      </c>
      <c r="S1335">
        <f t="shared" si="270"/>
        <v>0</v>
      </c>
    </row>
    <row r="1336" spans="1:19">
      <c r="A1336" s="17">
        <f t="shared" si="260"/>
        <v>0</v>
      </c>
      <c r="C1336" s="15">
        <f t="shared" si="261"/>
        <v>0</v>
      </c>
      <c r="E1336" s="8">
        <f t="shared" si="271"/>
        <v>1310</v>
      </c>
      <c r="F1336" s="12">
        <f t="shared" si="272"/>
        <v>41633.909027780741</v>
      </c>
      <c r="G1336">
        <f t="shared" si="262"/>
        <v>21.718666666666667</v>
      </c>
      <c r="H1336" s="13">
        <f t="shared" si="263"/>
        <v>-23.437107563834207</v>
      </c>
      <c r="K1336" s="12"/>
      <c r="L1336" s="12"/>
      <c r="M1336">
        <f t="shared" si="264"/>
        <v>145.78</v>
      </c>
      <c r="N1336">
        <f t="shared" si="265"/>
        <v>-52.587642566770249</v>
      </c>
      <c r="O1336">
        <f t="shared" si="266"/>
        <v>325.77999999999997</v>
      </c>
      <c r="P1336">
        <f t="shared" si="267"/>
        <v>127.22222097825154</v>
      </c>
      <c r="Q1336">
        <f t="shared" si="268"/>
        <v>-0.60490798697286696</v>
      </c>
      <c r="R1336">
        <f t="shared" si="269"/>
        <v>0</v>
      </c>
      <c r="S1336">
        <f t="shared" si="270"/>
        <v>0</v>
      </c>
    </row>
    <row r="1337" spans="1:19">
      <c r="A1337" s="17">
        <f t="shared" si="260"/>
        <v>0</v>
      </c>
      <c r="C1337" s="15">
        <f t="shared" si="261"/>
        <v>0</v>
      </c>
      <c r="E1337" s="8">
        <f t="shared" si="271"/>
        <v>1311</v>
      </c>
      <c r="F1337" s="12">
        <f t="shared" si="272"/>
        <v>41633.909722225188</v>
      </c>
      <c r="G1337">
        <f t="shared" si="262"/>
        <v>21.735333333333333</v>
      </c>
      <c r="H1337" s="13">
        <f t="shared" si="263"/>
        <v>-23.437107563834207</v>
      </c>
      <c r="K1337" s="12"/>
      <c r="L1337" s="12"/>
      <c r="M1337">
        <f t="shared" si="264"/>
        <v>146.03</v>
      </c>
      <c r="N1337">
        <f t="shared" si="265"/>
        <v>-52.724863878697896</v>
      </c>
      <c r="O1337">
        <f t="shared" si="266"/>
        <v>326.02999999999997</v>
      </c>
      <c r="P1337">
        <f t="shared" si="267"/>
        <v>127.42037904010782</v>
      </c>
      <c r="Q1337">
        <f t="shared" si="268"/>
        <v>-0.60765835976133042</v>
      </c>
      <c r="R1337">
        <f t="shared" si="269"/>
        <v>0</v>
      </c>
      <c r="S1337">
        <f t="shared" si="270"/>
        <v>0</v>
      </c>
    </row>
    <row r="1338" spans="1:19">
      <c r="A1338" s="17">
        <f t="shared" si="260"/>
        <v>0</v>
      </c>
      <c r="C1338" s="15">
        <f t="shared" si="261"/>
        <v>0</v>
      </c>
      <c r="E1338" s="8">
        <f t="shared" si="271"/>
        <v>1312</v>
      </c>
      <c r="F1338" s="12">
        <f t="shared" si="272"/>
        <v>41633.910416669634</v>
      </c>
      <c r="G1338">
        <f t="shared" si="262"/>
        <v>21.752000000000002</v>
      </c>
      <c r="H1338" s="13">
        <f t="shared" si="263"/>
        <v>-23.437107563834207</v>
      </c>
      <c r="K1338" s="12"/>
      <c r="L1338" s="12"/>
      <c r="M1338">
        <f t="shared" si="264"/>
        <v>146.28000000000003</v>
      </c>
      <c r="N1338">
        <f t="shared" si="265"/>
        <v>-52.861628345124615</v>
      </c>
      <c r="O1338">
        <f t="shared" si="266"/>
        <v>326.28000000000003</v>
      </c>
      <c r="P1338">
        <f t="shared" si="267"/>
        <v>127.61769219770326</v>
      </c>
      <c r="Q1338">
        <f t="shared" si="268"/>
        <v>-0.61038978363165575</v>
      </c>
      <c r="R1338">
        <f t="shared" si="269"/>
        <v>0</v>
      </c>
      <c r="S1338">
        <f t="shared" si="270"/>
        <v>0</v>
      </c>
    </row>
    <row r="1339" spans="1:19">
      <c r="A1339" s="17">
        <f t="shared" si="260"/>
        <v>0</v>
      </c>
      <c r="C1339" s="15">
        <f t="shared" si="261"/>
        <v>0</v>
      </c>
      <c r="E1339" s="8">
        <f t="shared" si="271"/>
        <v>1313</v>
      </c>
      <c r="F1339" s="12">
        <f t="shared" si="272"/>
        <v>41633.911111114081</v>
      </c>
      <c r="G1339">
        <f t="shared" si="262"/>
        <v>21.768666666666668</v>
      </c>
      <c r="H1339" s="13">
        <f t="shared" si="263"/>
        <v>-23.437107563834207</v>
      </c>
      <c r="K1339" s="12"/>
      <c r="L1339" s="12"/>
      <c r="M1339">
        <f t="shared" si="264"/>
        <v>146.53000000000003</v>
      </c>
      <c r="N1339">
        <f t="shared" si="265"/>
        <v>-52.997929803553177</v>
      </c>
      <c r="O1339">
        <f t="shared" si="266"/>
        <v>326.53000000000003</v>
      </c>
      <c r="P1339">
        <f t="shared" si="267"/>
        <v>127.81415538703058</v>
      </c>
      <c r="Q1339">
        <f t="shared" si="268"/>
        <v>-0.61310224915019029</v>
      </c>
      <c r="R1339">
        <f t="shared" si="269"/>
        <v>0</v>
      </c>
      <c r="S1339">
        <f t="shared" si="270"/>
        <v>0</v>
      </c>
    </row>
    <row r="1340" spans="1:19">
      <c r="A1340" s="17">
        <f t="shared" si="260"/>
        <v>0</v>
      </c>
      <c r="C1340" s="15">
        <f t="shared" si="261"/>
        <v>0</v>
      </c>
      <c r="E1340" s="8">
        <f t="shared" si="271"/>
        <v>1314</v>
      </c>
      <c r="F1340" s="12">
        <f t="shared" si="272"/>
        <v>41633.911805558528</v>
      </c>
      <c r="G1340">
        <f t="shared" si="262"/>
        <v>21.785333333333334</v>
      </c>
      <c r="H1340" s="13">
        <f t="shared" si="263"/>
        <v>-23.437107563834207</v>
      </c>
      <c r="K1340" s="12"/>
      <c r="L1340" s="12"/>
      <c r="M1340">
        <f t="shared" si="264"/>
        <v>146.78</v>
      </c>
      <c r="N1340">
        <f t="shared" si="265"/>
        <v>-53.133762027124639</v>
      </c>
      <c r="O1340">
        <f t="shared" si="266"/>
        <v>326.77999999999997</v>
      </c>
      <c r="P1340">
        <f t="shared" si="267"/>
        <v>128.00976361786567</v>
      </c>
      <c r="Q1340">
        <f t="shared" si="268"/>
        <v>-0.61579574915410118</v>
      </c>
      <c r="R1340">
        <f t="shared" si="269"/>
        <v>0</v>
      </c>
      <c r="S1340">
        <f t="shared" si="270"/>
        <v>0</v>
      </c>
    </row>
    <row r="1341" spans="1:19">
      <c r="A1341" s="17">
        <f t="shared" si="260"/>
        <v>0</v>
      </c>
      <c r="C1341" s="15">
        <f t="shared" si="261"/>
        <v>0</v>
      </c>
      <c r="E1341" s="8">
        <f t="shared" si="271"/>
        <v>1315</v>
      </c>
      <c r="F1341" s="12">
        <f t="shared" si="272"/>
        <v>41633.912500002974</v>
      </c>
      <c r="G1341">
        <f t="shared" si="262"/>
        <v>21.802</v>
      </c>
      <c r="H1341" s="13">
        <f t="shared" si="263"/>
        <v>-23.437107563834207</v>
      </c>
      <c r="K1341" s="12"/>
      <c r="L1341" s="12"/>
      <c r="M1341">
        <f t="shared" si="264"/>
        <v>147.03</v>
      </c>
      <c r="N1341">
        <f t="shared" si="265"/>
        <v>-53.269118724183208</v>
      </c>
      <c r="O1341">
        <f t="shared" si="266"/>
        <v>327.02999999999997</v>
      </c>
      <c r="P1341">
        <f t="shared" si="267"/>
        <v>128.20451197678864</v>
      </c>
      <c r="Q1341">
        <f t="shared" si="268"/>
        <v>-0.61847027876717686</v>
      </c>
      <c r="R1341">
        <f t="shared" si="269"/>
        <v>0</v>
      </c>
      <c r="S1341">
        <f t="shared" si="270"/>
        <v>0</v>
      </c>
    </row>
    <row r="1342" spans="1:19">
      <c r="A1342" s="17">
        <f t="shared" si="260"/>
        <v>0</v>
      </c>
      <c r="C1342" s="15">
        <f t="shared" si="261"/>
        <v>0</v>
      </c>
      <c r="E1342" s="8">
        <f t="shared" si="271"/>
        <v>1316</v>
      </c>
      <c r="F1342" s="12">
        <f t="shared" si="272"/>
        <v>41633.913194447421</v>
      </c>
      <c r="G1342">
        <f t="shared" si="262"/>
        <v>21.818666666666669</v>
      </c>
      <c r="H1342" s="13">
        <f t="shared" si="263"/>
        <v>-23.437107563834207</v>
      </c>
      <c r="K1342" s="12"/>
      <c r="L1342" s="12"/>
      <c r="M1342">
        <f t="shared" si="264"/>
        <v>147.28000000000003</v>
      </c>
      <c r="N1342">
        <f t="shared" si="265"/>
        <v>-53.403993537854838</v>
      </c>
      <c r="O1342">
        <f t="shared" si="266"/>
        <v>327.28000000000003</v>
      </c>
      <c r="P1342">
        <f t="shared" si="267"/>
        <v>128.39839563025984</v>
      </c>
      <c r="Q1342">
        <f t="shared" si="268"/>
        <v>-0.62112583541550404</v>
      </c>
      <c r="R1342">
        <f t="shared" si="269"/>
        <v>0</v>
      </c>
      <c r="S1342">
        <f t="shared" si="270"/>
        <v>0</v>
      </c>
    </row>
    <row r="1343" spans="1:19">
      <c r="A1343" s="17">
        <f t="shared" si="260"/>
        <v>0</v>
      </c>
      <c r="C1343" s="15">
        <f t="shared" si="261"/>
        <v>0</v>
      </c>
      <c r="E1343" s="8">
        <f t="shared" si="271"/>
        <v>1317</v>
      </c>
      <c r="F1343" s="12">
        <f t="shared" si="272"/>
        <v>41633.913888891868</v>
      </c>
      <c r="G1343">
        <f t="shared" si="262"/>
        <v>21.835333333333335</v>
      </c>
      <c r="H1343" s="13">
        <f t="shared" si="263"/>
        <v>-23.437107563834207</v>
      </c>
      <c r="K1343" s="12"/>
      <c r="L1343" s="12"/>
      <c r="M1343">
        <f t="shared" si="264"/>
        <v>147.53000000000003</v>
      </c>
      <c r="N1343">
        <f t="shared" si="265"/>
        <v>-53.538380045640359</v>
      </c>
      <c r="O1343">
        <f t="shared" si="266"/>
        <v>327.53000000000003</v>
      </c>
      <c r="P1343">
        <f t="shared" si="267"/>
        <v>128.59140982774994</v>
      </c>
      <c r="Q1343">
        <f t="shared" si="268"/>
        <v>-0.62376241884300176</v>
      </c>
      <c r="R1343">
        <f t="shared" si="269"/>
        <v>0</v>
      </c>
      <c r="S1343">
        <f t="shared" si="270"/>
        <v>0</v>
      </c>
    </row>
    <row r="1344" spans="1:19">
      <c r="A1344" s="17">
        <f t="shared" si="260"/>
        <v>0</v>
      </c>
      <c r="C1344" s="15">
        <f t="shared" si="261"/>
        <v>0</v>
      </c>
      <c r="E1344" s="8">
        <f t="shared" si="271"/>
        <v>1318</v>
      </c>
      <c r="F1344" s="12">
        <f t="shared" si="272"/>
        <v>41633.914583336315</v>
      </c>
      <c r="G1344">
        <f t="shared" si="262"/>
        <v>21.852</v>
      </c>
      <c r="H1344" s="13">
        <f t="shared" si="263"/>
        <v>-23.437107563834207</v>
      </c>
      <c r="K1344" s="12"/>
      <c r="L1344" s="12"/>
      <c r="M1344">
        <f t="shared" si="264"/>
        <v>147.78</v>
      </c>
      <c r="N1344">
        <f t="shared" si="265"/>
        <v>-53.672271759024369</v>
      </c>
      <c r="O1344">
        <f t="shared" si="266"/>
        <v>327.78</v>
      </c>
      <c r="P1344">
        <f t="shared" si="267"/>
        <v>128.78354990492448</v>
      </c>
      <c r="Q1344">
        <f t="shared" si="268"/>
        <v>-0.62638003112682317</v>
      </c>
      <c r="R1344">
        <f t="shared" si="269"/>
        <v>0</v>
      </c>
      <c r="S1344">
        <f t="shared" si="270"/>
        <v>0</v>
      </c>
    </row>
    <row r="1345" spans="1:19">
      <c r="A1345" s="17">
        <f t="shared" si="260"/>
        <v>0</v>
      </c>
      <c r="C1345" s="15">
        <f t="shared" si="261"/>
        <v>0</v>
      </c>
      <c r="E1345" s="8">
        <f t="shared" si="271"/>
        <v>1319</v>
      </c>
      <c r="F1345" s="12">
        <f t="shared" si="272"/>
        <v>41633.915277780761</v>
      </c>
      <c r="G1345">
        <f t="shared" si="262"/>
        <v>21.868666666666666</v>
      </c>
      <c r="H1345" s="13">
        <f t="shared" si="263"/>
        <v>-23.437107563834207</v>
      </c>
      <c r="K1345" s="12"/>
      <c r="L1345" s="12"/>
      <c r="M1345">
        <f t="shared" si="264"/>
        <v>148.03</v>
      </c>
      <c r="N1345">
        <f t="shared" si="265"/>
        <v>-53.80566212310017</v>
      </c>
      <c r="O1345">
        <f t="shared" si="266"/>
        <v>328.03</v>
      </c>
      <c r="P1345">
        <f t="shared" si="267"/>
        <v>128.97481128688014</v>
      </c>
      <c r="Q1345">
        <f t="shared" si="268"/>
        <v>-0.62897867669257945</v>
      </c>
      <c r="R1345">
        <f t="shared" si="269"/>
        <v>0</v>
      </c>
      <c r="S1345">
        <f t="shared" si="270"/>
        <v>0</v>
      </c>
    </row>
    <row r="1346" spans="1:19">
      <c r="A1346" s="17">
        <f t="shared" si="260"/>
        <v>0</v>
      </c>
      <c r="C1346" s="15">
        <f t="shared" si="261"/>
        <v>0</v>
      </c>
      <c r="E1346" s="8">
        <f t="shared" si="271"/>
        <v>1320</v>
      </c>
      <c r="F1346" s="12">
        <f t="shared" si="272"/>
        <v>41633.915972225208</v>
      </c>
      <c r="G1346">
        <f t="shared" si="262"/>
        <v>21.885333333333335</v>
      </c>
      <c r="H1346" s="13">
        <f t="shared" si="263"/>
        <v>-23.437107563834207</v>
      </c>
      <c r="K1346" s="12"/>
      <c r="L1346" s="12"/>
      <c r="M1346">
        <f t="shared" si="264"/>
        <v>148.28000000000003</v>
      </c>
      <c r="N1346">
        <f t="shared" si="265"/>
        <v>-53.938544516212382</v>
      </c>
      <c r="O1346">
        <f t="shared" si="266"/>
        <v>328.28000000000003</v>
      </c>
      <c r="P1346">
        <f t="shared" si="267"/>
        <v>129.16518949143421</v>
      </c>
      <c r="Q1346">
        <f t="shared" si="268"/>
        <v>-0.63155836232940854</v>
      </c>
      <c r="R1346">
        <f t="shared" si="269"/>
        <v>0</v>
      </c>
      <c r="S1346">
        <f t="shared" si="270"/>
        <v>0</v>
      </c>
    </row>
    <row r="1347" spans="1:19">
      <c r="A1347" s="17">
        <f t="shared" si="260"/>
        <v>0</v>
      </c>
      <c r="C1347" s="15">
        <f t="shared" si="261"/>
        <v>0</v>
      </c>
      <c r="E1347" s="8">
        <f t="shared" si="271"/>
        <v>1321</v>
      </c>
      <c r="F1347" s="12">
        <f t="shared" si="272"/>
        <v>41633.916666669655</v>
      </c>
      <c r="G1347">
        <f t="shared" si="262"/>
        <v>21.902000000000001</v>
      </c>
      <c r="H1347" s="13">
        <f t="shared" si="263"/>
        <v>-23.437107563834207</v>
      </c>
      <c r="K1347" s="12"/>
      <c r="L1347" s="12"/>
      <c r="M1347">
        <f t="shared" si="264"/>
        <v>148.53000000000003</v>
      </c>
      <c r="N1347">
        <f t="shared" si="265"/>
        <v>-54.070912249617599</v>
      </c>
      <c r="O1347">
        <f t="shared" si="266"/>
        <v>328.53000000000003</v>
      </c>
      <c r="P1347">
        <f t="shared" si="267"/>
        <v>129.35468013246498</v>
      </c>
      <c r="Q1347">
        <f t="shared" si="268"/>
        <v>-0.63411909720485826</v>
      </c>
      <c r="R1347">
        <f t="shared" si="269"/>
        <v>0</v>
      </c>
      <c r="S1347">
        <f t="shared" si="270"/>
        <v>0</v>
      </c>
    </row>
    <row r="1348" spans="1:19">
      <c r="A1348" s="17">
        <f t="shared" si="260"/>
        <v>0</v>
      </c>
      <c r="C1348" s="15">
        <f t="shared" si="261"/>
        <v>0</v>
      </c>
      <c r="E1348" s="8">
        <f t="shared" si="271"/>
        <v>1322</v>
      </c>
      <c r="F1348" s="12">
        <f t="shared" si="272"/>
        <v>41633.917361114101</v>
      </c>
      <c r="G1348">
        <f t="shared" si="262"/>
        <v>21.918666666666667</v>
      </c>
      <c r="H1348" s="13">
        <f t="shared" si="263"/>
        <v>-23.437107563834207</v>
      </c>
      <c r="K1348" s="12"/>
      <c r="L1348" s="12"/>
      <c r="M1348">
        <f t="shared" si="264"/>
        <v>148.78</v>
      </c>
      <c r="N1348">
        <f t="shared" si="265"/>
        <v>-54.202758567164764</v>
      </c>
      <c r="O1348">
        <f t="shared" si="266"/>
        <v>328.78</v>
      </c>
      <c r="P1348">
        <f t="shared" si="267"/>
        <v>129.54327892330269</v>
      </c>
      <c r="Q1348">
        <f t="shared" si="268"/>
        <v>-0.63666089287957894</v>
      </c>
      <c r="R1348">
        <f t="shared" si="269"/>
        <v>0</v>
      </c>
      <c r="S1348">
        <f t="shared" si="270"/>
        <v>0</v>
      </c>
    </row>
    <row r="1349" spans="1:19">
      <c r="A1349" s="17">
        <f t="shared" si="260"/>
        <v>0</v>
      </c>
      <c r="C1349" s="15">
        <f t="shared" si="261"/>
        <v>0</v>
      </c>
      <c r="E1349" s="8">
        <f t="shared" si="271"/>
        <v>1323</v>
      </c>
      <c r="F1349" s="12">
        <f t="shared" si="272"/>
        <v>41633.918055558548</v>
      </c>
      <c r="G1349">
        <f t="shared" si="262"/>
        <v>21.935333333333336</v>
      </c>
      <c r="H1349" s="13">
        <f t="shared" si="263"/>
        <v>-23.437107563834207</v>
      </c>
      <c r="K1349" s="12"/>
      <c r="L1349" s="12"/>
      <c r="M1349">
        <f t="shared" si="264"/>
        <v>149.03000000000003</v>
      </c>
      <c r="N1349">
        <f t="shared" si="265"/>
        <v>-54.334076644995662</v>
      </c>
      <c r="O1349">
        <f t="shared" si="266"/>
        <v>329.03000000000003</v>
      </c>
      <c r="P1349">
        <f t="shared" si="267"/>
        <v>129.73098168016992</v>
      </c>
      <c r="Q1349">
        <f t="shared" si="268"/>
        <v>-0.63918376332181404</v>
      </c>
      <c r="R1349">
        <f t="shared" si="269"/>
        <v>0</v>
      </c>
      <c r="S1349">
        <f t="shared" si="270"/>
        <v>0</v>
      </c>
    </row>
    <row r="1350" spans="1:19">
      <c r="A1350" s="17">
        <f t="shared" si="260"/>
        <v>0</v>
      </c>
      <c r="C1350" s="15">
        <f t="shared" si="261"/>
        <v>0</v>
      </c>
      <c r="E1350" s="8">
        <f t="shared" si="271"/>
        <v>1324</v>
      </c>
      <c r="F1350" s="12">
        <f t="shared" si="272"/>
        <v>41633.918750002995</v>
      </c>
      <c r="G1350">
        <f t="shared" si="262"/>
        <v>21.952000000000002</v>
      </c>
      <c r="H1350" s="13">
        <f t="shared" si="263"/>
        <v>-23.437107563834207</v>
      </c>
      <c r="K1350" s="12"/>
      <c r="L1350" s="12"/>
      <c r="M1350">
        <f t="shared" si="264"/>
        <v>149.28000000000003</v>
      </c>
      <c r="N1350">
        <f t="shared" si="265"/>
        <v>-54.464859591266951</v>
      </c>
      <c r="O1350">
        <f t="shared" si="266"/>
        <v>329.28000000000003</v>
      </c>
      <c r="P1350">
        <f t="shared" si="267"/>
        <v>129.91778432566954</v>
      </c>
      <c r="Q1350">
        <f t="shared" si="268"/>
        <v>-0.64168772492166481</v>
      </c>
      <c r="R1350">
        <f t="shared" si="269"/>
        <v>0</v>
      </c>
      <c r="S1350">
        <f t="shared" si="270"/>
        <v>0</v>
      </c>
    </row>
    <row r="1351" spans="1:19">
      <c r="A1351" s="17">
        <f t="shared" si="260"/>
        <v>0</v>
      </c>
      <c r="C1351" s="15">
        <f t="shared" si="261"/>
        <v>0</v>
      </c>
      <c r="E1351" s="8">
        <f t="shared" si="271"/>
        <v>1325</v>
      </c>
      <c r="F1351" s="12">
        <f t="shared" si="272"/>
        <v>41633.919444447441</v>
      </c>
      <c r="G1351">
        <f t="shared" si="262"/>
        <v>21.968666666666667</v>
      </c>
      <c r="H1351" s="13">
        <f t="shared" si="263"/>
        <v>-23.437107563834207</v>
      </c>
      <c r="K1351" s="12"/>
      <c r="L1351" s="12"/>
      <c r="M1351">
        <f t="shared" si="264"/>
        <v>149.53</v>
      </c>
      <c r="N1351">
        <f t="shared" si="265"/>
        <v>-54.595100445894836</v>
      </c>
      <c r="O1351">
        <f t="shared" si="266"/>
        <v>329.53</v>
      </c>
      <c r="P1351">
        <f t="shared" si="267"/>
        <v>130.10368289232068</v>
      </c>
      <c r="Q1351">
        <f t="shared" si="268"/>
        <v>-0.64417279650513792</v>
      </c>
      <c r="R1351">
        <f t="shared" si="269"/>
        <v>0</v>
      </c>
      <c r="S1351">
        <f t="shared" si="270"/>
        <v>0</v>
      </c>
    </row>
    <row r="1352" spans="1:19">
      <c r="A1352" s="17">
        <f t="shared" si="260"/>
        <v>0</v>
      </c>
      <c r="C1352" s="15">
        <f t="shared" si="261"/>
        <v>0</v>
      </c>
      <c r="E1352" s="8">
        <f t="shared" si="271"/>
        <v>1326</v>
      </c>
      <c r="F1352" s="12">
        <f t="shared" si="272"/>
        <v>41633.920138891888</v>
      </c>
      <c r="G1352">
        <f t="shared" si="262"/>
        <v>21.985333333333333</v>
      </c>
      <c r="H1352" s="13">
        <f t="shared" si="263"/>
        <v>-23.437107563834207</v>
      </c>
      <c r="K1352" s="12"/>
      <c r="L1352" s="12"/>
      <c r="M1352">
        <f t="shared" si="264"/>
        <v>149.78</v>
      </c>
      <c r="N1352">
        <f t="shared" si="265"/>
        <v>-54.724792180323419</v>
      </c>
      <c r="O1352">
        <f t="shared" si="266"/>
        <v>329.78</v>
      </c>
      <c r="P1352">
        <f t="shared" si="267"/>
        <v>130.28867352613935</v>
      </c>
      <c r="Q1352">
        <f t="shared" si="268"/>
        <v>-0.64663899934793834</v>
      </c>
      <c r="R1352">
        <f t="shared" si="269"/>
        <v>0</v>
      </c>
      <c r="S1352">
        <f t="shared" si="270"/>
        <v>0</v>
      </c>
    </row>
    <row r="1353" spans="1:19">
      <c r="A1353" s="17">
        <f t="shared" si="260"/>
        <v>0</v>
      </c>
      <c r="C1353" s="15">
        <f t="shared" si="261"/>
        <v>0</v>
      </c>
      <c r="E1353" s="8">
        <f t="shared" si="271"/>
        <v>1327</v>
      </c>
      <c r="F1353" s="12">
        <f t="shared" si="272"/>
        <v>41633.920833336335</v>
      </c>
      <c r="G1353">
        <f t="shared" si="262"/>
        <v>22.002000000000002</v>
      </c>
      <c r="H1353" s="13">
        <f t="shared" si="263"/>
        <v>-23.437107563834207</v>
      </c>
      <c r="K1353" s="12"/>
      <c r="L1353" s="12"/>
      <c r="M1353">
        <f t="shared" si="264"/>
        <v>150.03000000000003</v>
      </c>
      <c r="N1353">
        <f t="shared" si="265"/>
        <v>-54.853927697317843</v>
      </c>
      <c r="O1353">
        <f t="shared" si="266"/>
        <v>330.03000000000003</v>
      </c>
      <c r="P1353">
        <f t="shared" si="267"/>
        <v>130.47275249026342</v>
      </c>
      <c r="Q1353">
        <f t="shared" si="268"/>
        <v>-0.64908635718900631</v>
      </c>
      <c r="R1353">
        <f t="shared" si="269"/>
        <v>0</v>
      </c>
      <c r="S1353">
        <f t="shared" si="270"/>
        <v>0</v>
      </c>
    </row>
    <row r="1354" spans="1:19">
      <c r="A1354" s="17">
        <f t="shared" si="260"/>
        <v>0</v>
      </c>
      <c r="C1354" s="15">
        <f t="shared" si="261"/>
        <v>0</v>
      </c>
      <c r="E1354" s="8">
        <f t="shared" si="271"/>
        <v>1328</v>
      </c>
      <c r="F1354" s="12">
        <f t="shared" si="272"/>
        <v>41633.921527780782</v>
      </c>
      <c r="G1354">
        <f t="shared" si="262"/>
        <v>22.018666666666668</v>
      </c>
      <c r="H1354" s="13">
        <f t="shared" si="263"/>
        <v>-23.437107563834207</v>
      </c>
      <c r="K1354" s="12"/>
      <c r="L1354" s="12"/>
      <c r="M1354">
        <f t="shared" si="264"/>
        <v>150.28000000000003</v>
      </c>
      <c r="N1354">
        <f t="shared" si="265"/>
        <v>-54.982499830783645</v>
      </c>
      <c r="O1354">
        <f t="shared" si="266"/>
        <v>330.28000000000003</v>
      </c>
      <c r="P1354">
        <f t="shared" si="267"/>
        <v>130.65591616862019</v>
      </c>
      <c r="Q1354">
        <f t="shared" si="268"/>
        <v>-0.65151489624378345</v>
      </c>
      <c r="R1354">
        <f t="shared" si="269"/>
        <v>0</v>
      </c>
      <c r="S1354">
        <f t="shared" si="270"/>
        <v>0</v>
      </c>
    </row>
    <row r="1355" spans="1:19">
      <c r="A1355" s="17">
        <f t="shared" si="260"/>
        <v>0</v>
      </c>
      <c r="C1355" s="15">
        <f t="shared" si="261"/>
        <v>0</v>
      </c>
      <c r="E1355" s="8">
        <f t="shared" si="271"/>
        <v>1329</v>
      </c>
      <c r="F1355" s="12">
        <f t="shared" si="272"/>
        <v>41633.922222225228</v>
      </c>
      <c r="G1355">
        <f t="shared" si="262"/>
        <v>22.035333333333334</v>
      </c>
      <c r="H1355" s="13">
        <f t="shared" si="263"/>
        <v>-23.437107563834207</v>
      </c>
      <c r="K1355" s="12"/>
      <c r="L1355" s="12"/>
      <c r="M1355">
        <f t="shared" si="264"/>
        <v>150.53</v>
      </c>
      <c r="N1355">
        <f t="shared" si="265"/>
        <v>-55.110501345613251</v>
      </c>
      <c r="O1355">
        <f t="shared" si="266"/>
        <v>330.53</v>
      </c>
      <c r="P1355">
        <f t="shared" si="267"/>
        <v>130.83816106963462</v>
      </c>
      <c r="Q1355">
        <f t="shared" si="268"/>
        <v>-0.65392464521718541</v>
      </c>
      <c r="R1355">
        <f t="shared" si="269"/>
        <v>0</v>
      </c>
      <c r="S1355">
        <f t="shared" si="270"/>
        <v>0</v>
      </c>
    </row>
    <row r="1356" spans="1:19">
      <c r="A1356" s="17">
        <f t="shared" si="260"/>
        <v>0</v>
      </c>
      <c r="C1356" s="15">
        <f t="shared" si="261"/>
        <v>0</v>
      </c>
      <c r="E1356" s="8">
        <f t="shared" si="271"/>
        <v>1330</v>
      </c>
      <c r="F1356" s="12">
        <f t="shared" si="272"/>
        <v>41633.922916669675</v>
      </c>
      <c r="G1356">
        <f t="shared" si="262"/>
        <v>22.052</v>
      </c>
      <c r="H1356" s="13">
        <f t="shared" si="263"/>
        <v>-23.437107563834207</v>
      </c>
      <c r="K1356" s="12"/>
      <c r="L1356" s="12"/>
      <c r="M1356">
        <f t="shared" si="264"/>
        <v>150.78</v>
      </c>
      <c r="N1356">
        <f t="shared" si="265"/>
        <v>-55.237924937561267</v>
      </c>
      <c r="O1356">
        <f t="shared" si="266"/>
        <v>330.78</v>
      </c>
      <c r="P1356">
        <f t="shared" si="267"/>
        <v>131.01948382997682</v>
      </c>
      <c r="Q1356">
        <f t="shared" si="268"/>
        <v>-0.65631563531627968</v>
      </c>
      <c r="R1356">
        <f t="shared" si="269"/>
        <v>0</v>
      </c>
      <c r="S1356">
        <f t="shared" si="270"/>
        <v>0</v>
      </c>
    </row>
    <row r="1357" spans="1:19">
      <c r="A1357" s="17">
        <f t="shared" si="260"/>
        <v>0</v>
      </c>
      <c r="C1357" s="15">
        <f t="shared" si="261"/>
        <v>0</v>
      </c>
      <c r="E1357" s="8">
        <f t="shared" si="271"/>
        <v>1331</v>
      </c>
      <c r="F1357" s="12">
        <f t="shared" si="272"/>
        <v>41633.923611114122</v>
      </c>
      <c r="G1357">
        <f t="shared" si="262"/>
        <v>22.068666666666669</v>
      </c>
      <c r="H1357" s="13">
        <f t="shared" si="263"/>
        <v>-23.437107563834207</v>
      </c>
      <c r="K1357" s="12"/>
      <c r="L1357" s="12"/>
      <c r="M1357">
        <f t="shared" si="264"/>
        <v>151.03000000000003</v>
      </c>
      <c r="N1357">
        <f t="shared" si="265"/>
        <v>-55.364763233149304</v>
      </c>
      <c r="O1357">
        <f t="shared" si="266"/>
        <v>331.03000000000003</v>
      </c>
      <c r="P1357">
        <f t="shared" si="267"/>
        <v>131.19988121834589</v>
      </c>
      <c r="Q1357">
        <f t="shared" si="268"/>
        <v>-0.65868790026262614</v>
      </c>
      <c r="R1357">
        <f t="shared" si="269"/>
        <v>0</v>
      </c>
      <c r="S1357">
        <f t="shared" si="270"/>
        <v>0</v>
      </c>
    </row>
    <row r="1358" spans="1:19">
      <c r="A1358" s="17">
        <f t="shared" si="260"/>
        <v>0</v>
      </c>
      <c r="C1358" s="15">
        <f t="shared" si="261"/>
        <v>0</v>
      </c>
      <c r="E1358" s="8">
        <f t="shared" si="271"/>
        <v>1332</v>
      </c>
      <c r="F1358" s="12">
        <f t="shared" si="272"/>
        <v>41633.924305558568</v>
      </c>
      <c r="G1358">
        <f t="shared" si="262"/>
        <v>22.085333333333335</v>
      </c>
      <c r="H1358" s="13">
        <f t="shared" si="263"/>
        <v>-23.437107563834207</v>
      </c>
      <c r="K1358" s="12"/>
      <c r="L1358" s="12"/>
      <c r="M1358">
        <f t="shared" si="264"/>
        <v>151.28000000000003</v>
      </c>
      <c r="N1358">
        <f t="shared" si="265"/>
        <v>-55.491008789602134</v>
      </c>
      <c r="O1358">
        <f t="shared" si="266"/>
        <v>331.28000000000003</v>
      </c>
      <c r="P1358">
        <f t="shared" si="267"/>
        <v>131.37935013928927</v>
      </c>
      <c r="Q1358">
        <f t="shared" si="268"/>
        <v>-0.66104147630429333</v>
      </c>
      <c r="R1358">
        <f t="shared" si="269"/>
        <v>0</v>
      </c>
      <c r="S1358">
        <f t="shared" si="270"/>
        <v>0</v>
      </c>
    </row>
    <row r="1359" spans="1:19">
      <c r="A1359" s="17">
        <f t="shared" si="260"/>
        <v>0</v>
      </c>
      <c r="C1359" s="15">
        <f t="shared" si="261"/>
        <v>0</v>
      </c>
      <c r="E1359" s="8">
        <f t="shared" si="271"/>
        <v>1333</v>
      </c>
      <c r="F1359" s="12">
        <f t="shared" si="272"/>
        <v>41633.925000003015</v>
      </c>
      <c r="G1359">
        <f t="shared" si="262"/>
        <v>22.102</v>
      </c>
      <c r="H1359" s="13">
        <f t="shared" si="263"/>
        <v>-23.437107563834207</v>
      </c>
      <c r="K1359" s="12"/>
      <c r="L1359" s="12"/>
      <c r="M1359">
        <f t="shared" si="264"/>
        <v>151.53</v>
      </c>
      <c r="N1359">
        <f t="shared" si="265"/>
        <v>-55.616654094816447</v>
      </c>
      <c r="O1359">
        <f t="shared" si="266"/>
        <v>331.53</v>
      </c>
      <c r="P1359">
        <f t="shared" si="267"/>
        <v>131.55788763705453</v>
      </c>
      <c r="Q1359">
        <f t="shared" si="268"/>
        <v>-0.66337640222750971</v>
      </c>
      <c r="R1359">
        <f t="shared" si="269"/>
        <v>0</v>
      </c>
      <c r="S1359">
        <f t="shared" si="270"/>
        <v>0</v>
      </c>
    </row>
    <row r="1360" spans="1:19">
      <c r="A1360" s="17">
        <f t="shared" si="260"/>
        <v>0</v>
      </c>
      <c r="C1360" s="15">
        <f t="shared" si="261"/>
        <v>0</v>
      </c>
      <c r="E1360" s="8">
        <f t="shared" si="271"/>
        <v>1334</v>
      </c>
      <c r="F1360" s="12">
        <f t="shared" si="272"/>
        <v>41633.925694447462</v>
      </c>
      <c r="G1360">
        <f t="shared" si="262"/>
        <v>22.118666666666666</v>
      </c>
      <c r="H1360" s="13">
        <f t="shared" si="263"/>
        <v>-23.437107563834207</v>
      </c>
      <c r="K1360" s="12"/>
      <c r="L1360" s="12"/>
      <c r="M1360">
        <f t="shared" si="264"/>
        <v>151.78</v>
      </c>
      <c r="N1360">
        <f t="shared" si="265"/>
        <v>-55.741691567363361</v>
      </c>
      <c r="O1360">
        <f t="shared" si="266"/>
        <v>331.78</v>
      </c>
      <c r="P1360">
        <f t="shared" si="267"/>
        <v>131.73549089947196</v>
      </c>
      <c r="Q1360">
        <f t="shared" si="268"/>
        <v>-0.66569271936795049</v>
      </c>
      <c r="R1360">
        <f t="shared" si="269"/>
        <v>0</v>
      </c>
      <c r="S1360">
        <f t="shared" si="270"/>
        <v>0</v>
      </c>
    </row>
    <row r="1361" spans="1:19">
      <c r="A1361" s="17">
        <f t="shared" si="260"/>
        <v>0</v>
      </c>
      <c r="C1361" s="15">
        <f t="shared" si="261"/>
        <v>0</v>
      </c>
      <c r="E1361" s="8">
        <f t="shared" si="271"/>
        <v>1335</v>
      </c>
      <c r="F1361" s="12">
        <f t="shared" si="272"/>
        <v>41633.926388891909</v>
      </c>
      <c r="G1361">
        <f t="shared" si="262"/>
        <v>22.135333333333335</v>
      </c>
      <c r="H1361" s="13">
        <f t="shared" si="263"/>
        <v>-23.437107563834207</v>
      </c>
      <c r="K1361" s="12"/>
      <c r="L1361" s="12"/>
      <c r="M1361">
        <f t="shared" si="264"/>
        <v>152.03000000000003</v>
      </c>
      <c r="N1361">
        <f t="shared" si="265"/>
        <v>-55.866113556526244</v>
      </c>
      <c r="O1361">
        <f t="shared" si="266"/>
        <v>332.03000000000003</v>
      </c>
      <c r="P1361">
        <f t="shared" si="267"/>
        <v>131.91215726186431</v>
      </c>
      <c r="Q1361">
        <f t="shared" si="268"/>
        <v>-0.66799047162161818</v>
      </c>
      <c r="R1361">
        <f t="shared" si="269"/>
        <v>0</v>
      </c>
      <c r="S1361">
        <f t="shared" si="270"/>
        <v>0</v>
      </c>
    </row>
    <row r="1362" spans="1:19">
      <c r="A1362" s="17">
        <f t="shared" si="260"/>
        <v>0</v>
      </c>
      <c r="C1362" s="15">
        <f t="shared" si="261"/>
        <v>0</v>
      </c>
      <c r="E1362" s="8">
        <f t="shared" si="271"/>
        <v>1336</v>
      </c>
      <c r="F1362" s="12">
        <f t="shared" si="272"/>
        <v>41633.927083336355</v>
      </c>
      <c r="G1362">
        <f t="shared" si="262"/>
        <v>22.152000000000001</v>
      </c>
      <c r="H1362" s="13">
        <f t="shared" si="263"/>
        <v>-23.437107563834207</v>
      </c>
      <c r="K1362" s="12"/>
      <c r="L1362" s="12"/>
      <c r="M1362">
        <f t="shared" si="264"/>
        <v>152.28000000000003</v>
      </c>
      <c r="N1362">
        <f t="shared" si="265"/>
        <v>-55.989912342375291</v>
      </c>
      <c r="O1362">
        <f t="shared" si="266"/>
        <v>332.28000000000003</v>
      </c>
      <c r="P1362">
        <f t="shared" si="267"/>
        <v>132.08788421098245</v>
      </c>
      <c r="Q1362">
        <f t="shared" si="268"/>
        <v>-0.67026970545531706</v>
      </c>
      <c r="R1362">
        <f t="shared" si="269"/>
        <v>0</v>
      </c>
      <c r="S1362">
        <f t="shared" si="270"/>
        <v>0</v>
      </c>
    </row>
    <row r="1363" spans="1:19">
      <c r="A1363" s="17">
        <f t="shared" si="260"/>
        <v>0</v>
      </c>
      <c r="C1363" s="15">
        <f t="shared" si="261"/>
        <v>0</v>
      </c>
      <c r="E1363" s="8">
        <f t="shared" si="271"/>
        <v>1337</v>
      </c>
      <c r="F1363" s="12">
        <f t="shared" si="272"/>
        <v>41633.927777780802</v>
      </c>
      <c r="G1363">
        <f t="shared" si="262"/>
        <v>22.168666666666667</v>
      </c>
      <c r="H1363" s="13">
        <f t="shared" si="263"/>
        <v>-23.437107563834207</v>
      </c>
      <c r="K1363" s="12"/>
      <c r="L1363" s="12"/>
      <c r="M1363">
        <f t="shared" si="264"/>
        <v>152.53</v>
      </c>
      <c r="N1363">
        <f t="shared" si="265"/>
        <v>-56.113080135880452</v>
      </c>
      <c r="O1363">
        <f t="shared" si="266"/>
        <v>332.53</v>
      </c>
      <c r="P1363">
        <f t="shared" si="267"/>
        <v>132.26266938896373</v>
      </c>
      <c r="Q1363">
        <f t="shared" si="268"/>
        <v>-0.67253046991670007</v>
      </c>
      <c r="R1363">
        <f t="shared" si="269"/>
        <v>0</v>
      </c>
      <c r="S1363">
        <f t="shared" si="270"/>
        <v>0</v>
      </c>
    </row>
    <row r="1364" spans="1:19">
      <c r="A1364" s="17">
        <f t="shared" si="260"/>
        <v>0</v>
      </c>
      <c r="C1364" s="15">
        <f t="shared" si="261"/>
        <v>0</v>
      </c>
      <c r="E1364" s="8">
        <f t="shared" si="271"/>
        <v>1338</v>
      </c>
      <c r="F1364" s="12">
        <f t="shared" si="272"/>
        <v>41633.928472225249</v>
      </c>
      <c r="G1364">
        <f t="shared" si="262"/>
        <v>22.185333333333336</v>
      </c>
      <c r="H1364" s="13">
        <f t="shared" si="263"/>
        <v>-23.437107563834207</v>
      </c>
      <c r="K1364" s="12"/>
      <c r="L1364" s="12"/>
      <c r="M1364">
        <f t="shared" si="264"/>
        <v>152.78000000000003</v>
      </c>
      <c r="N1364">
        <f t="shared" si="265"/>
        <v>-56.23560907906387</v>
      </c>
      <c r="O1364">
        <f t="shared" si="266"/>
        <v>332.78000000000003</v>
      </c>
      <c r="P1364">
        <f t="shared" si="267"/>
        <v>132.43651059730973</v>
      </c>
      <c r="Q1364">
        <f t="shared" si="268"/>
        <v>-0.6747728166438538</v>
      </c>
      <c r="R1364">
        <f t="shared" si="269"/>
        <v>0</v>
      </c>
      <c r="S1364">
        <f t="shared" si="270"/>
        <v>0</v>
      </c>
    </row>
    <row r="1365" spans="1:19">
      <c r="A1365" s="17">
        <f t="shared" si="260"/>
        <v>0</v>
      </c>
      <c r="C1365" s="15">
        <f t="shared" si="261"/>
        <v>0</v>
      </c>
      <c r="E1365" s="8">
        <f t="shared" si="271"/>
        <v>1339</v>
      </c>
      <c r="F1365" s="12">
        <f t="shared" si="272"/>
        <v>41633.929166669695</v>
      </c>
      <c r="G1365">
        <f t="shared" si="262"/>
        <v>22.202000000000002</v>
      </c>
      <c r="H1365" s="13">
        <f t="shared" si="263"/>
        <v>-23.437107563834207</v>
      </c>
      <c r="K1365" s="12"/>
      <c r="L1365" s="12"/>
      <c r="M1365">
        <f t="shared" si="264"/>
        <v>153.03000000000003</v>
      </c>
      <c r="N1365">
        <f t="shared" si="265"/>
        <v>-56.357491245193607</v>
      </c>
      <c r="O1365">
        <f t="shared" si="266"/>
        <v>333.03000000000003</v>
      </c>
      <c r="P1365">
        <f t="shared" si="267"/>
        <v>132.60940580088064</v>
      </c>
      <c r="Q1365">
        <f t="shared" si="268"/>
        <v>-0.67699679987440842</v>
      </c>
      <c r="R1365">
        <f t="shared" si="269"/>
        <v>0</v>
      </c>
      <c r="S1365">
        <f t="shared" si="270"/>
        <v>0</v>
      </c>
    </row>
    <row r="1366" spans="1:19">
      <c r="A1366" s="17">
        <f t="shared" si="260"/>
        <v>0</v>
      </c>
      <c r="C1366" s="15">
        <f t="shared" si="261"/>
        <v>0</v>
      </c>
      <c r="E1366" s="8">
        <f t="shared" si="271"/>
        <v>1340</v>
      </c>
      <c r="F1366" s="12">
        <f t="shared" si="272"/>
        <v>41633.929861114142</v>
      </c>
      <c r="G1366">
        <f t="shared" si="262"/>
        <v>22.218666666666667</v>
      </c>
      <c r="H1366" s="13">
        <f t="shared" si="263"/>
        <v>-23.437107563834207</v>
      </c>
      <c r="K1366" s="12"/>
      <c r="L1366" s="12"/>
      <c r="M1366">
        <f t="shared" si="264"/>
        <v>153.28</v>
      </c>
      <c r="N1366">
        <f t="shared" si="265"/>
        <v>-56.478718639020173</v>
      </c>
      <c r="O1366">
        <f t="shared" si="266"/>
        <v>333.28</v>
      </c>
      <c r="P1366">
        <f t="shared" si="267"/>
        <v>132.78135313190361</v>
      </c>
      <c r="Q1366">
        <f t="shared" si="268"/>
        <v>-0.67920247645415699</v>
      </c>
      <c r="R1366">
        <f t="shared" si="269"/>
        <v>0</v>
      </c>
      <c r="S1366">
        <f t="shared" si="270"/>
        <v>0</v>
      </c>
    </row>
    <row r="1367" spans="1:19">
      <c r="A1367" s="17">
        <f t="shared" si="260"/>
        <v>0</v>
      </c>
      <c r="C1367" s="15">
        <f t="shared" si="261"/>
        <v>0</v>
      </c>
      <c r="E1367" s="8">
        <f t="shared" si="271"/>
        <v>1341</v>
      </c>
      <c r="F1367" s="12">
        <f t="shared" si="272"/>
        <v>41633.930555558589</v>
      </c>
      <c r="G1367">
        <f t="shared" si="262"/>
        <v>22.235333333333333</v>
      </c>
      <c r="H1367" s="13">
        <f t="shared" si="263"/>
        <v>-23.437107563834207</v>
      </c>
      <c r="K1367" s="12"/>
      <c r="L1367" s="12"/>
      <c r="M1367">
        <f t="shared" si="264"/>
        <v>153.53</v>
      </c>
      <c r="N1367">
        <f t="shared" si="265"/>
        <v>-56.599283197057488</v>
      </c>
      <c r="O1367">
        <f t="shared" si="266"/>
        <v>333.53</v>
      </c>
      <c r="P1367">
        <f t="shared" si="267"/>
        <v>132.95235089399145</v>
      </c>
      <c r="Q1367">
        <f t="shared" si="268"/>
        <v>-0.68138990584515413</v>
      </c>
      <c r="R1367">
        <f t="shared" si="269"/>
        <v>0</v>
      </c>
      <c r="S1367">
        <f t="shared" si="270"/>
        <v>0</v>
      </c>
    </row>
    <row r="1368" spans="1:19">
      <c r="A1368" s="17">
        <f t="shared" si="260"/>
        <v>0</v>
      </c>
      <c r="C1368" s="15">
        <f t="shared" si="261"/>
        <v>0</v>
      </c>
      <c r="E1368" s="8">
        <f t="shared" si="271"/>
        <v>1342</v>
      </c>
      <c r="F1368" s="12">
        <f t="shared" si="272"/>
        <v>41633.931250003036</v>
      </c>
      <c r="G1368">
        <f t="shared" si="262"/>
        <v>22.252000000000002</v>
      </c>
      <c r="H1368" s="13">
        <f t="shared" si="263"/>
        <v>-23.437107563834207</v>
      </c>
      <c r="K1368" s="12"/>
      <c r="L1368" s="12"/>
      <c r="M1368">
        <f t="shared" si="264"/>
        <v>153.78000000000003</v>
      </c>
      <c r="N1368">
        <f t="shared" si="265"/>
        <v>-56.719176787909518</v>
      </c>
      <c r="O1368">
        <f t="shared" si="266"/>
        <v>333.78000000000003</v>
      </c>
      <c r="P1368">
        <f t="shared" si="267"/>
        <v>133.12239756616765</v>
      </c>
      <c r="Q1368">
        <f t="shared" si="268"/>
        <v>-0.68355915013326607</v>
      </c>
      <c r="R1368">
        <f t="shared" si="269"/>
        <v>0</v>
      </c>
      <c r="S1368">
        <f t="shared" si="270"/>
        <v>0</v>
      </c>
    </row>
    <row r="1369" spans="1:19">
      <c r="A1369" s="17">
        <f t="shared" si="260"/>
        <v>0</v>
      </c>
      <c r="C1369" s="15">
        <f t="shared" si="261"/>
        <v>0</v>
      </c>
      <c r="E1369" s="8">
        <f t="shared" si="271"/>
        <v>1343</v>
      </c>
      <c r="F1369" s="12">
        <f t="shared" si="272"/>
        <v>41633.931944447482</v>
      </c>
      <c r="G1369">
        <f t="shared" si="262"/>
        <v>22.268666666666668</v>
      </c>
      <c r="H1369" s="13">
        <f t="shared" si="263"/>
        <v>-23.437107563834207</v>
      </c>
      <c r="K1369" s="12"/>
      <c r="L1369" s="12"/>
      <c r="M1369">
        <f t="shared" si="264"/>
        <v>154.03000000000003</v>
      </c>
      <c r="N1369">
        <f t="shared" si="265"/>
        <v>-56.838391212644751</v>
      </c>
      <c r="O1369">
        <f t="shared" si="266"/>
        <v>334.03000000000003</v>
      </c>
      <c r="P1369">
        <f t="shared" si="267"/>
        <v>133.29149180689504</v>
      </c>
      <c r="Q1369">
        <f t="shared" si="268"/>
        <v>-0.68571027403515861</v>
      </c>
      <c r="R1369">
        <f t="shared" si="269"/>
        <v>0</v>
      </c>
      <c r="S1369">
        <f t="shared" si="270"/>
        <v>0</v>
      </c>
    </row>
    <row r="1370" spans="1:19">
      <c r="A1370" s="17">
        <f t="shared" si="260"/>
        <v>0</v>
      </c>
      <c r="C1370" s="15">
        <f t="shared" si="261"/>
        <v>0</v>
      </c>
      <c r="E1370" s="8">
        <f t="shared" si="271"/>
        <v>1344</v>
      </c>
      <c r="F1370" s="12">
        <f t="shared" si="272"/>
        <v>41633.932638891929</v>
      </c>
      <c r="G1370">
        <f t="shared" si="262"/>
        <v>22.285333333333334</v>
      </c>
      <c r="H1370" s="13">
        <f t="shared" si="263"/>
        <v>-23.437107563834207</v>
      </c>
      <c r="K1370" s="12"/>
      <c r="L1370" s="12"/>
      <c r="M1370">
        <f t="shared" si="264"/>
        <v>154.28</v>
      </c>
      <c r="N1370">
        <f t="shared" si="265"/>
        <v>-56.956918205219729</v>
      </c>
      <c r="O1370">
        <f t="shared" si="266"/>
        <v>334.28</v>
      </c>
      <c r="P1370">
        <f t="shared" si="267"/>
        <v>133.45963245810435</v>
      </c>
      <c r="Q1370">
        <f t="shared" si="268"/>
        <v>-0.6878433449046959</v>
      </c>
      <c r="R1370">
        <f t="shared" si="269"/>
        <v>0</v>
      </c>
      <c r="S1370">
        <f t="shared" si="270"/>
        <v>0</v>
      </c>
    </row>
    <row r="1371" spans="1:19">
      <c r="A1371" s="17">
        <f t="shared" si="260"/>
        <v>0</v>
      </c>
      <c r="C1371" s="15">
        <f t="shared" si="261"/>
        <v>0</v>
      </c>
      <c r="E1371" s="8">
        <f t="shared" si="271"/>
        <v>1345</v>
      </c>
      <c r="F1371" s="12">
        <f t="shared" si="272"/>
        <v>41633.933333336376</v>
      </c>
      <c r="G1371">
        <f t="shared" si="262"/>
        <v>22.302</v>
      </c>
      <c r="H1371" s="13">
        <f t="shared" si="263"/>
        <v>-23.437107563834207</v>
      </c>
      <c r="K1371" s="12"/>
      <c r="L1371" s="12"/>
      <c r="M1371">
        <f t="shared" si="264"/>
        <v>154.53</v>
      </c>
      <c r="N1371">
        <f t="shared" si="265"/>
        <v>-57.07474943295346</v>
      </c>
      <c r="O1371">
        <f t="shared" si="266"/>
        <v>334.53</v>
      </c>
      <c r="P1371">
        <f t="shared" si="267"/>
        <v>133.62681854921811</v>
      </c>
      <c r="Q1371">
        <f t="shared" si="268"/>
        <v>-0.68995843273872048</v>
      </c>
      <c r="R1371">
        <f t="shared" si="269"/>
        <v>0</v>
      </c>
      <c r="S1371">
        <f t="shared" si="270"/>
        <v>0</v>
      </c>
    </row>
    <row r="1372" spans="1:19">
      <c r="A1372" s="17">
        <f t="shared" ref="A1372:A1435" si="273">IF(C1372=0,0,B1372/C1372)</f>
        <v>0</v>
      </c>
      <c r="C1372" s="15">
        <f t="shared" ref="C1372:C1435" si="274">S1372</f>
        <v>0</v>
      </c>
      <c r="E1372" s="8">
        <f t="shared" si="271"/>
        <v>1346</v>
      </c>
      <c r="F1372" s="12">
        <f t="shared" si="272"/>
        <v>41633.934027780822</v>
      </c>
      <c r="G1372">
        <f t="shared" ref="G1372:G1435" si="275">HOUR(F1372)+MINUTE(F1372)/60+SECOND(F1372)/3600+($G$4/($G$11*15)-1)</f>
        <v>22.318666666666669</v>
      </c>
      <c r="H1372" s="13">
        <f t="shared" ref="H1372:H1435" si="276">DEGREES(23.45/180*PI()*SIN(PI()*(0.98/180*DAY(F1372)+29.7/180*MONTH(F1372)-109/180)))</f>
        <v>-23.437107563834207</v>
      </c>
      <c r="K1372" s="12"/>
      <c r="L1372" s="12"/>
      <c r="M1372">
        <f t="shared" ref="M1372:M1435" si="277">(G1372-12)*15</f>
        <v>154.78000000000003</v>
      </c>
      <c r="N1372">
        <f t="shared" ref="N1372:N1435" si="278">DEGREES(ASIN(SIN(RADIANS(H1372))*SIN($I$3)+COS(RADIANS(H1372))*COS($I$3)*COS(RADIANS(M1372))))</f>
        <v>-57.19187649705443</v>
      </c>
      <c r="O1372">
        <f t="shared" ref="O1372:O1435" si="279">M1372+180</f>
        <v>334.78000000000003</v>
      </c>
      <c r="P1372">
        <f t="shared" ref="P1372:P1435" si="280">DEGREES(ACOS(SIN(RADIANS(N1372))*COS($I$5)+COS(RADIANS(N1372))*SIN($I$5)*COS(RADIANS(O1372-$G$7))))</f>
        <v>133.79304930116635</v>
      </c>
      <c r="Q1372">
        <f t="shared" ref="Q1372:Q1435" si="281">COS(RADIANS(P1372))</f>
        <v>-0.69205561018219097</v>
      </c>
      <c r="R1372">
        <f t="shared" ref="R1372:R1435" si="282">IF(Q1372&lt;0,0,Q1372*$G$9)</f>
        <v>0</v>
      </c>
      <c r="S1372">
        <f t="shared" ref="S1372:S1435" si="283">IF(P1372&gt;90,0,IF(N1372&lt;0,0,R1372*$G$10))</f>
        <v>0</v>
      </c>
    </row>
    <row r="1373" spans="1:19">
      <c r="A1373" s="17">
        <f t="shared" si="273"/>
        <v>0</v>
      </c>
      <c r="C1373" s="15">
        <f t="shared" si="274"/>
        <v>0</v>
      </c>
      <c r="E1373" s="8">
        <f t="shared" ref="E1373:E1429" si="284">E1372+1</f>
        <v>1347</v>
      </c>
      <c r="F1373" s="12">
        <f t="shared" ref="F1373:F1436" si="285">F1372+$G$25</f>
        <v>41633.934722225269</v>
      </c>
      <c r="G1373">
        <f t="shared" si="275"/>
        <v>22.335333333333335</v>
      </c>
      <c r="H1373" s="13">
        <f t="shared" si="276"/>
        <v>-23.437107563834207</v>
      </c>
      <c r="K1373" s="12"/>
      <c r="L1373" s="12"/>
      <c r="M1373">
        <f t="shared" si="277"/>
        <v>155.03000000000003</v>
      </c>
      <c r="N1373">
        <f t="shared" si="278"/>
        <v>-57.308290933201576</v>
      </c>
      <c r="O1373">
        <f t="shared" si="279"/>
        <v>335.03000000000003</v>
      </c>
      <c r="P1373">
        <f t="shared" si="280"/>
        <v>133.95832413038997</v>
      </c>
      <c r="Q1373">
        <f t="shared" si="281"/>
        <v>-0.69413495253265245</v>
      </c>
      <c r="R1373">
        <f t="shared" si="282"/>
        <v>0</v>
      </c>
      <c r="S1373">
        <f t="shared" si="283"/>
        <v>0</v>
      </c>
    </row>
    <row r="1374" spans="1:19">
      <c r="A1374" s="17">
        <f t="shared" si="273"/>
        <v>0</v>
      </c>
      <c r="C1374" s="15">
        <f t="shared" si="274"/>
        <v>0</v>
      </c>
      <c r="E1374" s="8">
        <f t="shared" si="284"/>
        <v>1348</v>
      </c>
      <c r="F1374" s="12">
        <f t="shared" si="285"/>
        <v>41633.935416669716</v>
      </c>
      <c r="G1374">
        <f t="shared" si="275"/>
        <v>22.352</v>
      </c>
      <c r="H1374" s="13">
        <f t="shared" si="276"/>
        <v>-23.437107563834207</v>
      </c>
      <c r="K1374" s="12"/>
      <c r="L1374" s="12"/>
      <c r="M1374">
        <f t="shared" si="277"/>
        <v>155.28</v>
      </c>
      <c r="N1374">
        <f t="shared" si="278"/>
        <v>-57.42398421218163</v>
      </c>
      <c r="O1374">
        <f t="shared" si="279"/>
        <v>335.28</v>
      </c>
      <c r="P1374">
        <f t="shared" si="280"/>
        <v>134.12264265282784</v>
      </c>
      <c r="Q1374">
        <f t="shared" si="281"/>
        <v>-0.6961965377440158</v>
      </c>
      <c r="R1374">
        <f t="shared" si="282"/>
        <v>0</v>
      </c>
      <c r="S1374">
        <f t="shared" si="283"/>
        <v>0</v>
      </c>
    </row>
    <row r="1375" spans="1:19">
      <c r="A1375" s="17">
        <f t="shared" si="273"/>
        <v>0</v>
      </c>
      <c r="C1375" s="15">
        <f t="shared" si="274"/>
        <v>0</v>
      </c>
      <c r="E1375" s="8">
        <f t="shared" si="284"/>
        <v>1349</v>
      </c>
      <c r="F1375" s="12">
        <f t="shared" si="285"/>
        <v>41633.936111114162</v>
      </c>
      <c r="G1375">
        <f t="shared" si="275"/>
        <v>22.368666666666666</v>
      </c>
      <c r="H1375" s="13">
        <f t="shared" si="276"/>
        <v>-23.437107563834207</v>
      </c>
      <c r="K1375" s="12"/>
      <c r="L1375" s="12"/>
      <c r="M1375">
        <f t="shared" si="277"/>
        <v>155.53</v>
      </c>
      <c r="N1375">
        <f t="shared" si="278"/>
        <v>-57.538947740583666</v>
      </c>
      <c r="O1375">
        <f t="shared" si="279"/>
        <v>335.53</v>
      </c>
      <c r="P1375">
        <f t="shared" si="280"/>
        <v>134.28600468788238</v>
      </c>
      <c r="Q1375">
        <f t="shared" si="281"/>
        <v>-0.69824044642960881</v>
      </c>
      <c r="R1375">
        <f t="shared" si="282"/>
        <v>0</v>
      </c>
      <c r="S1375">
        <f t="shared" si="283"/>
        <v>0</v>
      </c>
    </row>
    <row r="1376" spans="1:19">
      <c r="A1376" s="17">
        <f t="shared" si="273"/>
        <v>0</v>
      </c>
      <c r="C1376" s="15">
        <f t="shared" si="274"/>
        <v>0</v>
      </c>
      <c r="E1376" s="8">
        <f t="shared" si="284"/>
        <v>1350</v>
      </c>
      <c r="F1376" s="12">
        <f t="shared" si="285"/>
        <v>41633.936805558609</v>
      </c>
      <c r="G1376">
        <f t="shared" si="275"/>
        <v>22.385333333333335</v>
      </c>
      <c r="H1376" s="13">
        <f t="shared" si="276"/>
        <v>-23.437107563834207</v>
      </c>
      <c r="K1376" s="12"/>
      <c r="L1376" s="12"/>
      <c r="M1376">
        <f t="shared" si="277"/>
        <v>155.78000000000003</v>
      </c>
      <c r="N1376">
        <f t="shared" si="278"/>
        <v>-57.65317286155328</v>
      </c>
      <c r="O1376">
        <f t="shared" si="279"/>
        <v>335.78000000000003</v>
      </c>
      <c r="P1376">
        <f t="shared" si="280"/>
        <v>134.4484102623598</v>
      </c>
      <c r="Q1376">
        <f t="shared" si="281"/>
        <v>-0.70026676186448011</v>
      </c>
      <c r="R1376">
        <f t="shared" si="282"/>
        <v>0</v>
      </c>
      <c r="S1376">
        <f t="shared" si="283"/>
        <v>0</v>
      </c>
    </row>
    <row r="1377" spans="1:19">
      <c r="A1377" s="17">
        <f t="shared" si="273"/>
        <v>0</v>
      </c>
      <c r="C1377" s="15">
        <f t="shared" si="274"/>
        <v>0</v>
      </c>
      <c r="E1377" s="8">
        <f t="shared" si="284"/>
        <v>1351</v>
      </c>
      <c r="F1377" s="12">
        <f t="shared" si="285"/>
        <v>41633.937500003056</v>
      </c>
      <c r="G1377">
        <f t="shared" si="275"/>
        <v>22.402000000000001</v>
      </c>
      <c r="H1377" s="13">
        <f t="shared" si="276"/>
        <v>-23.437107563834207</v>
      </c>
      <c r="K1377" s="12"/>
      <c r="L1377" s="12"/>
      <c r="M1377">
        <f t="shared" si="277"/>
        <v>156.03000000000003</v>
      </c>
      <c r="N1377">
        <f t="shared" si="278"/>
        <v>-57.766650855607686</v>
      </c>
      <c r="O1377">
        <f t="shared" si="279"/>
        <v>336.03000000000003</v>
      </c>
      <c r="P1377">
        <f t="shared" si="280"/>
        <v>134.6098596143799</v>
      </c>
      <c r="Q1377">
        <f t="shared" si="281"/>
        <v>-0.7022755699869222</v>
      </c>
      <c r="R1377">
        <f t="shared" si="282"/>
        <v>0</v>
      </c>
      <c r="S1377">
        <f t="shared" si="283"/>
        <v>0</v>
      </c>
    </row>
    <row r="1378" spans="1:19">
      <c r="A1378" s="17">
        <f t="shared" si="273"/>
        <v>0</v>
      </c>
      <c r="C1378" s="15">
        <f t="shared" si="274"/>
        <v>0</v>
      </c>
      <c r="E1378" s="8">
        <f t="shared" si="284"/>
        <v>1352</v>
      </c>
      <c r="F1378" s="12">
        <f t="shared" si="285"/>
        <v>41633.938194447503</v>
      </c>
      <c r="G1378">
        <f t="shared" si="275"/>
        <v>22.418666666666667</v>
      </c>
      <c r="H1378" s="13">
        <f t="shared" si="276"/>
        <v>-23.437107563834207</v>
      </c>
      <c r="K1378" s="12"/>
      <c r="L1378" s="12"/>
      <c r="M1378">
        <f t="shared" si="277"/>
        <v>156.28</v>
      </c>
      <c r="N1378">
        <f t="shared" si="278"/>
        <v>-57.8793729415138</v>
      </c>
      <c r="O1378">
        <f t="shared" si="279"/>
        <v>336.28</v>
      </c>
      <c r="P1378">
        <f t="shared" si="280"/>
        <v>134.77035319725127</v>
      </c>
      <c r="Q1378">
        <f t="shared" si="281"/>
        <v>-0.70426695939918982</v>
      </c>
      <c r="R1378">
        <f t="shared" si="282"/>
        <v>0</v>
      </c>
      <c r="S1378">
        <f t="shared" si="283"/>
        <v>0</v>
      </c>
    </row>
    <row r="1379" spans="1:19">
      <c r="A1379" s="17">
        <f t="shared" si="273"/>
        <v>0</v>
      </c>
      <c r="C1379" s="15">
        <f t="shared" si="274"/>
        <v>0</v>
      </c>
      <c r="E1379" s="8">
        <f t="shared" si="284"/>
        <v>1353</v>
      </c>
      <c r="F1379" s="12">
        <f t="shared" si="285"/>
        <v>41633.938888891949</v>
      </c>
      <c r="G1379">
        <f t="shared" si="275"/>
        <v>22.435333333333336</v>
      </c>
      <c r="H1379" s="13">
        <f t="shared" si="276"/>
        <v>-23.437107563834207</v>
      </c>
      <c r="K1379" s="12"/>
      <c r="L1379" s="12"/>
      <c r="M1379">
        <f t="shared" si="277"/>
        <v>156.53000000000003</v>
      </c>
      <c r="N1379">
        <f t="shared" si="278"/>
        <v>-57.991330277230844</v>
      </c>
      <c r="O1379">
        <f t="shared" si="279"/>
        <v>336.53000000000003</v>
      </c>
      <c r="P1379">
        <f t="shared" si="280"/>
        <v>134.9298916833061</v>
      </c>
      <c r="Q1379">
        <f t="shared" si="281"/>
        <v>-0.70624102136737732</v>
      </c>
      <c r="R1379">
        <f t="shared" si="282"/>
        <v>0</v>
      </c>
      <c r="S1379">
        <f t="shared" si="283"/>
        <v>0</v>
      </c>
    </row>
    <row r="1380" spans="1:19">
      <c r="A1380" s="17">
        <f t="shared" si="273"/>
        <v>0</v>
      </c>
      <c r="C1380" s="15">
        <f t="shared" si="274"/>
        <v>0</v>
      </c>
      <c r="E1380" s="8">
        <f t="shared" si="284"/>
        <v>1354</v>
      </c>
      <c r="F1380" s="12">
        <f t="shared" si="285"/>
        <v>41633.939583336396</v>
      </c>
      <c r="G1380">
        <f t="shared" si="275"/>
        <v>22.452000000000002</v>
      </c>
      <c r="H1380" s="13">
        <f t="shared" si="276"/>
        <v>-23.437107563834207</v>
      </c>
      <c r="K1380" s="12"/>
      <c r="L1380" s="12"/>
      <c r="M1380">
        <f t="shared" si="277"/>
        <v>156.78000000000003</v>
      </c>
      <c r="N1380">
        <f t="shared" si="278"/>
        <v>-58.102513960919012</v>
      </c>
      <c r="O1380">
        <f t="shared" si="279"/>
        <v>336.78000000000003</v>
      </c>
      <c r="P1380">
        <f t="shared" si="280"/>
        <v>135.08847596769002</v>
      </c>
      <c r="Q1380">
        <f t="shared" si="281"/>
        <v>-0.70819784982042699</v>
      </c>
      <c r="R1380">
        <f t="shared" si="282"/>
        <v>0</v>
      </c>
      <c r="S1380">
        <f t="shared" si="283"/>
        <v>0</v>
      </c>
    </row>
    <row r="1381" spans="1:19">
      <c r="A1381" s="17">
        <f t="shared" si="273"/>
        <v>0</v>
      </c>
      <c r="C1381" s="15">
        <f t="shared" si="274"/>
        <v>0</v>
      </c>
      <c r="E1381" s="8">
        <f t="shared" si="284"/>
        <v>1355</v>
      </c>
      <c r="F1381" s="12">
        <f t="shared" si="285"/>
        <v>41633.940277780843</v>
      </c>
      <c r="G1381">
        <f t="shared" si="275"/>
        <v>22.468666666666667</v>
      </c>
      <c r="H1381" s="13">
        <f t="shared" si="276"/>
        <v>-23.437107563834207</v>
      </c>
      <c r="K1381" s="12"/>
      <c r="L1381" s="12"/>
      <c r="M1381">
        <f t="shared" si="277"/>
        <v>157.03</v>
      </c>
      <c r="N1381">
        <f t="shared" si="278"/>
        <v>-58.212915032016511</v>
      </c>
      <c r="O1381">
        <f t="shared" si="279"/>
        <v>337.03</v>
      </c>
      <c r="P1381">
        <f t="shared" si="280"/>
        <v>135.24610717210194</v>
      </c>
      <c r="Q1381">
        <f t="shared" si="281"/>
        <v>-0.71013754134824214</v>
      </c>
      <c r="R1381">
        <f t="shared" si="282"/>
        <v>0</v>
      </c>
      <c r="S1381">
        <f t="shared" si="283"/>
        <v>0</v>
      </c>
    </row>
    <row r="1382" spans="1:19">
      <c r="A1382" s="17">
        <f t="shared" si="273"/>
        <v>0</v>
      </c>
      <c r="C1382" s="15">
        <f t="shared" si="274"/>
        <v>0</v>
      </c>
      <c r="E1382" s="8">
        <f t="shared" si="284"/>
        <v>1356</v>
      </c>
      <c r="F1382" s="12">
        <f t="shared" si="285"/>
        <v>41633.940972225289</v>
      </c>
      <c r="G1382">
        <f t="shared" si="275"/>
        <v>22.485333333333333</v>
      </c>
      <c r="H1382" s="13">
        <f t="shared" si="276"/>
        <v>-23.437107563834207</v>
      </c>
      <c r="K1382" s="12"/>
      <c r="L1382" s="12"/>
      <c r="M1382">
        <f t="shared" si="277"/>
        <v>157.28</v>
      </c>
      <c r="N1382">
        <f t="shared" si="278"/>
        <v>-58.322524472386135</v>
      </c>
      <c r="O1382">
        <f t="shared" si="279"/>
        <v>337.28</v>
      </c>
      <c r="P1382">
        <f t="shared" si="280"/>
        <v>135.4027866484785</v>
      </c>
      <c r="Q1382">
        <f t="shared" si="281"/>
        <v>-0.71206019519887043</v>
      </c>
      <c r="R1382">
        <f t="shared" si="282"/>
        <v>0</v>
      </c>
      <c r="S1382">
        <f t="shared" si="283"/>
        <v>0</v>
      </c>
    </row>
    <row r="1383" spans="1:19">
      <c r="A1383" s="17">
        <f t="shared" si="273"/>
        <v>0</v>
      </c>
      <c r="C1383" s="15">
        <f t="shared" si="274"/>
        <v>0</v>
      </c>
      <c r="E1383" s="8">
        <f t="shared" si="284"/>
        <v>1357</v>
      </c>
      <c r="F1383" s="12">
        <f t="shared" si="285"/>
        <v>41633.941666669736</v>
      </c>
      <c r="G1383">
        <f t="shared" si="275"/>
        <v>22.502000000000002</v>
      </c>
      <c r="H1383" s="13">
        <f t="shared" si="276"/>
        <v>-23.437107563834207</v>
      </c>
      <c r="K1383" s="12"/>
      <c r="L1383" s="12"/>
      <c r="M1383">
        <f t="shared" si="277"/>
        <v>157.53000000000003</v>
      </c>
      <c r="N1383">
        <f t="shared" si="278"/>
        <v>-58.431333207533157</v>
      </c>
      <c r="O1383">
        <f t="shared" si="279"/>
        <v>337.53000000000003</v>
      </c>
      <c r="P1383">
        <f t="shared" si="280"/>
        <v>135.55851598261708</v>
      </c>
      <c r="Q1383">
        <f t="shared" si="281"/>
        <v>-0.7139659132747187</v>
      </c>
      <c r="R1383">
        <f t="shared" si="282"/>
        <v>0</v>
      </c>
      <c r="S1383">
        <f t="shared" si="283"/>
        <v>0</v>
      </c>
    </row>
    <row r="1384" spans="1:19">
      <c r="A1384" s="17">
        <f t="shared" si="273"/>
        <v>0</v>
      </c>
      <c r="C1384" s="15">
        <f t="shared" si="274"/>
        <v>0</v>
      </c>
      <c r="E1384" s="8">
        <f t="shared" si="284"/>
        <v>1358</v>
      </c>
      <c r="F1384" s="12">
        <f t="shared" si="285"/>
        <v>41633.942361114183</v>
      </c>
      <c r="G1384">
        <f t="shared" si="275"/>
        <v>22.518666666666668</v>
      </c>
      <c r="H1384" s="13">
        <f t="shared" si="276"/>
        <v>-23.437107563834207</v>
      </c>
      <c r="K1384" s="12"/>
      <c r="L1384" s="12"/>
      <c r="M1384">
        <f t="shared" si="277"/>
        <v>157.78000000000003</v>
      </c>
      <c r="N1384">
        <f t="shared" si="278"/>
        <v>-58.539332107896634</v>
      </c>
      <c r="O1384">
        <f t="shared" si="279"/>
        <v>337.78000000000003</v>
      </c>
      <c r="P1384">
        <f t="shared" si="280"/>
        <v>135.71329699773295</v>
      </c>
      <c r="Q1384">
        <f t="shared" si="281"/>
        <v>-0.71585480012778324</v>
      </c>
      <c r="R1384">
        <f t="shared" si="282"/>
        <v>0</v>
      </c>
      <c r="S1384">
        <f t="shared" si="283"/>
        <v>0</v>
      </c>
    </row>
    <row r="1385" spans="1:19">
      <c r="A1385" s="17">
        <f t="shared" si="273"/>
        <v>0</v>
      </c>
      <c r="C1385" s="15">
        <f t="shared" si="274"/>
        <v>0</v>
      </c>
      <c r="E1385" s="8">
        <f t="shared" si="284"/>
        <v>1359</v>
      </c>
      <c r="F1385" s="12">
        <f t="shared" si="285"/>
        <v>41633.94305555863</v>
      </c>
      <c r="G1385">
        <f t="shared" si="275"/>
        <v>22.535333333333334</v>
      </c>
      <c r="H1385" s="13">
        <f t="shared" si="276"/>
        <v>-23.437107563834207</v>
      </c>
      <c r="K1385" s="12"/>
      <c r="L1385" s="12"/>
      <c r="M1385">
        <f t="shared" si="277"/>
        <v>158.03</v>
      </c>
      <c r="N1385">
        <f t="shared" si="278"/>
        <v>-58.646511990215217</v>
      </c>
      <c r="O1385">
        <f t="shared" si="279"/>
        <v>338.03</v>
      </c>
      <c r="P1385">
        <f t="shared" si="280"/>
        <v>135.86713175794461</v>
      </c>
      <c r="Q1385">
        <f t="shared" si="281"/>
        <v>-0.71772696295384997</v>
      </c>
      <c r="R1385">
        <f t="shared" si="282"/>
        <v>0</v>
      </c>
      <c r="S1385">
        <f t="shared" si="283"/>
        <v>0</v>
      </c>
    </row>
    <row r="1386" spans="1:19">
      <c r="A1386" s="17">
        <f t="shared" si="273"/>
        <v>0</v>
      </c>
      <c r="C1386" s="15">
        <f t="shared" si="274"/>
        <v>0</v>
      </c>
      <c r="E1386" s="8">
        <f t="shared" si="284"/>
        <v>1360</v>
      </c>
      <c r="F1386" s="12">
        <f t="shared" si="285"/>
        <v>41633.943750003076</v>
      </c>
      <c r="G1386">
        <f t="shared" si="275"/>
        <v>22.552</v>
      </c>
      <c r="H1386" s="13">
        <f t="shared" si="276"/>
        <v>-23.437107563834207</v>
      </c>
      <c r="K1386" s="12"/>
      <c r="L1386" s="12"/>
      <c r="M1386">
        <f t="shared" si="277"/>
        <v>158.28</v>
      </c>
      <c r="N1386">
        <f t="shared" si="278"/>
        <v>-58.752863618969599</v>
      </c>
      <c r="O1386">
        <f t="shared" si="279"/>
        <v>338.28</v>
      </c>
      <c r="P1386">
        <f t="shared" si="280"/>
        <v>136.02002257168093</v>
      </c>
      <c r="Q1386">
        <f t="shared" si="281"/>
        <v>-0.71958251158563846</v>
      </c>
      <c r="R1386">
        <f t="shared" si="282"/>
        <v>0</v>
      </c>
      <c r="S1386">
        <f t="shared" si="283"/>
        <v>0</v>
      </c>
    </row>
    <row r="1387" spans="1:19">
      <c r="A1387" s="17">
        <f t="shared" si="273"/>
        <v>0</v>
      </c>
      <c r="C1387" s="15">
        <f t="shared" si="274"/>
        <v>0</v>
      </c>
      <c r="E1387" s="8">
        <f t="shared" si="284"/>
        <v>1361</v>
      </c>
      <c r="F1387" s="12">
        <f t="shared" si="285"/>
        <v>41633.944444447523</v>
      </c>
      <c r="G1387">
        <f t="shared" si="275"/>
        <v>22.568666666666669</v>
      </c>
      <c r="H1387" s="13">
        <f t="shared" si="276"/>
        <v>-23.437107563834207</v>
      </c>
      <c r="K1387" s="12"/>
      <c r="L1387" s="12"/>
      <c r="M1387">
        <f t="shared" si="277"/>
        <v>158.53000000000003</v>
      </c>
      <c r="N1387">
        <f t="shared" si="278"/>
        <v>-58.858377707902704</v>
      </c>
      <c r="O1387">
        <f t="shared" si="279"/>
        <v>338.53000000000003</v>
      </c>
      <c r="P1387">
        <f t="shared" si="280"/>
        <v>136.17197199500521</v>
      </c>
      <c r="Q1387">
        <f t="shared" si="281"/>
        <v>-0.7214215584848499</v>
      </c>
      <c r="R1387">
        <f t="shared" si="282"/>
        <v>0</v>
      </c>
      <c r="S1387">
        <f t="shared" si="283"/>
        <v>0</v>
      </c>
    </row>
    <row r="1388" spans="1:19">
      <c r="A1388" s="17">
        <f t="shared" si="273"/>
        <v>0</v>
      </c>
      <c r="C1388" s="15">
        <f t="shared" si="274"/>
        <v>0</v>
      </c>
      <c r="E1388" s="8">
        <f t="shared" si="284"/>
        <v>1362</v>
      </c>
      <c r="F1388" s="12">
        <f t="shared" si="285"/>
        <v>41633.94513889197</v>
      </c>
      <c r="G1388">
        <f t="shared" si="275"/>
        <v>22.585333333333335</v>
      </c>
      <c r="H1388" s="13">
        <f t="shared" si="276"/>
        <v>-23.437107563834207</v>
      </c>
      <c r="K1388" s="12"/>
      <c r="L1388" s="12"/>
      <c r="M1388">
        <f t="shared" si="277"/>
        <v>158.78000000000003</v>
      </c>
      <c r="N1388">
        <f t="shared" si="278"/>
        <v>-58.963044921619783</v>
      </c>
      <c r="O1388">
        <f t="shared" si="279"/>
        <v>338.78000000000003</v>
      </c>
      <c r="P1388">
        <f t="shared" si="280"/>
        <v>136.3229828348498</v>
      </c>
      <c r="Q1388">
        <f t="shared" si="281"/>
        <v>-0.72324421873309519</v>
      </c>
      <c r="R1388">
        <f t="shared" si="282"/>
        <v>0</v>
      </c>
      <c r="S1388">
        <f t="shared" si="283"/>
        <v>0</v>
      </c>
    </row>
    <row r="1389" spans="1:19">
      <c r="A1389" s="17">
        <f t="shared" si="273"/>
        <v>0</v>
      </c>
      <c r="C1389" s="15">
        <f t="shared" si="274"/>
        <v>0</v>
      </c>
      <c r="E1389" s="8">
        <f t="shared" si="284"/>
        <v>1363</v>
      </c>
      <c r="F1389" s="12">
        <f t="shared" si="285"/>
        <v>41633.945833336416</v>
      </c>
      <c r="G1389">
        <f t="shared" si="275"/>
        <v>22.602</v>
      </c>
      <c r="H1389" s="13">
        <f t="shared" si="276"/>
        <v>-23.437107563834207</v>
      </c>
      <c r="K1389" s="12"/>
      <c r="L1389" s="12"/>
      <c r="M1389">
        <f t="shared" si="277"/>
        <v>159.03</v>
      </c>
      <c r="N1389">
        <f t="shared" si="278"/>
        <v>-59.066855877269596</v>
      </c>
      <c r="O1389">
        <f t="shared" si="279"/>
        <v>339.03</v>
      </c>
      <c r="P1389">
        <f t="shared" si="280"/>
        <v>136.47305815215577</v>
      </c>
      <c r="Q1389">
        <f t="shared" si="281"/>
        <v>-0.72505061002166526</v>
      </c>
      <c r="R1389">
        <f t="shared" si="282"/>
        <v>0</v>
      </c>
      <c r="S1389">
        <f t="shared" si="283"/>
        <v>0</v>
      </c>
    </row>
    <row r="1390" spans="1:19">
      <c r="A1390" s="17">
        <f t="shared" si="273"/>
        <v>0</v>
      </c>
      <c r="C1390" s="15">
        <f t="shared" si="274"/>
        <v>0</v>
      </c>
      <c r="E1390" s="8">
        <f t="shared" si="284"/>
        <v>1364</v>
      </c>
      <c r="F1390" s="12">
        <f t="shared" si="285"/>
        <v>41633.946527780863</v>
      </c>
      <c r="G1390">
        <f t="shared" si="275"/>
        <v>22.618666666666666</v>
      </c>
      <c r="H1390" s="13">
        <f t="shared" si="276"/>
        <v>-23.437107563834207</v>
      </c>
      <c r="K1390" s="12"/>
      <c r="L1390" s="12"/>
      <c r="M1390">
        <f t="shared" si="277"/>
        <v>159.28</v>
      </c>
      <c r="N1390">
        <f t="shared" si="278"/>
        <v>-59.169801146307933</v>
      </c>
      <c r="O1390">
        <f t="shared" si="279"/>
        <v>339.28</v>
      </c>
      <c r="P1390">
        <f t="shared" si="280"/>
        <v>136.62220126491127</v>
      </c>
      <c r="Q1390">
        <f t="shared" si="281"/>
        <v>-0.72684085264011022</v>
      </c>
      <c r="R1390">
        <f t="shared" si="282"/>
        <v>0</v>
      </c>
      <c r="S1390">
        <f t="shared" si="283"/>
        <v>0</v>
      </c>
    </row>
    <row r="1391" spans="1:19">
      <c r="A1391" s="17">
        <f t="shared" si="273"/>
        <v>0</v>
      </c>
      <c r="C1391" s="15">
        <f t="shared" si="274"/>
        <v>0</v>
      </c>
      <c r="E1391" s="8">
        <f t="shared" si="284"/>
        <v>1365</v>
      </c>
      <c r="F1391" s="12">
        <f t="shared" si="285"/>
        <v>41633.94722222531</v>
      </c>
      <c r="G1391">
        <f t="shared" si="275"/>
        <v>22.635333333333335</v>
      </c>
      <c r="H1391" s="13">
        <f t="shared" si="276"/>
        <v>-23.437107563834207</v>
      </c>
      <c r="K1391" s="12"/>
      <c r="L1391" s="12"/>
      <c r="M1391">
        <f t="shared" si="277"/>
        <v>159.53000000000003</v>
      </c>
      <c r="N1391">
        <f t="shared" si="278"/>
        <v>-59.271871256345527</v>
      </c>
      <c r="O1391">
        <f t="shared" si="279"/>
        <v>339.53000000000003</v>
      </c>
      <c r="P1391">
        <f t="shared" si="280"/>
        <v>136.77041575108248</v>
      </c>
      <c r="Q1391">
        <f t="shared" si="281"/>
        <v>-0.72861506946358878</v>
      </c>
      <c r="R1391">
        <f t="shared" si="282"/>
        <v>0</v>
      </c>
      <c r="S1391">
        <f t="shared" si="283"/>
        <v>0</v>
      </c>
    </row>
    <row r="1392" spans="1:19">
      <c r="A1392" s="17">
        <f t="shared" si="273"/>
        <v>0</v>
      </c>
      <c r="C1392" s="15">
        <f t="shared" si="274"/>
        <v>0</v>
      </c>
      <c r="E1392" s="8">
        <f t="shared" si="284"/>
        <v>1366</v>
      </c>
      <c r="F1392" s="12">
        <f t="shared" si="285"/>
        <v>41633.947916669757</v>
      </c>
      <c r="G1392">
        <f t="shared" si="275"/>
        <v>22.652000000000001</v>
      </c>
      <c r="H1392" s="13">
        <f t="shared" si="276"/>
        <v>-23.437107563834207</v>
      </c>
      <c r="K1392" s="12"/>
      <c r="L1392" s="12"/>
      <c r="M1392">
        <f t="shared" si="277"/>
        <v>159.78000000000003</v>
      </c>
      <c r="N1392">
        <f t="shared" si="278"/>
        <v>-59.373056693081381</v>
      </c>
      <c r="O1392">
        <f t="shared" si="279"/>
        <v>339.78000000000003</v>
      </c>
      <c r="P1392">
        <f t="shared" si="280"/>
        <v>136.91770545143146</v>
      </c>
      <c r="Q1392">
        <f t="shared" si="281"/>
        <v>-0.7303733859389645</v>
      </c>
      <c r="R1392">
        <f t="shared" si="282"/>
        <v>0</v>
      </c>
      <c r="S1392">
        <f t="shared" si="283"/>
        <v>0</v>
      </c>
    </row>
    <row r="1393" spans="1:19">
      <c r="A1393" s="17">
        <f t="shared" si="273"/>
        <v>0</v>
      </c>
      <c r="C1393" s="15">
        <f t="shared" si="274"/>
        <v>0</v>
      </c>
      <c r="E1393" s="8">
        <f t="shared" si="284"/>
        <v>1367</v>
      </c>
      <c r="F1393" s="12">
        <f t="shared" si="285"/>
        <v>41633.948611114203</v>
      </c>
      <c r="G1393">
        <f t="shared" si="275"/>
        <v>22.668666666666667</v>
      </c>
      <c r="H1393" s="13">
        <f t="shared" si="276"/>
        <v>-23.437107563834207</v>
      </c>
      <c r="K1393" s="12"/>
      <c r="L1393" s="12"/>
      <c r="M1393">
        <f t="shared" si="277"/>
        <v>160.03</v>
      </c>
      <c r="N1393">
        <f t="shared" si="278"/>
        <v>-59.47334790232258</v>
      </c>
      <c r="O1393">
        <f t="shared" si="279"/>
        <v>340.03</v>
      </c>
      <c r="P1393">
        <f t="shared" si="280"/>
        <v>137.06407447221471</v>
      </c>
      <c r="Q1393">
        <f t="shared" si="281"/>
        <v>-0.73211593006961095</v>
      </c>
      <c r="R1393">
        <f t="shared" si="282"/>
        <v>0</v>
      </c>
      <c r="S1393">
        <f t="shared" si="283"/>
        <v>0</v>
      </c>
    </row>
    <row r="1394" spans="1:19">
      <c r="A1394" s="17">
        <f t="shared" si="273"/>
        <v>0</v>
      </c>
      <c r="C1394" s="15">
        <f t="shared" si="274"/>
        <v>0</v>
      </c>
      <c r="E1394" s="8">
        <f t="shared" si="284"/>
        <v>1368</v>
      </c>
      <c r="F1394" s="12">
        <f t="shared" si="285"/>
        <v>41633.94930555865</v>
      </c>
      <c r="G1394">
        <f t="shared" si="275"/>
        <v>22.685333333333336</v>
      </c>
      <c r="H1394" s="13">
        <f t="shared" si="276"/>
        <v>-23.437107563834207</v>
      </c>
      <c r="K1394" s="12"/>
      <c r="L1394" s="12"/>
      <c r="M1394">
        <f t="shared" si="277"/>
        <v>160.28000000000003</v>
      </c>
      <c r="N1394">
        <f t="shared" si="278"/>
        <v>-59.572735292092624</v>
      </c>
      <c r="O1394">
        <f t="shared" si="279"/>
        <v>340.28000000000003</v>
      </c>
      <c r="P1394">
        <f t="shared" si="280"/>
        <v>137.20952718775618</v>
      </c>
      <c r="Q1394">
        <f t="shared" si="281"/>
        <v>-0.73384283239888948</v>
      </c>
      <c r="R1394">
        <f t="shared" si="282"/>
        <v>0</v>
      </c>
      <c r="S1394">
        <f t="shared" si="283"/>
        <v>0</v>
      </c>
    </row>
    <row r="1395" spans="1:19">
      <c r="A1395" s="17">
        <f t="shared" si="273"/>
        <v>0</v>
      </c>
      <c r="C1395" s="15">
        <f t="shared" si="274"/>
        <v>0</v>
      </c>
      <c r="E1395" s="8">
        <f t="shared" si="284"/>
        <v>1369</v>
      </c>
      <c r="F1395" s="12">
        <f t="shared" si="285"/>
        <v>41633.950000003097</v>
      </c>
      <c r="G1395">
        <f t="shared" si="275"/>
        <v>22.702000000000002</v>
      </c>
      <c r="H1395" s="13">
        <f t="shared" si="276"/>
        <v>-23.437107563834207</v>
      </c>
      <c r="K1395" s="12"/>
      <c r="L1395" s="12"/>
      <c r="M1395">
        <f t="shared" si="277"/>
        <v>160.53000000000003</v>
      </c>
      <c r="N1395">
        <f t="shared" si="278"/>
        <v>-59.671209234828417</v>
      </c>
      <c r="O1395">
        <f t="shared" si="279"/>
        <v>340.53000000000003</v>
      </c>
      <c r="P1395">
        <f t="shared" si="280"/>
        <v>137.35406824288802</v>
      </c>
      <c r="Q1395">
        <f t="shared" si="281"/>
        <v>-0.7355542259922635</v>
      </c>
      <c r="R1395">
        <f t="shared" si="282"/>
        <v>0</v>
      </c>
      <c r="S1395">
        <f t="shared" si="283"/>
        <v>0</v>
      </c>
    </row>
    <row r="1396" spans="1:19">
      <c r="A1396" s="17">
        <f t="shared" si="273"/>
        <v>0</v>
      </c>
      <c r="C1396" s="15">
        <f t="shared" si="274"/>
        <v>0</v>
      </c>
      <c r="E1396" s="8">
        <f t="shared" si="284"/>
        <v>1370</v>
      </c>
      <c r="F1396" s="12">
        <f t="shared" si="285"/>
        <v>41633.950694447543</v>
      </c>
      <c r="G1396">
        <f t="shared" si="275"/>
        <v>22.718666666666667</v>
      </c>
      <c r="H1396" s="13">
        <f t="shared" si="276"/>
        <v>-23.437107563834207</v>
      </c>
      <c r="K1396" s="12"/>
      <c r="L1396" s="12"/>
      <c r="M1396">
        <f t="shared" si="277"/>
        <v>160.78</v>
      </c>
      <c r="N1396">
        <f t="shared" si="278"/>
        <v>-59.768760069668097</v>
      </c>
      <c r="O1396">
        <f t="shared" si="279"/>
        <v>340.78</v>
      </c>
      <c r="P1396">
        <f t="shared" si="280"/>
        <v>137.49770255525453</v>
      </c>
      <c r="Q1396">
        <f t="shared" si="281"/>
        <v>-0.73725024641803227</v>
      </c>
      <c r="R1396">
        <f t="shared" si="282"/>
        <v>0</v>
      </c>
      <c r="S1396">
        <f t="shared" si="283"/>
        <v>0</v>
      </c>
    </row>
    <row r="1397" spans="1:19">
      <c r="A1397" s="17">
        <f t="shared" si="273"/>
        <v>0</v>
      </c>
      <c r="C1397" s="15">
        <f t="shared" si="274"/>
        <v>0</v>
      </c>
      <c r="E1397" s="8">
        <f t="shared" si="284"/>
        <v>1371</v>
      </c>
      <c r="F1397" s="12">
        <f t="shared" si="285"/>
        <v>41633.95138889199</v>
      </c>
      <c r="G1397">
        <f t="shared" si="275"/>
        <v>22.735333333333333</v>
      </c>
      <c r="H1397" s="13">
        <f t="shared" si="276"/>
        <v>-23.437107563834207</v>
      </c>
      <c r="K1397" s="12"/>
      <c r="L1397" s="12"/>
      <c r="M1397">
        <f t="shared" si="277"/>
        <v>161.03</v>
      </c>
      <c r="N1397">
        <f t="shared" si="278"/>
        <v>-59.865378104829894</v>
      </c>
      <c r="O1397">
        <f t="shared" si="279"/>
        <v>341.03</v>
      </c>
      <c r="P1397">
        <f t="shared" si="280"/>
        <v>137.64043531747143</v>
      </c>
      <c r="Q1397">
        <f t="shared" si="281"/>
        <v>-0.73893103172663199</v>
      </c>
      <c r="R1397">
        <f t="shared" si="282"/>
        <v>0</v>
      </c>
      <c r="S1397">
        <f t="shared" si="283"/>
        <v>0</v>
      </c>
    </row>
    <row r="1398" spans="1:19">
      <c r="A1398" s="17">
        <f t="shared" si="273"/>
        <v>0</v>
      </c>
      <c r="C1398" s="15">
        <f t="shared" si="274"/>
        <v>0</v>
      </c>
      <c r="E1398" s="8">
        <f t="shared" si="284"/>
        <v>1372</v>
      </c>
      <c r="F1398" s="12">
        <f t="shared" si="285"/>
        <v>41633.952083336437</v>
      </c>
      <c r="G1398">
        <f t="shared" si="275"/>
        <v>22.752000000000002</v>
      </c>
      <c r="H1398" s="13">
        <f t="shared" si="276"/>
        <v>-23.437107563834207</v>
      </c>
      <c r="K1398" s="12"/>
      <c r="L1398" s="12"/>
      <c r="M1398">
        <f t="shared" si="277"/>
        <v>161.28000000000003</v>
      </c>
      <c r="N1398">
        <f t="shared" si="278"/>
        <v>-59.961053620083298</v>
      </c>
      <c r="O1398">
        <f t="shared" si="279"/>
        <v>341.28000000000003</v>
      </c>
      <c r="P1398">
        <f t="shared" si="280"/>
        <v>137.78227199913508</v>
      </c>
      <c r="Q1398">
        <f t="shared" si="281"/>
        <v>-0.74059672242848151</v>
      </c>
      <c r="R1398">
        <f t="shared" si="282"/>
        <v>0</v>
      </c>
      <c r="S1398">
        <f t="shared" si="283"/>
        <v>0</v>
      </c>
    </row>
    <row r="1399" spans="1:19">
      <c r="A1399" s="17">
        <f t="shared" si="273"/>
        <v>0</v>
      </c>
      <c r="C1399" s="15">
        <f t="shared" si="274"/>
        <v>0</v>
      </c>
      <c r="E1399" s="8">
        <f t="shared" si="284"/>
        <v>1373</v>
      </c>
      <c r="F1399" s="12">
        <f t="shared" si="285"/>
        <v>41633.952777780883</v>
      </c>
      <c r="G1399">
        <f t="shared" si="275"/>
        <v>22.768666666666668</v>
      </c>
      <c r="H1399" s="13">
        <f t="shared" si="276"/>
        <v>-23.437107563834207</v>
      </c>
      <c r="K1399" s="12"/>
      <c r="L1399" s="12"/>
      <c r="M1399">
        <f t="shared" si="277"/>
        <v>161.53000000000003</v>
      </c>
      <c r="N1399">
        <f t="shared" si="278"/>
        <v>-60.055776869313462</v>
      </c>
      <c r="O1399">
        <f t="shared" si="279"/>
        <v>341.53000000000003</v>
      </c>
      <c r="P1399">
        <f t="shared" si="280"/>
        <v>137.92321834867607</v>
      </c>
      <c r="Q1399">
        <f t="shared" si="281"/>
        <v>-0.74224746147034204</v>
      </c>
      <c r="R1399">
        <f t="shared" si="282"/>
        <v>0</v>
      </c>
      <c r="S1399">
        <f t="shared" si="283"/>
        <v>0</v>
      </c>
    </row>
    <row r="1400" spans="1:19">
      <c r="A1400" s="17">
        <f t="shared" si="273"/>
        <v>0</v>
      </c>
      <c r="C1400" s="15">
        <f t="shared" si="274"/>
        <v>0</v>
      </c>
      <c r="E1400" s="8">
        <f t="shared" si="284"/>
        <v>1374</v>
      </c>
      <c r="F1400" s="12">
        <f t="shared" si="285"/>
        <v>41633.95347222533</v>
      </c>
      <c r="G1400">
        <f t="shared" si="275"/>
        <v>22.785333333333334</v>
      </c>
      <c r="H1400" s="13">
        <f t="shared" si="276"/>
        <v>-23.437107563834207</v>
      </c>
      <c r="K1400" s="12"/>
      <c r="L1400" s="12"/>
      <c r="M1400">
        <f t="shared" si="277"/>
        <v>161.78</v>
      </c>
      <c r="N1400">
        <f t="shared" si="278"/>
        <v>-60.149538083179309</v>
      </c>
      <c r="O1400">
        <f t="shared" si="279"/>
        <v>341.78</v>
      </c>
      <c r="P1400">
        <f t="shared" si="280"/>
        <v>138.06328039505013</v>
      </c>
      <c r="Q1400">
        <f t="shared" si="281"/>
        <v>-0.74388339421015559</v>
      </c>
      <c r="R1400">
        <f t="shared" si="282"/>
        <v>0</v>
      </c>
      <c r="S1400">
        <f t="shared" si="283"/>
        <v>0</v>
      </c>
    </row>
    <row r="1401" spans="1:19">
      <c r="A1401" s="17">
        <f t="shared" si="273"/>
        <v>0</v>
      </c>
      <c r="C1401" s="15">
        <f t="shared" si="274"/>
        <v>0</v>
      </c>
      <c r="E1401" s="8">
        <f t="shared" si="284"/>
        <v>1375</v>
      </c>
      <c r="F1401" s="12">
        <f t="shared" si="285"/>
        <v>41633.954166669777</v>
      </c>
      <c r="G1401">
        <f t="shared" si="275"/>
        <v>22.802</v>
      </c>
      <c r="H1401" s="13">
        <f t="shared" si="276"/>
        <v>-23.437107563834207</v>
      </c>
      <c r="K1401" s="12"/>
      <c r="L1401" s="12"/>
      <c r="M1401">
        <f t="shared" si="277"/>
        <v>162.03</v>
      </c>
      <c r="N1401">
        <f t="shared" si="278"/>
        <v>-60.242327471866211</v>
      </c>
      <c r="O1401">
        <f t="shared" si="279"/>
        <v>342.03</v>
      </c>
      <c r="P1401">
        <f t="shared" si="280"/>
        <v>138.20246444926144</v>
      </c>
      <c r="Q1401">
        <f t="shared" si="281"/>
        <v>-0.74550466839033469</v>
      </c>
      <c r="R1401">
        <f t="shared" si="282"/>
        <v>0</v>
      </c>
      <c r="S1401">
        <f t="shared" si="283"/>
        <v>0</v>
      </c>
    </row>
    <row r="1402" spans="1:19">
      <c r="A1402" s="17">
        <f t="shared" si="273"/>
        <v>0</v>
      </c>
      <c r="C1402" s="15">
        <f t="shared" si="274"/>
        <v>0</v>
      </c>
      <c r="E1402" s="8">
        <f t="shared" si="284"/>
        <v>1376</v>
      </c>
      <c r="F1402" s="12">
        <f t="shared" si="285"/>
        <v>41633.954861114224</v>
      </c>
      <c r="G1402">
        <f t="shared" si="275"/>
        <v>22.818666666666669</v>
      </c>
      <c r="H1402" s="13">
        <f t="shared" si="276"/>
        <v>-23.437107563834207</v>
      </c>
      <c r="K1402" s="12"/>
      <c r="L1402" s="12"/>
      <c r="M1402">
        <f t="shared" si="277"/>
        <v>162.28000000000003</v>
      </c>
      <c r="N1402">
        <f t="shared" si="278"/>
        <v>-60.334135227933452</v>
      </c>
      <c r="O1402">
        <f t="shared" si="279"/>
        <v>342.28000000000003</v>
      </c>
      <c r="P1402">
        <f t="shared" si="280"/>
        <v>138.34077710571145</v>
      </c>
      <c r="Q1402">
        <f t="shared" si="281"/>
        <v>-0.74711143410946945</v>
      </c>
      <c r="R1402">
        <f t="shared" si="282"/>
        <v>0</v>
      </c>
      <c r="S1402">
        <f t="shared" si="283"/>
        <v>0</v>
      </c>
    </row>
    <row r="1403" spans="1:19">
      <c r="A1403" s="17">
        <f t="shared" si="273"/>
        <v>0</v>
      </c>
      <c r="C1403" s="15">
        <f t="shared" si="274"/>
        <v>0</v>
      </c>
      <c r="E1403" s="8">
        <f t="shared" si="284"/>
        <v>1377</v>
      </c>
      <c r="F1403" s="12">
        <f t="shared" si="285"/>
        <v>41633.95555555867</v>
      </c>
      <c r="G1403">
        <f t="shared" si="275"/>
        <v>22.835333333333335</v>
      </c>
      <c r="H1403" s="13">
        <f t="shared" si="276"/>
        <v>-23.437107563834207</v>
      </c>
      <c r="K1403" s="12"/>
      <c r="L1403" s="12"/>
      <c r="M1403">
        <f t="shared" si="277"/>
        <v>162.53000000000003</v>
      </c>
      <c r="N1403">
        <f t="shared" si="278"/>
        <v>-60.424951529257065</v>
      </c>
      <c r="O1403">
        <f t="shared" si="279"/>
        <v>342.53000000000003</v>
      </c>
      <c r="P1403">
        <f t="shared" si="280"/>
        <v>138.47822524336826</v>
      </c>
      <c r="Q1403">
        <f t="shared" si="281"/>
        <v>-0.74870384379242649</v>
      </c>
      <c r="R1403">
        <f t="shared" si="282"/>
        <v>0</v>
      </c>
      <c r="S1403">
        <f t="shared" si="283"/>
        <v>0</v>
      </c>
    </row>
    <row r="1404" spans="1:19">
      <c r="A1404" s="17">
        <f t="shared" si="273"/>
        <v>0</v>
      </c>
      <c r="C1404" s="15">
        <f t="shared" si="274"/>
        <v>0</v>
      </c>
      <c r="E1404" s="8">
        <f t="shared" si="284"/>
        <v>1378</v>
      </c>
      <c r="F1404" s="12">
        <f t="shared" si="285"/>
        <v>41633.956250003117</v>
      </c>
      <c r="G1404">
        <f t="shared" si="275"/>
        <v>22.852</v>
      </c>
      <c r="H1404" s="13">
        <f t="shared" si="276"/>
        <v>-23.437107563834207</v>
      </c>
      <c r="K1404" s="12"/>
      <c r="L1404" s="12"/>
      <c r="M1404">
        <f t="shared" si="277"/>
        <v>162.78</v>
      </c>
      <c r="N1404">
        <f t="shared" si="278"/>
        <v>-60.514766542068379</v>
      </c>
      <c r="O1404">
        <f t="shared" si="279"/>
        <v>342.78</v>
      </c>
      <c r="P1404">
        <f t="shared" si="280"/>
        <v>138.61481602675056</v>
      </c>
      <c r="Q1404">
        <f t="shared" si="281"/>
        <v>-0.75028205215881294</v>
      </c>
      <c r="R1404">
        <f t="shared" si="282"/>
        <v>0</v>
      </c>
      <c r="S1404">
        <f t="shared" si="283"/>
        <v>0</v>
      </c>
    </row>
    <row r="1405" spans="1:19">
      <c r="A1405" s="17">
        <f t="shared" si="273"/>
        <v>0</v>
      </c>
      <c r="C1405" s="15">
        <f t="shared" si="274"/>
        <v>0</v>
      </c>
      <c r="E1405" s="8">
        <f t="shared" si="284"/>
        <v>1379</v>
      </c>
      <c r="F1405" s="12">
        <f t="shared" si="285"/>
        <v>41633.956944447564</v>
      </c>
      <c r="G1405">
        <f t="shared" si="275"/>
        <v>22.868666666666666</v>
      </c>
      <c r="H1405" s="13">
        <f t="shared" si="276"/>
        <v>-23.437107563834207</v>
      </c>
      <c r="K1405" s="12"/>
      <c r="L1405" s="12"/>
      <c r="M1405">
        <f t="shared" si="277"/>
        <v>163.03</v>
      </c>
      <c r="N1405">
        <f t="shared" si="278"/>
        <v>-60.603570424088026</v>
      </c>
      <c r="O1405">
        <f t="shared" si="279"/>
        <v>343.03</v>
      </c>
      <c r="P1405">
        <f t="shared" si="280"/>
        <v>138.7505569067207</v>
      </c>
      <c r="Q1405">
        <f t="shared" si="281"/>
        <v>-0.75184621618977487</v>
      </c>
      <c r="R1405">
        <f t="shared" si="282"/>
        <v>0</v>
      </c>
      <c r="S1405">
        <f t="shared" si="283"/>
        <v>0</v>
      </c>
    </row>
    <row r="1406" spans="1:19">
      <c r="A1406" s="17">
        <f t="shared" si="273"/>
        <v>0</v>
      </c>
      <c r="C1406" s="15">
        <f t="shared" si="274"/>
        <v>0</v>
      </c>
      <c r="E1406" s="8">
        <f t="shared" si="284"/>
        <v>1380</v>
      </c>
      <c r="F1406" s="12">
        <f t="shared" si="285"/>
        <v>41633.95763889201</v>
      </c>
      <c r="G1406">
        <f t="shared" si="275"/>
        <v>22.885333333333335</v>
      </c>
      <c r="H1406" s="13">
        <f t="shared" si="276"/>
        <v>-23.437107563834207</v>
      </c>
      <c r="K1406" s="12"/>
      <c r="L1406" s="12"/>
      <c r="M1406">
        <f t="shared" si="277"/>
        <v>163.28000000000003</v>
      </c>
      <c r="N1406">
        <f t="shared" si="278"/>
        <v>-60.691353327755536</v>
      </c>
      <c r="O1406">
        <f t="shared" si="279"/>
        <v>343.28000000000003</v>
      </c>
      <c r="P1406">
        <f t="shared" si="280"/>
        <v>138.88545562108078</v>
      </c>
      <c r="Q1406">
        <f t="shared" si="281"/>
        <v>-0.75339649509310214</v>
      </c>
      <c r="R1406">
        <f t="shared" si="282"/>
        <v>0</v>
      </c>
      <c r="S1406">
        <f t="shared" si="283"/>
        <v>0</v>
      </c>
    </row>
    <row r="1407" spans="1:19">
      <c r="A1407" s="17">
        <f t="shared" si="273"/>
        <v>0</v>
      </c>
      <c r="C1407" s="15">
        <f t="shared" si="274"/>
        <v>0</v>
      </c>
      <c r="E1407" s="8">
        <f t="shared" si="284"/>
        <v>1381</v>
      </c>
      <c r="F1407" s="12">
        <f t="shared" si="285"/>
        <v>41633.958333336457</v>
      </c>
      <c r="G1407">
        <f t="shared" si="275"/>
        <v>22.902000000000001</v>
      </c>
      <c r="H1407" s="13">
        <f t="shared" si="276"/>
        <v>-23.437107563834207</v>
      </c>
      <c r="K1407" s="12"/>
      <c r="L1407" s="12"/>
      <c r="M1407">
        <f t="shared" si="277"/>
        <v>163.53000000000003</v>
      </c>
      <c r="N1407">
        <f t="shared" si="278"/>
        <v>-60.778105403554555</v>
      </c>
      <c r="O1407">
        <f t="shared" si="279"/>
        <v>343.53000000000003</v>
      </c>
      <c r="P1407">
        <f t="shared" si="280"/>
        <v>139.01952019496778</v>
      </c>
      <c r="Q1407">
        <f t="shared" si="281"/>
        <v>-0.75493305026662494</v>
      </c>
      <c r="R1407">
        <f t="shared" si="282"/>
        <v>0</v>
      </c>
      <c r="S1407">
        <f t="shared" si="283"/>
        <v>0</v>
      </c>
    </row>
    <row r="1408" spans="1:19">
      <c r="A1408" s="17">
        <f t="shared" si="273"/>
        <v>0</v>
      </c>
      <c r="C1408" s="15">
        <f t="shared" si="274"/>
        <v>0</v>
      </c>
      <c r="E1408" s="8">
        <f t="shared" si="284"/>
        <v>1382</v>
      </c>
      <c r="F1408" s="12">
        <f t="shared" si="285"/>
        <v>41633.959027780904</v>
      </c>
      <c r="G1408">
        <f t="shared" si="275"/>
        <v>22.918666666666667</v>
      </c>
      <c r="H1408" s="13">
        <f t="shared" si="276"/>
        <v>-23.437107563834207</v>
      </c>
      <c r="K1408" s="12"/>
      <c r="L1408" s="12"/>
      <c r="M1408">
        <f t="shared" si="277"/>
        <v>163.78</v>
      </c>
      <c r="N1408">
        <f t="shared" si="278"/>
        <v>-60.863816803432911</v>
      </c>
      <c r="O1408">
        <f t="shared" si="279"/>
        <v>343.78</v>
      </c>
      <c r="P1408">
        <f t="shared" si="280"/>
        <v>139.15275894104153</v>
      </c>
      <c r="Q1408">
        <f t="shared" si="281"/>
        <v>-0.75645604525986776</v>
      </c>
      <c r="R1408">
        <f t="shared" si="282"/>
        <v>0</v>
      </c>
      <c r="S1408">
        <f t="shared" si="283"/>
        <v>0</v>
      </c>
    </row>
    <row r="1409" spans="1:19">
      <c r="A1409" s="17">
        <f t="shared" si="273"/>
        <v>0</v>
      </c>
      <c r="C1409" s="15">
        <f t="shared" si="274"/>
        <v>0</v>
      </c>
      <c r="E1409" s="8">
        <f t="shared" si="284"/>
        <v>1383</v>
      </c>
      <c r="F1409" s="12">
        <f t="shared" si="285"/>
        <v>41633.959722225351</v>
      </c>
      <c r="G1409">
        <f t="shared" si="275"/>
        <v>22.935333333333336</v>
      </c>
      <c r="H1409" s="13">
        <f t="shared" si="276"/>
        <v>-23.437107563834207</v>
      </c>
      <c r="K1409" s="12"/>
      <c r="L1409" s="12"/>
      <c r="M1409">
        <f t="shared" si="277"/>
        <v>164.03000000000003</v>
      </c>
      <c r="N1409">
        <f t="shared" si="278"/>
        <v>-60.948477684317368</v>
      </c>
      <c r="O1409">
        <f t="shared" si="279"/>
        <v>344.03000000000003</v>
      </c>
      <c r="P1409">
        <f t="shared" si="280"/>
        <v>139.28518045946129</v>
      </c>
      <c r="Q1409">
        <f t="shared" si="281"/>
        <v>-0.7579656457339482</v>
      </c>
      <c r="R1409">
        <f t="shared" si="282"/>
        <v>0</v>
      </c>
      <c r="S1409">
        <f t="shared" si="283"/>
        <v>0</v>
      </c>
    </row>
    <row r="1410" spans="1:19">
      <c r="A1410" s="17">
        <f t="shared" si="273"/>
        <v>0</v>
      </c>
      <c r="C1410" s="15">
        <f t="shared" si="274"/>
        <v>0</v>
      </c>
      <c r="E1410" s="8">
        <f t="shared" si="284"/>
        <v>1384</v>
      </c>
      <c r="F1410" s="12">
        <f t="shared" si="285"/>
        <v>41633.960416669797</v>
      </c>
      <c r="G1410">
        <f t="shared" si="275"/>
        <v>22.952000000000002</v>
      </c>
      <c r="H1410" s="13">
        <f t="shared" si="276"/>
        <v>-23.437107563834207</v>
      </c>
      <c r="K1410" s="12"/>
      <c r="L1410" s="12"/>
      <c r="M1410">
        <f t="shared" si="277"/>
        <v>164.28000000000003</v>
      </c>
      <c r="N1410">
        <f t="shared" si="278"/>
        <v>-61.032078211722038</v>
      </c>
      <c r="O1410">
        <f t="shared" si="279"/>
        <v>344.28000000000003</v>
      </c>
      <c r="P1410">
        <f t="shared" si="280"/>
        <v>139.41679363764536</v>
      </c>
      <c r="Q1410">
        <f t="shared" si="281"/>
        <v>-0.75946201941968849</v>
      </c>
      <c r="R1410">
        <f t="shared" si="282"/>
        <v>0</v>
      </c>
      <c r="S1410">
        <f t="shared" si="283"/>
        <v>0</v>
      </c>
    </row>
    <row r="1411" spans="1:19">
      <c r="A1411" s="17">
        <f t="shared" si="273"/>
        <v>0</v>
      </c>
      <c r="C1411" s="15">
        <f t="shared" si="274"/>
        <v>0</v>
      </c>
      <c r="E1411" s="8">
        <f t="shared" si="284"/>
        <v>1385</v>
      </c>
      <c r="F1411" s="12">
        <f t="shared" si="285"/>
        <v>41633.961111114244</v>
      </c>
      <c r="G1411">
        <f t="shared" si="275"/>
        <v>22.968666666666667</v>
      </c>
      <c r="H1411" s="13">
        <f t="shared" si="276"/>
        <v>-23.437107563834207</v>
      </c>
      <c r="K1411" s="12"/>
      <c r="L1411" s="12"/>
      <c r="M1411">
        <f t="shared" si="277"/>
        <v>164.53</v>
      </c>
      <c r="N1411">
        <f t="shared" si="278"/>
        <v>-61.114608563449885</v>
      </c>
      <c r="O1411">
        <f t="shared" si="279"/>
        <v>344.53</v>
      </c>
      <c r="P1411">
        <f t="shared" si="280"/>
        <v>139.54760764981054</v>
      </c>
      <c r="Q1411">
        <f t="shared" si="281"/>
        <v>-0.76094533607393766</v>
      </c>
      <c r="R1411">
        <f t="shared" si="282"/>
        <v>0</v>
      </c>
      <c r="S1411">
        <f t="shared" si="283"/>
        <v>0</v>
      </c>
    </row>
    <row r="1412" spans="1:19">
      <c r="A1412" s="17">
        <f t="shared" si="273"/>
        <v>0</v>
      </c>
      <c r="C1412" s="15">
        <f t="shared" si="274"/>
        <v>0</v>
      </c>
      <c r="E1412" s="8">
        <f t="shared" si="284"/>
        <v>1386</v>
      </c>
      <c r="F1412" s="12">
        <f t="shared" si="285"/>
        <v>41633.961805558691</v>
      </c>
      <c r="G1412">
        <f t="shared" si="275"/>
        <v>22.985333333333333</v>
      </c>
      <c r="H1412" s="13">
        <f t="shared" si="276"/>
        <v>-23.437107563834207</v>
      </c>
      <c r="K1412" s="12"/>
      <c r="L1412" s="12"/>
      <c r="M1412">
        <f t="shared" si="277"/>
        <v>164.78</v>
      </c>
      <c r="N1412">
        <f t="shared" si="278"/>
        <v>-61.196058933386155</v>
      </c>
      <c r="O1412">
        <f t="shared" si="279"/>
        <v>344.78</v>
      </c>
      <c r="P1412">
        <f t="shared" si="280"/>
        <v>139.67763195628618</v>
      </c>
      <c r="Q1412">
        <f t="shared" si="281"/>
        <v>-0.76241576743407424</v>
      </c>
      <c r="R1412">
        <f t="shared" si="282"/>
        <v>0</v>
      </c>
      <c r="S1412">
        <f t="shared" si="283"/>
        <v>0</v>
      </c>
    </row>
    <row r="1413" spans="1:19">
      <c r="A1413" s="17">
        <f t="shared" si="273"/>
        <v>0</v>
      </c>
      <c r="C1413" s="15">
        <f t="shared" si="274"/>
        <v>0</v>
      </c>
      <c r="E1413" s="8">
        <f t="shared" si="284"/>
        <v>1387</v>
      </c>
      <c r="F1413" s="12">
        <f t="shared" si="285"/>
        <v>41633.962500003137</v>
      </c>
      <c r="G1413">
        <f t="shared" si="275"/>
        <v>23.002000000000002</v>
      </c>
      <c r="H1413" s="13">
        <f t="shared" si="276"/>
        <v>-23.437107563834207</v>
      </c>
      <c r="K1413" s="12"/>
      <c r="L1413" s="12"/>
      <c r="M1413">
        <f t="shared" si="277"/>
        <v>165.03000000000003</v>
      </c>
      <c r="N1413">
        <f t="shared" si="278"/>
        <v>-61.276419535382303</v>
      </c>
      <c r="O1413">
        <f t="shared" si="279"/>
        <v>345.03000000000003</v>
      </c>
      <c r="P1413">
        <f t="shared" si="280"/>
        <v>139.80687630259877</v>
      </c>
      <c r="Q1413">
        <f t="shared" si="281"/>
        <v>-0.7638734871706796</v>
      </c>
      <c r="R1413">
        <f t="shared" si="282"/>
        <v>0</v>
      </c>
      <c r="S1413">
        <f t="shared" si="283"/>
        <v>0</v>
      </c>
    </row>
    <row r="1414" spans="1:19">
      <c r="A1414" s="17">
        <f t="shared" si="273"/>
        <v>0</v>
      </c>
      <c r="C1414" s="15">
        <f t="shared" si="274"/>
        <v>0</v>
      </c>
      <c r="E1414" s="8">
        <f t="shared" si="284"/>
        <v>1388</v>
      </c>
      <c r="F1414" s="12">
        <f t="shared" si="285"/>
        <v>41633.963194447584</v>
      </c>
      <c r="G1414">
        <f t="shared" si="275"/>
        <v>23.018666666666668</v>
      </c>
      <c r="H1414" s="13">
        <f t="shared" si="276"/>
        <v>-23.437107563834207</v>
      </c>
      <c r="K1414" s="12"/>
      <c r="L1414" s="12"/>
      <c r="M1414">
        <f t="shared" si="277"/>
        <v>165.28000000000003</v>
      </c>
      <c r="N1414">
        <f t="shared" si="278"/>
        <v>-61.355680607229139</v>
      </c>
      <c r="O1414">
        <f t="shared" si="279"/>
        <v>345.28000000000003</v>
      </c>
      <c r="P1414">
        <f t="shared" si="280"/>
        <v>139.93535071832403</v>
      </c>
      <c r="Q1414">
        <f t="shared" si="281"/>
        <v>-0.76531867083836935</v>
      </c>
      <c r="R1414">
        <f t="shared" si="282"/>
        <v>0</v>
      </c>
      <c r="S1414">
        <f t="shared" si="283"/>
        <v>0</v>
      </c>
    </row>
    <row r="1415" spans="1:19">
      <c r="A1415" s="17">
        <f t="shared" si="273"/>
        <v>0</v>
      </c>
      <c r="C1415" s="15">
        <f t="shared" si="274"/>
        <v>0</v>
      </c>
      <c r="E1415" s="8">
        <f t="shared" si="284"/>
        <v>1389</v>
      </c>
      <c r="F1415" s="12">
        <f t="shared" si="285"/>
        <v>41633.963888892031</v>
      </c>
      <c r="G1415">
        <f t="shared" si="275"/>
        <v>23.035333333333334</v>
      </c>
      <c r="H1415" s="13">
        <f t="shared" si="276"/>
        <v>-23.437107563834207</v>
      </c>
      <c r="K1415" s="12"/>
      <c r="L1415" s="12"/>
      <c r="M1415">
        <f t="shared" si="277"/>
        <v>165.53</v>
      </c>
      <c r="N1415">
        <f t="shared" si="278"/>
        <v>-61.433832414717735</v>
      </c>
      <c r="O1415">
        <f t="shared" si="279"/>
        <v>345.53</v>
      </c>
      <c r="P1415">
        <f t="shared" si="280"/>
        <v>140.06306551570248</v>
      </c>
      <c r="Q1415">
        <f t="shared" si="281"/>
        <v>-0.76675149582477464</v>
      </c>
      <c r="R1415">
        <f t="shared" si="282"/>
        <v>0</v>
      </c>
      <c r="S1415">
        <f t="shared" si="283"/>
        <v>0</v>
      </c>
    </row>
    <row r="1416" spans="1:19">
      <c r="A1416" s="17">
        <f t="shared" si="273"/>
        <v>0</v>
      </c>
      <c r="C1416" s="15">
        <f t="shared" si="274"/>
        <v>0</v>
      </c>
      <c r="E1416" s="8">
        <f t="shared" si="284"/>
        <v>1390</v>
      </c>
      <c r="F1416" s="12">
        <f t="shared" si="285"/>
        <v>41633.964583336478</v>
      </c>
      <c r="G1416">
        <f t="shared" si="275"/>
        <v>23.052</v>
      </c>
      <c r="H1416" s="13">
        <f t="shared" si="276"/>
        <v>-23.437107563834207</v>
      </c>
      <c r="K1416" s="12"/>
      <c r="L1416" s="12"/>
      <c r="M1416">
        <f t="shared" si="277"/>
        <v>165.78</v>
      </c>
      <c r="N1416">
        <f t="shared" si="278"/>
        <v>-61.510865255785745</v>
      </c>
      <c r="O1416">
        <f t="shared" si="279"/>
        <v>345.78</v>
      </c>
      <c r="P1416">
        <f t="shared" si="280"/>
        <v>140.19003128801569</v>
      </c>
      <c r="Q1416">
        <f t="shared" si="281"/>
        <v>-0.76817214129766231</v>
      </c>
      <c r="R1416">
        <f t="shared" si="282"/>
        <v>0</v>
      </c>
      <c r="S1416">
        <f t="shared" si="283"/>
        <v>0</v>
      </c>
    </row>
    <row r="1417" spans="1:19">
      <c r="A1417" s="17">
        <f t="shared" si="273"/>
        <v>0</v>
      </c>
      <c r="C1417" s="15">
        <f t="shared" si="274"/>
        <v>0</v>
      </c>
      <c r="E1417" s="8">
        <f t="shared" si="284"/>
        <v>1391</v>
      </c>
      <c r="F1417" s="12">
        <f t="shared" si="285"/>
        <v>41633.965277780924</v>
      </c>
      <c r="G1417">
        <f t="shared" si="275"/>
        <v>23.068666666666669</v>
      </c>
      <c r="H1417" s="13">
        <f t="shared" si="276"/>
        <v>-23.437107563834207</v>
      </c>
      <c r="K1417" s="12"/>
      <c r="L1417" s="12"/>
      <c r="M1417">
        <f t="shared" si="277"/>
        <v>166.03000000000003</v>
      </c>
      <c r="N1417">
        <f t="shared" si="278"/>
        <v>-61.586769464747341</v>
      </c>
      <c r="O1417">
        <f t="shared" si="279"/>
        <v>346.03000000000003</v>
      </c>
      <c r="P1417">
        <f t="shared" si="280"/>
        <v>140.31625890771966</v>
      </c>
      <c r="Q1417">
        <f t="shared" si="281"/>
        <v>-0.7695807881501856</v>
      </c>
      <c r="R1417">
        <f t="shared" si="282"/>
        <v>0</v>
      </c>
      <c r="S1417">
        <f t="shared" si="283"/>
        <v>0</v>
      </c>
    </row>
    <row r="1418" spans="1:19">
      <c r="A1418" s="17">
        <f t="shared" si="273"/>
        <v>0</v>
      </c>
      <c r="C1418" s="15">
        <f t="shared" si="274"/>
        <v>0</v>
      </c>
      <c r="E1418" s="8">
        <f t="shared" si="284"/>
        <v>1392</v>
      </c>
      <c r="F1418" s="12">
        <f t="shared" si="285"/>
        <v>41633.965972225371</v>
      </c>
      <c r="G1418">
        <f t="shared" si="275"/>
        <v>23.085333333333335</v>
      </c>
      <c r="H1418" s="13">
        <f t="shared" si="276"/>
        <v>-23.437107563834207</v>
      </c>
      <c r="K1418" s="12"/>
      <c r="L1418" s="12"/>
      <c r="M1418">
        <f t="shared" si="277"/>
        <v>166.28000000000003</v>
      </c>
      <c r="N1418">
        <f t="shared" si="278"/>
        <v>-61.66153541660475</v>
      </c>
      <c r="O1418">
        <f t="shared" si="279"/>
        <v>346.28000000000003</v>
      </c>
      <c r="P1418">
        <f t="shared" si="280"/>
        <v>140.44175952433355</v>
      </c>
      <c r="Q1418">
        <f t="shared" si="281"/>
        <v>-0.77097761894426819</v>
      </c>
      <c r="R1418">
        <f t="shared" si="282"/>
        <v>0</v>
      </c>
      <c r="S1418">
        <f t="shared" si="283"/>
        <v>0</v>
      </c>
    </row>
    <row r="1419" spans="1:19">
      <c r="A1419" s="17">
        <f t="shared" si="273"/>
        <v>0</v>
      </c>
      <c r="C1419" s="15">
        <f t="shared" si="274"/>
        <v>0</v>
      </c>
      <c r="E1419" s="8">
        <f t="shared" si="284"/>
        <v>1393</v>
      </c>
      <c r="F1419" s="12">
        <f t="shared" si="285"/>
        <v>41633.966666669818</v>
      </c>
      <c r="G1419">
        <f t="shared" si="275"/>
        <v>23.102</v>
      </c>
      <c r="H1419" s="13">
        <f t="shared" si="276"/>
        <v>-23.437107563834207</v>
      </c>
      <c r="K1419" s="12"/>
      <c r="L1419" s="12"/>
      <c r="M1419">
        <f t="shared" si="277"/>
        <v>166.53</v>
      </c>
      <c r="N1419">
        <f t="shared" si="278"/>
        <v>-61.735153531438201</v>
      </c>
      <c r="O1419">
        <f t="shared" si="279"/>
        <v>346.53</v>
      </c>
      <c r="P1419">
        <f t="shared" si="280"/>
        <v>140.5665445620815</v>
      </c>
      <c r="Q1419">
        <f t="shared" si="281"/>
        <v>-0.7723628178521208</v>
      </c>
      <c r="R1419">
        <f t="shared" si="282"/>
        <v>0</v>
      </c>
      <c r="S1419">
        <f t="shared" si="283"/>
        <v>0</v>
      </c>
    </row>
    <row r="1420" spans="1:19">
      <c r="A1420" s="17">
        <f t="shared" si="273"/>
        <v>0</v>
      </c>
      <c r="C1420" s="15">
        <f t="shared" si="274"/>
        <v>0</v>
      </c>
      <c r="E1420" s="8">
        <f t="shared" si="284"/>
        <v>1394</v>
      </c>
      <c r="F1420" s="12">
        <f t="shared" si="285"/>
        <v>41633.967361114264</v>
      </c>
      <c r="G1420">
        <f t="shared" si="275"/>
        <v>23.118666666666666</v>
      </c>
      <c r="H1420" s="13">
        <f t="shared" si="276"/>
        <v>-23.437107563834207</v>
      </c>
      <c r="K1420" s="12"/>
      <c r="L1420" s="12"/>
      <c r="M1420">
        <f t="shared" si="277"/>
        <v>166.78</v>
      </c>
      <c r="N1420">
        <f t="shared" si="278"/>
        <v>-61.8076142788724</v>
      </c>
      <c r="O1420">
        <f t="shared" si="279"/>
        <v>346.78</v>
      </c>
      <c r="P1420">
        <f t="shared" si="280"/>
        <v>140.69062571728517</v>
      </c>
      <c r="Q1420">
        <f t="shared" si="281"/>
        <v>-0.7737365705958873</v>
      </c>
      <c r="R1420">
        <f t="shared" si="282"/>
        <v>0</v>
      </c>
      <c r="S1420">
        <f t="shared" si="283"/>
        <v>0</v>
      </c>
    </row>
    <row r="1421" spans="1:19">
      <c r="A1421" s="17">
        <f t="shared" si="273"/>
        <v>0</v>
      </c>
      <c r="C1421" s="15">
        <f t="shared" si="274"/>
        <v>0</v>
      </c>
      <c r="E1421" s="8">
        <f t="shared" si="284"/>
        <v>1395</v>
      </c>
      <c r="F1421" s="12">
        <f t="shared" si="285"/>
        <v>41633.968055558711</v>
      </c>
      <c r="G1421">
        <f t="shared" si="275"/>
        <v>23.135333333333335</v>
      </c>
      <c r="H1421" s="13">
        <f t="shared" si="276"/>
        <v>-23.437107563834207</v>
      </c>
      <c r="K1421" s="12"/>
      <c r="L1421" s="12"/>
      <c r="M1421">
        <f t="shared" si="277"/>
        <v>167.03000000000003</v>
      </c>
      <c r="N1421">
        <f t="shared" si="278"/>
        <v>-61.878908182615582</v>
      </c>
      <c r="O1421">
        <f t="shared" si="279"/>
        <v>347.03000000000003</v>
      </c>
      <c r="P1421">
        <f t="shared" si="280"/>
        <v>140.81401495550574</v>
      </c>
      <c r="Q1421">
        <f t="shared" si="281"/>
        <v>-0.77509906438542664</v>
      </c>
      <c r="R1421">
        <f t="shared" si="282"/>
        <v>0</v>
      </c>
      <c r="S1421">
        <f t="shared" si="283"/>
        <v>0</v>
      </c>
    </row>
    <row r="1422" spans="1:19">
      <c r="A1422" s="17">
        <f t="shared" si="273"/>
        <v>0</v>
      </c>
      <c r="C1422" s="15">
        <f t="shared" si="274"/>
        <v>0</v>
      </c>
      <c r="E1422" s="8">
        <f t="shared" si="284"/>
        <v>1396</v>
      </c>
      <c r="F1422" s="12">
        <f t="shared" si="285"/>
        <v>41633.968750003158</v>
      </c>
      <c r="G1422">
        <f t="shared" si="275"/>
        <v>23.152000000000001</v>
      </c>
      <c r="H1422" s="13">
        <f t="shared" si="276"/>
        <v>-23.437107563834207</v>
      </c>
      <c r="K1422" s="12"/>
      <c r="L1422" s="12"/>
      <c r="M1422">
        <f t="shared" si="277"/>
        <v>167.28000000000003</v>
      </c>
      <c r="N1422">
        <f t="shared" si="278"/>
        <v>-61.949025825068979</v>
      </c>
      <c r="O1422">
        <f t="shared" si="279"/>
        <v>347.28000000000003</v>
      </c>
      <c r="P1422">
        <f t="shared" si="280"/>
        <v>140.93672450843457</v>
      </c>
      <c r="Q1422">
        <f t="shared" si="281"/>
        <v>-0.77645048785424531</v>
      </c>
      <c r="R1422">
        <f t="shared" si="282"/>
        <v>0</v>
      </c>
      <c r="S1422">
        <f t="shared" si="283"/>
        <v>0</v>
      </c>
    </row>
    <row r="1423" spans="1:19">
      <c r="A1423" s="17">
        <f t="shared" si="273"/>
        <v>0</v>
      </c>
      <c r="C1423" s="15">
        <f t="shared" si="274"/>
        <v>0</v>
      </c>
      <c r="E1423" s="8">
        <f t="shared" si="284"/>
        <v>1397</v>
      </c>
      <c r="F1423" s="12">
        <f t="shared" si="285"/>
        <v>41633.969444447604</v>
      </c>
      <c r="G1423">
        <f t="shared" si="275"/>
        <v>23.168666666666667</v>
      </c>
      <c r="H1423" s="13">
        <f t="shared" si="276"/>
        <v>-23.437107563834207</v>
      </c>
      <c r="K1423" s="12"/>
      <c r="L1423" s="12"/>
      <c r="M1423">
        <f t="shared" si="277"/>
        <v>167.53</v>
      </c>
      <c r="N1423">
        <f t="shared" si="278"/>
        <v>-62.017957852002404</v>
      </c>
      <c r="O1423">
        <f t="shared" si="279"/>
        <v>347.53</v>
      </c>
      <c r="P1423">
        <f t="shared" si="280"/>
        <v>141.0587668705318</v>
      </c>
      <c r="Q1423">
        <f t="shared" si="281"/>
        <v>-0.77779103099358504</v>
      </c>
      <c r="R1423">
        <f t="shared" si="282"/>
        <v>0</v>
      </c>
      <c r="S1423">
        <f t="shared" si="283"/>
        <v>0</v>
      </c>
    </row>
    <row r="1424" spans="1:19">
      <c r="A1424" s="17">
        <f t="shared" si="273"/>
        <v>0</v>
      </c>
      <c r="C1424" s="15">
        <f t="shared" si="274"/>
        <v>0</v>
      </c>
      <c r="E1424" s="8">
        <f t="shared" si="284"/>
        <v>1398</v>
      </c>
      <c r="F1424" s="12">
        <f t="shared" si="285"/>
        <v>41633.970138892051</v>
      </c>
      <c r="G1424">
        <f t="shared" si="275"/>
        <v>23.185333333333336</v>
      </c>
      <c r="H1424" s="13">
        <f t="shared" si="276"/>
        <v>-23.437107563834207</v>
      </c>
      <c r="K1424" s="12"/>
      <c r="L1424" s="12"/>
      <c r="M1424">
        <f t="shared" si="277"/>
        <v>167.78000000000003</v>
      </c>
      <c r="N1424">
        <f t="shared" si="278"/>
        <v>-62.085694977293123</v>
      </c>
      <c r="O1424">
        <f t="shared" si="279"/>
        <v>347.78000000000003</v>
      </c>
      <c r="P1424">
        <f t="shared" si="280"/>
        <v>141.18015479541194</v>
      </c>
      <c r="Q1424">
        <f t="shared" si="281"/>
        <v>-0.77912088508468091</v>
      </c>
      <c r="R1424">
        <f t="shared" si="282"/>
        <v>0</v>
      </c>
      <c r="S1424">
        <f t="shared" si="283"/>
        <v>0</v>
      </c>
    </row>
    <row r="1425" spans="1:19">
      <c r="A1425" s="17">
        <f t="shared" si="273"/>
        <v>0</v>
      </c>
      <c r="C1425" s="15">
        <f t="shared" si="274"/>
        <v>0</v>
      </c>
      <c r="E1425" s="8">
        <f t="shared" si="284"/>
        <v>1399</v>
      </c>
      <c r="F1425" s="12">
        <f t="shared" si="285"/>
        <v>41633.970833336498</v>
      </c>
      <c r="G1425">
        <f t="shared" si="275"/>
        <v>23.202000000000002</v>
      </c>
      <c r="H1425" s="13">
        <f t="shared" si="276"/>
        <v>-23.437107563834207</v>
      </c>
      <c r="K1425" s="12"/>
      <c r="L1425" s="12"/>
      <c r="M1425">
        <f t="shared" si="277"/>
        <v>168.03000000000003</v>
      </c>
      <c r="N1425">
        <f t="shared" si="278"/>
        <v>-62.152227987723066</v>
      </c>
      <c r="O1425">
        <f t="shared" si="279"/>
        <v>348.03000000000003</v>
      </c>
      <c r="P1425">
        <f t="shared" si="280"/>
        <v>141.30090129197725</v>
      </c>
      <c r="Q1425">
        <f t="shared" si="281"/>
        <v>-0.78044024262920741</v>
      </c>
      <c r="R1425">
        <f t="shared" si="282"/>
        <v>0</v>
      </c>
      <c r="S1425">
        <f t="shared" si="283"/>
        <v>0</v>
      </c>
    </row>
    <row r="1426" spans="1:19">
      <c r="A1426" s="17">
        <f t="shared" si="273"/>
        <v>0</v>
      </c>
      <c r="C1426" s="15">
        <f t="shared" si="274"/>
        <v>0</v>
      </c>
      <c r="E1426" s="8">
        <f t="shared" si="284"/>
        <v>1400</v>
      </c>
      <c r="F1426" s="12">
        <f t="shared" si="285"/>
        <v>41633.971527780945</v>
      </c>
      <c r="G1426">
        <f t="shared" si="275"/>
        <v>23.218666666666667</v>
      </c>
      <c r="H1426" s="13">
        <f t="shared" si="276"/>
        <v>-23.437107563834207</v>
      </c>
      <c r="K1426" s="12"/>
      <c r="L1426" s="12"/>
      <c r="M1426">
        <f t="shared" si="277"/>
        <v>168.28</v>
      </c>
      <c r="N1426">
        <f t="shared" si="278"/>
        <v>-62.217547747831489</v>
      </c>
      <c r="O1426">
        <f t="shared" si="279"/>
        <v>348.28</v>
      </c>
      <c r="P1426">
        <f t="shared" si="280"/>
        <v>141.4210196202994</v>
      </c>
      <c r="Q1426">
        <f t="shared" si="281"/>
        <v>-0.78174929727793951</v>
      </c>
      <c r="R1426">
        <f t="shared" si="282"/>
        <v>0</v>
      </c>
      <c r="S1426">
        <f t="shared" si="283"/>
        <v>0</v>
      </c>
    </row>
    <row r="1427" spans="1:19">
      <c r="A1427" s="17">
        <f t="shared" si="273"/>
        <v>0</v>
      </c>
      <c r="C1427" s="15">
        <f t="shared" si="274"/>
        <v>0</v>
      </c>
      <c r="E1427" s="8">
        <f t="shared" si="284"/>
        <v>1401</v>
      </c>
      <c r="F1427" s="12">
        <f t="shared" si="285"/>
        <v>41633.972222225391</v>
      </c>
      <c r="G1427">
        <f t="shared" si="275"/>
        <v>23.235333333333333</v>
      </c>
      <c r="H1427" s="13">
        <f t="shared" si="276"/>
        <v>-23.437107563834207</v>
      </c>
      <c r="K1427" s="12"/>
      <c r="L1427" s="12"/>
      <c r="M1427">
        <f t="shared" si="277"/>
        <v>168.53</v>
      </c>
      <c r="N1427">
        <f t="shared" si="278"/>
        <v>-62.281645204817792</v>
      </c>
      <c r="O1427">
        <f t="shared" si="279"/>
        <v>348.53</v>
      </c>
      <c r="P1427">
        <f t="shared" si="280"/>
        <v>141.54052328724998</v>
      </c>
      <c r="Q1427">
        <f t="shared" si="281"/>
        <v>-0.78304824375764359</v>
      </c>
      <c r="R1427">
        <f t="shared" si="282"/>
        <v>0</v>
      </c>
      <c r="S1427">
        <f t="shared" si="283"/>
        <v>0</v>
      </c>
    </row>
    <row r="1428" spans="1:19">
      <c r="A1428" s="17">
        <f t="shared" si="273"/>
        <v>0</v>
      </c>
      <c r="C1428" s="15">
        <f t="shared" si="274"/>
        <v>0</v>
      </c>
      <c r="E1428" s="8">
        <f t="shared" si="284"/>
        <v>1402</v>
      </c>
      <c r="F1428" s="12">
        <f t="shared" si="285"/>
        <v>41633.972916669838</v>
      </c>
      <c r="G1428">
        <f t="shared" si="275"/>
        <v>23.252000000000002</v>
      </c>
      <c r="H1428" s="13">
        <f t="shared" si="276"/>
        <v>-23.437107563834207</v>
      </c>
      <c r="K1428" s="12"/>
      <c r="L1428" s="12"/>
      <c r="M1428">
        <f t="shared" si="277"/>
        <v>168.78000000000003</v>
      </c>
      <c r="N1428">
        <f t="shared" si="278"/>
        <v>-62.344511393490393</v>
      </c>
      <c r="O1428">
        <f t="shared" si="279"/>
        <v>348.78000000000003</v>
      </c>
      <c r="P1428">
        <f t="shared" si="280"/>
        <v>141.65942604188157</v>
      </c>
      <c r="Q1428">
        <f t="shared" si="281"/>
        <v>-0.78433727779623164</v>
      </c>
      <c r="R1428">
        <f t="shared" si="282"/>
        <v>0</v>
      </c>
      <c r="S1428">
        <f t="shared" si="283"/>
        <v>0</v>
      </c>
    </row>
    <row r="1429" spans="1:19">
      <c r="A1429" s="17">
        <f t="shared" si="273"/>
        <v>0</v>
      </c>
      <c r="C1429" s="15">
        <f t="shared" si="274"/>
        <v>0</v>
      </c>
      <c r="E1429" s="8">
        <f t="shared" si="284"/>
        <v>1403</v>
      </c>
      <c r="F1429" s="12">
        <f t="shared" si="285"/>
        <v>41633.973611114285</v>
      </c>
      <c r="G1429">
        <f t="shared" si="275"/>
        <v>23.268666666666668</v>
      </c>
      <c r="H1429" s="13">
        <f t="shared" si="276"/>
        <v>-23.437107563834207</v>
      </c>
      <c r="K1429" s="12"/>
      <c r="L1429" s="12"/>
      <c r="M1429">
        <f t="shared" si="277"/>
        <v>169.03000000000003</v>
      </c>
      <c r="N1429">
        <f t="shared" si="278"/>
        <v>-62.406137441256512</v>
      </c>
      <c r="O1429">
        <f t="shared" si="279"/>
        <v>349.03000000000003</v>
      </c>
      <c r="P1429">
        <f t="shared" si="280"/>
        <v>141.77774187056119</v>
      </c>
      <c r="Q1429">
        <f t="shared" si="281"/>
        <v>-0.78561659604621126</v>
      </c>
      <c r="R1429">
        <f t="shared" si="282"/>
        <v>0</v>
      </c>
      <c r="S1429">
        <f t="shared" si="283"/>
        <v>0</v>
      </c>
    </row>
    <row r="1430" spans="1:19">
      <c r="A1430" s="17">
        <f t="shared" si="273"/>
        <v>0</v>
      </c>
      <c r="C1430" s="15">
        <f t="shared" si="274"/>
        <v>0</v>
      </c>
      <c r="E1430" s="8">
        <f>E1429+1</f>
        <v>1404</v>
      </c>
      <c r="F1430" s="12">
        <f t="shared" si="285"/>
        <v>41633.974305558731</v>
      </c>
      <c r="G1430">
        <f t="shared" si="275"/>
        <v>23.285333333333334</v>
      </c>
      <c r="H1430" s="13">
        <f t="shared" si="276"/>
        <v>-23.437107563834207</v>
      </c>
      <c r="K1430" s="12"/>
      <c r="L1430" s="12"/>
      <c r="M1430">
        <f t="shared" si="277"/>
        <v>169.28</v>
      </c>
      <c r="N1430">
        <f t="shared" si="278"/>
        <v>-62.466514573148388</v>
      </c>
      <c r="O1430">
        <f t="shared" si="279"/>
        <v>349.28</v>
      </c>
      <c r="P1430">
        <f t="shared" si="280"/>
        <v>141.89548499185852</v>
      </c>
      <c r="Q1430">
        <f t="shared" si="281"/>
        <v>-0.78688639600646471</v>
      </c>
      <c r="R1430">
        <f t="shared" si="282"/>
        <v>0</v>
      </c>
      <c r="S1430">
        <f t="shared" si="283"/>
        <v>0</v>
      </c>
    </row>
    <row r="1431" spans="1:19">
      <c r="A1431" s="17">
        <f t="shared" si="273"/>
        <v>0</v>
      </c>
      <c r="C1431" s="15">
        <f t="shared" si="274"/>
        <v>0</v>
      </c>
      <c r="E1431" s="8">
        <f t="shared" ref="E1431:E1466" si="286">E1430+1</f>
        <v>1405</v>
      </c>
      <c r="F1431" s="12">
        <f t="shared" si="285"/>
        <v>41633.975000003178</v>
      </c>
      <c r="G1431">
        <f t="shared" si="275"/>
        <v>23.302</v>
      </c>
      <c r="H1431" s="13">
        <f t="shared" si="276"/>
        <v>-23.437107563834207</v>
      </c>
      <c r="K1431" s="12"/>
      <c r="L1431" s="12"/>
      <c r="M1431">
        <f t="shared" si="277"/>
        <v>169.53</v>
      </c>
      <c r="N1431">
        <f t="shared" si="278"/>
        <v>-62.525634116879971</v>
      </c>
      <c r="O1431">
        <f t="shared" si="279"/>
        <v>349.53</v>
      </c>
      <c r="P1431">
        <f t="shared" si="280"/>
        <v>142.01266985119162</v>
      </c>
      <c r="Q1431">
        <f t="shared" si="281"/>
        <v>-0.7881468759423943</v>
      </c>
      <c r="R1431">
        <f t="shared" si="282"/>
        <v>0</v>
      </c>
      <c r="S1431">
        <f t="shared" si="283"/>
        <v>0</v>
      </c>
    </row>
    <row r="1432" spans="1:19">
      <c r="A1432" s="17">
        <f t="shared" si="273"/>
        <v>0</v>
      </c>
      <c r="C1432" s="15">
        <f t="shared" si="274"/>
        <v>0</v>
      </c>
      <c r="E1432" s="8">
        <f t="shared" si="286"/>
        <v>1406</v>
      </c>
      <c r="F1432" s="12">
        <f t="shared" si="285"/>
        <v>41633.975694447625</v>
      </c>
      <c r="G1432">
        <f t="shared" si="275"/>
        <v>23.318666666666669</v>
      </c>
      <c r="H1432" s="13">
        <f t="shared" si="276"/>
        <v>-23.437107563834207</v>
      </c>
      <c r="K1432" s="12"/>
      <c r="L1432" s="12"/>
      <c r="M1432">
        <f t="shared" si="277"/>
        <v>169.78000000000003</v>
      </c>
      <c r="N1432">
        <f t="shared" si="278"/>
        <v>-62.583487507929362</v>
      </c>
      <c r="O1432">
        <f t="shared" si="279"/>
        <v>349.78000000000003</v>
      </c>
      <c r="P1432">
        <f t="shared" si="280"/>
        <v>142.12931111523301</v>
      </c>
      <c r="Q1432">
        <f t="shared" si="281"/>
        <v>-0.78939823480447902</v>
      </c>
      <c r="R1432">
        <f t="shared" si="282"/>
        <v>0</v>
      </c>
      <c r="S1432">
        <f t="shared" si="283"/>
        <v>0</v>
      </c>
    </row>
    <row r="1433" spans="1:19">
      <c r="A1433" s="17">
        <f t="shared" si="273"/>
        <v>0</v>
      </c>
      <c r="C1433" s="15">
        <f t="shared" si="274"/>
        <v>0</v>
      </c>
      <c r="E1433" s="8">
        <f t="shared" si="286"/>
        <v>1407</v>
      </c>
      <c r="F1433" s="12">
        <f t="shared" si="285"/>
        <v>41633.976388892072</v>
      </c>
      <c r="G1433">
        <f t="shared" si="275"/>
        <v>23.335333333333335</v>
      </c>
      <c r="H1433" s="13">
        <f t="shared" si="276"/>
        <v>-23.437107563834207</v>
      </c>
      <c r="K1433" s="12"/>
      <c r="L1433" s="12"/>
      <c r="M1433">
        <f t="shared" si="277"/>
        <v>170.03000000000003</v>
      </c>
      <c r="N1433">
        <f t="shared" si="278"/>
        <v>-62.640066294640611</v>
      </c>
      <c r="O1433">
        <f t="shared" si="279"/>
        <v>350.03000000000003</v>
      </c>
      <c r="P1433">
        <f t="shared" si="280"/>
        <v>142.24542366608065</v>
      </c>
      <c r="Q1433">
        <f t="shared" si="281"/>
        <v>-0.79064067214528888</v>
      </c>
      <c r="R1433">
        <f t="shared" si="282"/>
        <v>0</v>
      </c>
      <c r="S1433">
        <f t="shared" si="283"/>
        <v>0</v>
      </c>
    </row>
    <row r="1434" spans="1:19">
      <c r="A1434" s="17">
        <f t="shared" si="273"/>
        <v>0</v>
      </c>
      <c r="C1434" s="15">
        <f t="shared" si="274"/>
        <v>0</v>
      </c>
      <c r="E1434" s="8">
        <f t="shared" si="286"/>
        <v>1408</v>
      </c>
      <c r="F1434" s="12">
        <f t="shared" si="285"/>
        <v>41633.977083336518</v>
      </c>
      <c r="G1434">
        <f t="shared" si="275"/>
        <v>23.352</v>
      </c>
      <c r="H1434" s="13">
        <f t="shared" si="276"/>
        <v>-23.437107563834207</v>
      </c>
      <c r="K1434" s="12"/>
      <c r="L1434" s="12"/>
      <c r="M1434">
        <f t="shared" si="277"/>
        <v>170.28</v>
      </c>
      <c r="N1434">
        <f t="shared" si="278"/>
        <v>-62.695362143339594</v>
      </c>
      <c r="O1434">
        <f t="shared" si="279"/>
        <v>350.28</v>
      </c>
      <c r="P1434">
        <f t="shared" si="280"/>
        <v>142.36102259519743</v>
      </c>
      <c r="Q1434">
        <f t="shared" si="281"/>
        <v>-0.79187438803500665</v>
      </c>
      <c r="R1434">
        <f t="shared" si="282"/>
        <v>0</v>
      </c>
      <c r="S1434">
        <f t="shared" si="283"/>
        <v>0</v>
      </c>
    </row>
    <row r="1435" spans="1:19">
      <c r="A1435" s="17">
        <f t="shared" si="273"/>
        <v>0</v>
      </c>
      <c r="C1435" s="15">
        <f t="shared" si="274"/>
        <v>0</v>
      </c>
      <c r="E1435" s="8">
        <f t="shared" si="286"/>
        <v>1409</v>
      </c>
      <c r="F1435" s="12">
        <f t="shared" si="285"/>
        <v>41633.977777780965</v>
      </c>
      <c r="G1435">
        <f t="shared" si="275"/>
        <v>23.368666666666666</v>
      </c>
      <c r="H1435" s="13">
        <f t="shared" si="276"/>
        <v>-23.437107563834207</v>
      </c>
      <c r="K1435" s="12"/>
      <c r="L1435" s="12"/>
      <c r="M1435">
        <f t="shared" si="277"/>
        <v>170.53</v>
      </c>
      <c r="N1435">
        <f t="shared" si="278"/>
        <v>-62.749366843457821</v>
      </c>
      <c r="O1435">
        <f t="shared" si="279"/>
        <v>350.53</v>
      </c>
      <c r="P1435">
        <f t="shared" si="280"/>
        <v>142.47612319712354</v>
      </c>
      <c r="Q1435">
        <f t="shared" si="281"/>
        <v>-0.79309958297550964</v>
      </c>
      <c r="R1435">
        <f t="shared" si="282"/>
        <v>0</v>
      </c>
      <c r="S1435">
        <f t="shared" si="283"/>
        <v>0</v>
      </c>
    </row>
    <row r="1436" spans="1:19">
      <c r="A1436" s="17">
        <f t="shared" ref="A1436:A1466" si="287">IF(C1436=0,0,B1436/C1436)</f>
        <v>0</v>
      </c>
      <c r="C1436" s="15">
        <f t="shared" ref="C1436:C1466" si="288">S1436</f>
        <v>0</v>
      </c>
      <c r="E1436" s="8">
        <f t="shared" si="286"/>
        <v>1410</v>
      </c>
      <c r="F1436" s="12">
        <f t="shared" si="285"/>
        <v>41633.978472225412</v>
      </c>
      <c r="G1436">
        <f t="shared" ref="G1436:G1466" si="289">HOUR(F1436)+MINUTE(F1436)/60+SECOND(F1436)/3600+($G$4/($G$11*15)-1)</f>
        <v>23.385333333333335</v>
      </c>
      <c r="H1436" s="13">
        <f t="shared" ref="H1436:H1466" si="290">DEGREES(23.45/180*PI()*SIN(PI()*(0.98/180*DAY(F1436)+29.7/180*MONTH(F1436)-109/180)))</f>
        <v>-23.437107563834207</v>
      </c>
      <c r="K1436" s="12"/>
      <c r="L1436" s="12"/>
      <c r="M1436">
        <f t="shared" ref="M1436:M1466" si="291">(G1436-12)*15</f>
        <v>170.78000000000003</v>
      </c>
      <c r="N1436">
        <f t="shared" ref="N1436:N1466" si="292">DEGREES(ASIN(SIN(RADIANS(H1436))*SIN($I$3)+COS(RADIANS(H1436))*COS($I$3)*COS(RADIANS(M1436))))</f>
        <v>-62.802072312657458</v>
      </c>
      <c r="O1436">
        <f t="shared" ref="O1436:O1466" si="293">M1436+180</f>
        <v>350.78000000000003</v>
      </c>
      <c r="P1436">
        <f t="shared" ref="P1436:P1466" si="294">DEGREES(ACOS(SIN(RADIANS(N1436))*COS($I$5)+COS(RADIANS(N1436))*SIN($I$5)*COS(RADIANS(O1436-$G$7))))</f>
        <v>142.59074096296766</v>
      </c>
      <c r="Q1436">
        <f t="shared" ref="Q1436:Q1466" si="295">COS(RADIANS(P1436))</f>
        <v>-0.7943164578130687</v>
      </c>
      <c r="R1436">
        <f t="shared" ref="R1436:R1466" si="296">IF(Q1436&lt;0,0,Q1436*$G$9)</f>
        <v>0</v>
      </c>
      <c r="S1436">
        <f t="shared" ref="S1436:S1466" si="297">IF(P1436&gt;90,0,IF(N1436&lt;0,0,R1436*$G$10))</f>
        <v>0</v>
      </c>
    </row>
    <row r="1437" spans="1:19">
      <c r="A1437" s="17">
        <f t="shared" si="287"/>
        <v>0</v>
      </c>
      <c r="C1437" s="15">
        <f t="shared" si="288"/>
        <v>0</v>
      </c>
      <c r="E1437" s="8">
        <f t="shared" si="286"/>
        <v>1411</v>
      </c>
      <c r="F1437" s="12">
        <f t="shared" ref="F1437:F1466" si="298">F1436+$G$25</f>
        <v>41633.979166669858</v>
      </c>
      <c r="G1437">
        <f t="shared" si="289"/>
        <v>23.402000000000001</v>
      </c>
      <c r="H1437" s="13">
        <f t="shared" si="290"/>
        <v>-23.437107563834207</v>
      </c>
      <c r="K1437" s="12"/>
      <c r="L1437" s="12"/>
      <c r="M1437">
        <f t="shared" si="291"/>
        <v>171.03000000000003</v>
      </c>
      <c r="N1437">
        <f t="shared" si="292"/>
        <v>-62.853470601951678</v>
      </c>
      <c r="O1437">
        <f t="shared" si="293"/>
        <v>351.03000000000003</v>
      </c>
      <c r="P1437">
        <f t="shared" si="294"/>
        <v>142.70489157368186</v>
      </c>
      <c r="Q1437">
        <f t="shared" si="295"/>
        <v>-0.79552521364972995</v>
      </c>
      <c r="R1437">
        <f t="shared" si="296"/>
        <v>0</v>
      </c>
      <c r="S1437">
        <f t="shared" si="297"/>
        <v>0</v>
      </c>
    </row>
    <row r="1438" spans="1:19">
      <c r="A1438" s="17">
        <f t="shared" si="287"/>
        <v>0</v>
      </c>
      <c r="C1438" s="15">
        <f t="shared" si="288"/>
        <v>0</v>
      </c>
      <c r="E1438" s="8">
        <f t="shared" si="286"/>
        <v>1412</v>
      </c>
      <c r="F1438" s="12">
        <f t="shared" si="298"/>
        <v>41633.979861114305</v>
      </c>
      <c r="G1438">
        <f t="shared" si="289"/>
        <v>23.418666666666667</v>
      </c>
      <c r="H1438" s="13">
        <f t="shared" si="290"/>
        <v>-23.437107563834207</v>
      </c>
      <c r="K1438" s="12"/>
      <c r="L1438" s="12"/>
      <c r="M1438">
        <f t="shared" si="291"/>
        <v>171.28</v>
      </c>
      <c r="N1438">
        <f t="shared" si="292"/>
        <v>-62.90355390081379</v>
      </c>
      <c r="O1438">
        <f t="shared" si="293"/>
        <v>351.28</v>
      </c>
      <c r="P1438">
        <f t="shared" si="294"/>
        <v>142.81859089312647</v>
      </c>
      <c r="Q1438">
        <f t="shared" si="295"/>
        <v>-0.79672605175343969</v>
      </c>
      <c r="R1438">
        <f t="shared" si="296"/>
        <v>0</v>
      </c>
      <c r="S1438">
        <f t="shared" si="297"/>
        <v>0</v>
      </c>
    </row>
    <row r="1439" spans="1:19">
      <c r="A1439" s="17">
        <f t="shared" si="287"/>
        <v>0</v>
      </c>
      <c r="C1439" s="15">
        <f t="shared" si="288"/>
        <v>0</v>
      </c>
      <c r="E1439" s="8">
        <f t="shared" si="286"/>
        <v>1413</v>
      </c>
      <c r="F1439" s="12">
        <f t="shared" si="298"/>
        <v>41633.980555558752</v>
      </c>
      <c r="G1439">
        <f t="shared" si="289"/>
        <v>23.435333333333336</v>
      </c>
      <c r="H1439" s="13">
        <f t="shared" si="290"/>
        <v>-23.437107563834207</v>
      </c>
      <c r="K1439" s="12"/>
      <c r="L1439" s="12"/>
      <c r="M1439">
        <f t="shared" si="291"/>
        <v>171.53000000000003</v>
      </c>
      <c r="N1439">
        <f t="shared" si="292"/>
        <v>-62.952314542267871</v>
      </c>
      <c r="O1439">
        <f t="shared" si="293"/>
        <v>351.53000000000003</v>
      </c>
      <c r="P1439">
        <f t="shared" si="294"/>
        <v>142.93185496093147</v>
      </c>
      <c r="Q1439">
        <f t="shared" si="295"/>
        <v>-0.79791917346698449</v>
      </c>
      <c r="R1439">
        <f t="shared" si="296"/>
        <v>0</v>
      </c>
      <c r="S1439">
        <f t="shared" si="297"/>
        <v>0</v>
      </c>
    </row>
    <row r="1440" spans="1:19">
      <c r="A1440" s="17">
        <f t="shared" si="287"/>
        <v>0</v>
      </c>
      <c r="C1440" s="15">
        <f t="shared" si="288"/>
        <v>0</v>
      </c>
      <c r="E1440" s="8">
        <f t="shared" si="286"/>
        <v>1414</v>
      </c>
      <c r="F1440" s="12">
        <f t="shared" si="298"/>
        <v>41633.981250003199</v>
      </c>
      <c r="G1440">
        <f t="shared" si="289"/>
        <v>23.452000000000002</v>
      </c>
      <c r="H1440" s="13">
        <f t="shared" si="290"/>
        <v>-23.437107563834207</v>
      </c>
      <c r="K1440" s="12"/>
      <c r="L1440" s="12"/>
      <c r="M1440">
        <f t="shared" si="291"/>
        <v>171.78000000000003</v>
      </c>
      <c r="N1440">
        <f t="shared" si="292"/>
        <v>-62.999745007954694</v>
      </c>
      <c r="O1440">
        <f t="shared" si="293"/>
        <v>351.78000000000003</v>
      </c>
      <c r="P1440">
        <f t="shared" si="294"/>
        <v>143.04469998516123</v>
      </c>
      <c r="Q1440">
        <f t="shared" si="295"/>
        <v>-0.79910478011581509</v>
      </c>
      <c r="R1440">
        <f t="shared" si="296"/>
        <v>0</v>
      </c>
      <c r="S1440">
        <f t="shared" si="297"/>
        <v>0</v>
      </c>
    </row>
    <row r="1441" spans="1:19">
      <c r="A1441" s="17">
        <f t="shared" si="287"/>
        <v>0</v>
      </c>
      <c r="C1441" s="15">
        <f t="shared" si="288"/>
        <v>0</v>
      </c>
      <c r="E1441" s="8">
        <f t="shared" si="286"/>
        <v>1415</v>
      </c>
      <c r="F1441" s="12">
        <f t="shared" si="298"/>
        <v>41633.981944447645</v>
      </c>
      <c r="G1441">
        <f t="shared" si="289"/>
        <v>23.468666666666667</v>
      </c>
      <c r="H1441" s="13">
        <f t="shared" si="290"/>
        <v>-23.437107563834207</v>
      </c>
      <c r="K1441" s="12"/>
      <c r="L1441" s="12"/>
      <c r="M1441">
        <f t="shared" si="291"/>
        <v>172.03</v>
      </c>
      <c r="N1441">
        <f t="shared" si="292"/>
        <v>-63.045837933165494</v>
      </c>
      <c r="O1441">
        <f t="shared" si="293"/>
        <v>352.03</v>
      </c>
      <c r="P1441">
        <f t="shared" si="294"/>
        <v>143.15714233478974</v>
      </c>
      <c r="Q1441">
        <f t="shared" si="295"/>
        <v>-0.8002830729148348</v>
      </c>
      <c r="R1441">
        <f t="shared" si="296"/>
        <v>0</v>
      </c>
      <c r="S1441">
        <f t="shared" si="297"/>
        <v>0</v>
      </c>
    </row>
    <row r="1442" spans="1:19">
      <c r="A1442" s="17">
        <f t="shared" si="287"/>
        <v>0</v>
      </c>
      <c r="C1442" s="15">
        <f t="shared" si="288"/>
        <v>0</v>
      </c>
      <c r="E1442" s="8">
        <f t="shared" si="286"/>
        <v>1416</v>
      </c>
      <c r="F1442" s="12">
        <f t="shared" si="298"/>
        <v>41633.982638892092</v>
      </c>
      <c r="G1442">
        <f t="shared" si="289"/>
        <v>23.485333333333333</v>
      </c>
      <c r="H1442" s="13">
        <f t="shared" si="290"/>
        <v>-23.437107563834207</v>
      </c>
      <c r="K1442" s="12"/>
      <c r="L1442" s="12"/>
      <c r="M1442">
        <f t="shared" si="291"/>
        <v>172.28</v>
      </c>
      <c r="N1442">
        <f t="shared" si="292"/>
        <v>-63.090586111836757</v>
      </c>
      <c r="O1442">
        <f t="shared" si="293"/>
        <v>352.28</v>
      </c>
      <c r="P1442">
        <f t="shared" si="294"/>
        <v>143.26919853199496</v>
      </c>
      <c r="Q1442">
        <f t="shared" si="295"/>
        <v>-0.80145425287423022</v>
      </c>
      <c r="R1442">
        <f t="shared" si="296"/>
        <v>0</v>
      </c>
      <c r="S1442">
        <f t="shared" si="297"/>
        <v>0</v>
      </c>
    </row>
    <row r="1443" spans="1:19">
      <c r="A1443" s="17">
        <f t="shared" si="287"/>
        <v>0</v>
      </c>
      <c r="C1443" s="15">
        <f t="shared" si="288"/>
        <v>0</v>
      </c>
      <c r="E1443" s="8">
        <f t="shared" si="286"/>
        <v>1417</v>
      </c>
      <c r="F1443" s="12">
        <f t="shared" si="298"/>
        <v>41633.983333336539</v>
      </c>
      <c r="G1443">
        <f t="shared" si="289"/>
        <v>23.502000000000002</v>
      </c>
      <c r="H1443" s="13">
        <f t="shared" si="290"/>
        <v>-23.437107563834207</v>
      </c>
      <c r="K1443" s="12"/>
      <c r="L1443" s="12"/>
      <c r="M1443">
        <f t="shared" si="291"/>
        <v>172.53000000000003</v>
      </c>
      <c r="N1443">
        <f t="shared" si="292"/>
        <v>-63.133982501498707</v>
      </c>
      <c r="O1443">
        <f t="shared" si="293"/>
        <v>352.53000000000003</v>
      </c>
      <c r="P1443">
        <f t="shared" si="294"/>
        <v>143.38088524427917</v>
      </c>
      <c r="Q1443">
        <f t="shared" si="295"/>
        <v>-0.80261852070442263</v>
      </c>
      <c r="R1443">
        <f t="shared" si="296"/>
        <v>0</v>
      </c>
      <c r="S1443">
        <f t="shared" si="297"/>
        <v>0</v>
      </c>
    </row>
    <row r="1444" spans="1:19">
      <c r="A1444" s="17">
        <f t="shared" si="287"/>
        <v>0</v>
      </c>
      <c r="C1444" s="15">
        <f t="shared" si="288"/>
        <v>0</v>
      </c>
      <c r="E1444" s="8">
        <f t="shared" si="286"/>
        <v>1418</v>
      </c>
      <c r="F1444" s="12">
        <f t="shared" si="298"/>
        <v>41633.984027780985</v>
      </c>
      <c r="G1444">
        <f t="shared" si="289"/>
        <v>23.518666666666668</v>
      </c>
      <c r="H1444" s="13">
        <f t="shared" si="290"/>
        <v>-23.437107563834207</v>
      </c>
      <c r="K1444" s="12"/>
      <c r="L1444" s="12"/>
      <c r="M1444">
        <f t="shared" si="291"/>
        <v>172.78000000000003</v>
      </c>
      <c r="N1444">
        <f t="shared" si="292"/>
        <v>-63.176020228170181</v>
      </c>
      <c r="O1444">
        <f t="shared" si="293"/>
        <v>352.78000000000003</v>
      </c>
      <c r="P1444">
        <f t="shared" si="294"/>
        <v>143.49221927642498</v>
      </c>
      <c r="Q1444">
        <f t="shared" si="295"/>
        <v>-0.80377607672023388</v>
      </c>
      <c r="R1444">
        <f t="shared" si="296"/>
        <v>0</v>
      </c>
      <c r="S1444">
        <f t="shared" si="297"/>
        <v>0</v>
      </c>
    </row>
    <row r="1445" spans="1:19">
      <c r="A1445" s="17">
        <f t="shared" si="287"/>
        <v>0</v>
      </c>
      <c r="C1445" s="15">
        <f t="shared" si="288"/>
        <v>0</v>
      </c>
      <c r="E1445" s="8">
        <f t="shared" si="286"/>
        <v>1419</v>
      </c>
      <c r="F1445" s="12">
        <f t="shared" si="298"/>
        <v>41633.984722225432</v>
      </c>
      <c r="G1445">
        <f t="shared" si="289"/>
        <v>23.535333333333334</v>
      </c>
      <c r="H1445" s="13">
        <f t="shared" si="290"/>
        <v>-23.437107563834207</v>
      </c>
      <c r="K1445" s="12"/>
      <c r="L1445" s="12"/>
      <c r="M1445">
        <f t="shared" si="291"/>
        <v>173.03</v>
      </c>
      <c r="N1445">
        <f t="shared" si="292"/>
        <v>-63.216692591192889</v>
      </c>
      <c r="O1445">
        <f t="shared" si="293"/>
        <v>353.03</v>
      </c>
      <c r="P1445">
        <f t="shared" si="294"/>
        <v>143.60321756229601</v>
      </c>
      <c r="Q1445">
        <f t="shared" si="295"/>
        <v>-0.8049271207443528</v>
      </c>
      <c r="R1445">
        <f t="shared" si="296"/>
        <v>0</v>
      </c>
      <c r="S1445">
        <f t="shared" si="297"/>
        <v>0</v>
      </c>
    </row>
    <row r="1446" spans="1:19">
      <c r="A1446" s="17">
        <f t="shared" si="287"/>
        <v>0</v>
      </c>
      <c r="C1446" s="15">
        <f t="shared" si="288"/>
        <v>0</v>
      </c>
      <c r="E1446" s="8">
        <f t="shared" si="286"/>
        <v>1420</v>
      </c>
      <c r="F1446" s="12">
        <f t="shared" si="298"/>
        <v>41633.985416669879</v>
      </c>
      <c r="G1446">
        <f t="shared" si="289"/>
        <v>23.552</v>
      </c>
      <c r="H1446" s="13">
        <f t="shared" si="290"/>
        <v>-23.437107563834207</v>
      </c>
      <c r="K1446" s="12"/>
      <c r="L1446" s="12"/>
      <c r="M1446">
        <f t="shared" si="291"/>
        <v>173.28</v>
      </c>
      <c r="N1446">
        <f t="shared" si="292"/>
        <v>-63.255993067997174</v>
      </c>
      <c r="O1446">
        <f t="shared" si="293"/>
        <v>353.28</v>
      </c>
      <c r="P1446">
        <f t="shared" si="294"/>
        <v>143.71389715649033</v>
      </c>
      <c r="Q1446">
        <f t="shared" si="295"/>
        <v>-0.80607185201018883</v>
      </c>
      <c r="R1446">
        <f t="shared" si="296"/>
        <v>0</v>
      </c>
      <c r="S1446">
        <f t="shared" si="297"/>
        <v>0</v>
      </c>
    </row>
    <row r="1447" spans="1:19">
      <c r="A1447" s="17">
        <f t="shared" si="287"/>
        <v>0</v>
      </c>
      <c r="C1447" s="15">
        <f t="shared" si="288"/>
        <v>0</v>
      </c>
      <c r="E1447" s="8">
        <f t="shared" si="286"/>
        <v>1421</v>
      </c>
      <c r="F1447" s="12">
        <f t="shared" si="298"/>
        <v>41633.986111114325</v>
      </c>
      <c r="G1447">
        <f t="shared" si="289"/>
        <v>23.568666666666669</v>
      </c>
      <c r="H1447" s="13">
        <f t="shared" si="290"/>
        <v>-23.437107563834207</v>
      </c>
      <c r="K1447" s="12"/>
      <c r="L1447" s="12"/>
      <c r="M1447">
        <f t="shared" si="291"/>
        <v>173.53000000000003</v>
      </c>
      <c r="N1447">
        <f t="shared" si="292"/>
        <v>-63.293915318792202</v>
      </c>
      <c r="O1447">
        <f t="shared" si="293"/>
        <v>353.53000000000003</v>
      </c>
      <c r="P1447">
        <f t="shared" si="294"/>
        <v>143.82427522585832</v>
      </c>
      <c r="Q1447">
        <f t="shared" si="295"/>
        <v>-0.80721046906421956</v>
      </c>
      <c r="R1447">
        <f t="shared" si="296"/>
        <v>0</v>
      </c>
      <c r="S1447">
        <f t="shared" si="297"/>
        <v>0</v>
      </c>
    </row>
    <row r="1448" spans="1:19">
      <c r="A1448" s="17">
        <f t="shared" si="287"/>
        <v>0</v>
      </c>
      <c r="C1448" s="15">
        <f t="shared" si="288"/>
        <v>0</v>
      </c>
      <c r="E1448" s="8">
        <f t="shared" si="286"/>
        <v>1422</v>
      </c>
      <c r="F1448" s="12">
        <f t="shared" si="298"/>
        <v>41633.986805558772</v>
      </c>
      <c r="G1448">
        <f t="shared" si="289"/>
        <v>23.585333333333335</v>
      </c>
      <c r="H1448" s="13">
        <f t="shared" si="290"/>
        <v>-23.437107563834207</v>
      </c>
      <c r="K1448" s="12"/>
      <c r="L1448" s="12"/>
      <c r="M1448">
        <f t="shared" si="291"/>
        <v>173.78000000000003</v>
      </c>
      <c r="N1448">
        <f t="shared" si="292"/>
        <v>-63.330453191173333</v>
      </c>
      <c r="O1448">
        <f t="shared" si="293"/>
        <v>353.78000000000003</v>
      </c>
      <c r="P1448">
        <f t="shared" si="294"/>
        <v>143.93436904089288</v>
      </c>
      <c r="Q1448">
        <f t="shared" si="295"/>
        <v>-0.80834316966791786</v>
      </c>
      <c r="R1448">
        <f t="shared" si="296"/>
        <v>0</v>
      </c>
      <c r="S1448">
        <f t="shared" si="297"/>
        <v>0</v>
      </c>
    </row>
    <row r="1449" spans="1:19">
      <c r="A1449" s="17">
        <f t="shared" si="287"/>
        <v>0</v>
      </c>
      <c r="C1449" s="15">
        <f t="shared" si="288"/>
        <v>0</v>
      </c>
      <c r="E1449" s="8">
        <f t="shared" si="286"/>
        <v>1423</v>
      </c>
      <c r="F1449" s="12">
        <f t="shared" si="298"/>
        <v>41633.987500003219</v>
      </c>
      <c r="G1449">
        <f t="shared" si="289"/>
        <v>23.602</v>
      </c>
      <c r="H1449" s="13">
        <f t="shared" si="290"/>
        <v>-23.437107563834207</v>
      </c>
      <c r="K1449" s="12"/>
      <c r="L1449" s="12"/>
      <c r="M1449">
        <f t="shared" si="291"/>
        <v>174.03</v>
      </c>
      <c r="N1449">
        <f t="shared" si="292"/>
        <v>-63.365600724638711</v>
      </c>
      <c r="O1449">
        <f t="shared" si="293"/>
        <v>354.03</v>
      </c>
      <c r="P1449">
        <f t="shared" si="294"/>
        <v>144.04419596700447</v>
      </c>
      <c r="Q1449">
        <f t="shared" si="295"/>
        <v>-0.80947015069936945</v>
      </c>
      <c r="R1449">
        <f t="shared" si="296"/>
        <v>0</v>
      </c>
      <c r="S1449">
        <f t="shared" si="297"/>
        <v>0</v>
      </c>
    </row>
    <row r="1450" spans="1:19">
      <c r="A1450" s="17">
        <f t="shared" si="287"/>
        <v>0</v>
      </c>
      <c r="C1450" s="15">
        <f t="shared" si="288"/>
        <v>0</v>
      </c>
      <c r="E1450" s="8">
        <f t="shared" si="286"/>
        <v>1424</v>
      </c>
      <c r="F1450" s="12">
        <f t="shared" si="298"/>
        <v>41633.988194447666</v>
      </c>
      <c r="G1450">
        <f t="shared" si="289"/>
        <v>23.618666666666666</v>
      </c>
      <c r="H1450" s="13">
        <f t="shared" si="290"/>
        <v>-23.437107563834207</v>
      </c>
      <c r="K1450" s="12"/>
      <c r="L1450" s="12"/>
      <c r="M1450">
        <f t="shared" si="291"/>
        <v>174.28</v>
      </c>
      <c r="N1450">
        <f t="shared" si="292"/>
        <v>-63.399352155008422</v>
      </c>
      <c r="O1450">
        <f t="shared" si="293"/>
        <v>354.28</v>
      </c>
      <c r="P1450">
        <f t="shared" si="294"/>
        <v>144.15377345568976</v>
      </c>
      <c r="Q1450">
        <f t="shared" si="295"/>
        <v>-0.81059160805467723</v>
      </c>
      <c r="R1450">
        <f t="shared" si="296"/>
        <v>0</v>
      </c>
      <c r="S1450">
        <f t="shared" si="297"/>
        <v>0</v>
      </c>
    </row>
    <row r="1451" spans="1:19">
      <c r="A1451" s="17">
        <f t="shared" si="287"/>
        <v>0</v>
      </c>
      <c r="C1451" s="15">
        <f t="shared" si="288"/>
        <v>0</v>
      </c>
      <c r="E1451" s="8">
        <f t="shared" si="286"/>
        <v>1425</v>
      </c>
      <c r="F1451" s="12">
        <f t="shared" si="298"/>
        <v>41633.988888892112</v>
      </c>
      <c r="G1451">
        <f t="shared" si="289"/>
        <v>23.635333333333335</v>
      </c>
      <c r="H1451" s="13">
        <f t="shared" si="290"/>
        <v>-23.437107563834207</v>
      </c>
      <c r="K1451" s="12"/>
      <c r="L1451" s="12"/>
      <c r="M1451">
        <f t="shared" si="291"/>
        <v>174.53000000000003</v>
      </c>
      <c r="N1451">
        <f>DEGREES(ASIN(SIN(RADIANS(H1451))*SIN($I$3)+COS(RADIANS(H1451))*COS($I$3)*COS(RADIANS(M1451))))</f>
        <v>-63.431701918738213</v>
      </c>
      <c r="O1451">
        <f t="shared" si="293"/>
        <v>354.53000000000003</v>
      </c>
      <c r="P1451">
        <f t="shared" si="294"/>
        <v>144.263119035606</v>
      </c>
      <c r="Q1451">
        <f t="shared" si="295"/>
        <v>-0.81170773654925787</v>
      </c>
      <c r="R1451">
        <f t="shared" si="296"/>
        <v>0</v>
      </c>
      <c r="S1451">
        <f t="shared" si="297"/>
        <v>0</v>
      </c>
    </row>
    <row r="1452" spans="1:19">
      <c r="A1452" s="17">
        <f t="shared" si="287"/>
        <v>0</v>
      </c>
      <c r="C1452" s="15">
        <f t="shared" si="288"/>
        <v>0</v>
      </c>
      <c r="E1452" s="8">
        <f t="shared" si="286"/>
        <v>1426</v>
      </c>
      <c r="F1452" s="12">
        <f t="shared" si="298"/>
        <v>41633.989583336559</v>
      </c>
      <c r="G1452">
        <f t="shared" si="289"/>
        <v>23.652000000000001</v>
      </c>
      <c r="H1452" s="13">
        <f t="shared" si="290"/>
        <v>-23.437107563834207</v>
      </c>
      <c r="K1452" s="12"/>
      <c r="L1452" s="12"/>
      <c r="M1452">
        <f t="shared" si="291"/>
        <v>174.78000000000003</v>
      </c>
      <c r="N1452">
        <f t="shared" si="292"/>
        <v>-63.462644657121231</v>
      </c>
      <c r="O1452">
        <f t="shared" si="293"/>
        <v>354.78000000000003</v>
      </c>
      <c r="P1452">
        <f t="shared" si="294"/>
        <v>144.37225030356146</v>
      </c>
      <c r="Q1452">
        <f t="shared" si="295"/>
        <v>-0.81281872981913827</v>
      </c>
      <c r="R1452">
        <f t="shared" si="296"/>
        <v>0</v>
      </c>
      <c r="S1452">
        <f t="shared" si="297"/>
        <v>0</v>
      </c>
    </row>
    <row r="1453" spans="1:19">
      <c r="A1453" s="17">
        <f t="shared" si="287"/>
        <v>0</v>
      </c>
      <c r="C1453" s="15">
        <f t="shared" si="288"/>
        <v>0</v>
      </c>
      <c r="E1453" s="8">
        <f t="shared" si="286"/>
        <v>1427</v>
      </c>
      <c r="F1453" s="12">
        <f t="shared" si="298"/>
        <v>41633.990277781006</v>
      </c>
      <c r="G1453">
        <f t="shared" si="289"/>
        <v>23.668666666666667</v>
      </c>
      <c r="H1453" s="13">
        <f t="shared" si="290"/>
        <v>-23.437107563834207</v>
      </c>
      <c r="K1453" s="12"/>
      <c r="L1453" s="12"/>
      <c r="M1453">
        <f t="shared" si="291"/>
        <v>175.03</v>
      </c>
      <c r="N1453">
        <f t="shared" si="292"/>
        <v>-63.49217522036983</v>
      </c>
      <c r="O1453">
        <f t="shared" si="293"/>
        <v>355.03</v>
      </c>
      <c r="P1453">
        <f t="shared" si="294"/>
        <v>144.4811849154346</v>
      </c>
      <c r="Q1453">
        <f t="shared" si="295"/>
        <v>-0.81392478022236714</v>
      </c>
      <c r="R1453">
        <f t="shared" si="296"/>
        <v>0</v>
      </c>
      <c r="S1453">
        <f t="shared" si="297"/>
        <v>0</v>
      </c>
    </row>
    <row r="1454" spans="1:19">
      <c r="A1454" s="17">
        <f t="shared" si="287"/>
        <v>0</v>
      </c>
      <c r="C1454" s="15">
        <f t="shared" si="288"/>
        <v>0</v>
      </c>
      <c r="E1454" s="8">
        <f t="shared" si="286"/>
        <v>1428</v>
      </c>
      <c r="F1454" s="12">
        <f t="shared" si="298"/>
        <v>41633.990972225452</v>
      </c>
      <c r="G1454">
        <f t="shared" si="289"/>
        <v>23.685333333333336</v>
      </c>
      <c r="H1454" s="13">
        <f t="shared" si="290"/>
        <v>-23.437107563834207</v>
      </c>
      <c r="K1454" s="12"/>
      <c r="L1454" s="12"/>
      <c r="M1454">
        <f t="shared" si="291"/>
        <v>175.28000000000003</v>
      </c>
      <c r="N1454">
        <f t="shared" si="292"/>
        <v>-63.520288671571372</v>
      </c>
      <c r="O1454">
        <f t="shared" si="293"/>
        <v>355.28000000000003</v>
      </c>
      <c r="P1454">
        <f t="shared" si="294"/>
        <v>144.58994057703168</v>
      </c>
      <c r="Q1454">
        <f t="shared" si="295"/>
        <v>-0.81502607874063671</v>
      </c>
      <c r="R1454">
        <f t="shared" si="296"/>
        <v>0</v>
      </c>
      <c r="S1454">
        <f t="shared" si="297"/>
        <v>0</v>
      </c>
    </row>
    <row r="1455" spans="1:19">
      <c r="A1455" s="17">
        <f t="shared" si="287"/>
        <v>0</v>
      </c>
      <c r="C1455" s="15">
        <f t="shared" si="288"/>
        <v>0</v>
      </c>
      <c r="E1455" s="8">
        <f t="shared" si="286"/>
        <v>1429</v>
      </c>
      <c r="F1455" s="12">
        <f t="shared" si="298"/>
        <v>41633.991666669899</v>
      </c>
      <c r="G1455">
        <f t="shared" si="289"/>
        <v>23.702000000000002</v>
      </c>
      <c r="H1455" s="13">
        <f t="shared" si="290"/>
        <v>-23.437107563834207</v>
      </c>
      <c r="K1455" s="12"/>
      <c r="L1455" s="12"/>
      <c r="M1455">
        <f t="shared" si="291"/>
        <v>175.53000000000003</v>
      </c>
      <c r="N1455">
        <f t="shared" si="292"/>
        <v>-63.546980290510191</v>
      </c>
      <c r="O1455">
        <f t="shared" si="293"/>
        <v>355.53000000000003</v>
      </c>
      <c r="P1455">
        <f t="shared" si="294"/>
        <v>144.69853503489608</v>
      </c>
      <c r="Q1455">
        <f t="shared" si="295"/>
        <v>-0.81612281488123894</v>
      </c>
      <c r="R1455">
        <f t="shared" si="296"/>
        <v>0</v>
      </c>
      <c r="S1455">
        <f t="shared" si="297"/>
        <v>0</v>
      </c>
    </row>
    <row r="1456" spans="1:19">
      <c r="A1456" s="17">
        <f t="shared" si="287"/>
        <v>0</v>
      </c>
      <c r="C1456" s="15">
        <f t="shared" si="288"/>
        <v>0</v>
      </c>
      <c r="E1456" s="8">
        <f t="shared" si="286"/>
        <v>1430</v>
      </c>
      <c r="F1456" s="12">
        <f t="shared" si="298"/>
        <v>41633.992361114346</v>
      </c>
      <c r="G1456">
        <f t="shared" si="289"/>
        <v>23.718666666666667</v>
      </c>
      <c r="H1456" s="13">
        <f t="shared" si="290"/>
        <v>-23.437107563834207</v>
      </c>
      <c r="K1456" s="12"/>
      <c r="L1456" s="12"/>
      <c r="M1456">
        <f t="shared" si="291"/>
        <v>175.78</v>
      </c>
      <c r="N1456">
        <f t="shared" si="292"/>
        <v>-63.572245577349655</v>
      </c>
      <c r="O1456">
        <f t="shared" si="293"/>
        <v>355.78</v>
      </c>
      <c r="P1456">
        <f t="shared" si="294"/>
        <v>144.80698606708069</v>
      </c>
      <c r="Q1456">
        <f t="shared" si="295"/>
        <v>-0.81721517657946463</v>
      </c>
      <c r="R1456">
        <f t="shared" si="296"/>
        <v>0</v>
      </c>
      <c r="S1456">
        <f t="shared" si="297"/>
        <v>0</v>
      </c>
    </row>
    <row r="1457" spans="1:19">
      <c r="A1457" s="17">
        <f t="shared" si="287"/>
        <v>0</v>
      </c>
      <c r="C1457" s="15">
        <f t="shared" si="288"/>
        <v>0</v>
      </c>
      <c r="E1457" s="8">
        <f t="shared" si="286"/>
        <v>1431</v>
      </c>
      <c r="F1457" s="12">
        <f t="shared" si="298"/>
        <v>41633.993055558793</v>
      </c>
      <c r="G1457">
        <f t="shared" si="289"/>
        <v>23.735333333333333</v>
      </c>
      <c r="H1457" s="13">
        <f t="shared" si="290"/>
        <v>-23.437107563834207</v>
      </c>
      <c r="K1457" s="12"/>
      <c r="L1457" s="12"/>
      <c r="M1457">
        <f t="shared" si="291"/>
        <v>176.03</v>
      </c>
      <c r="N1457">
        <f t="shared" si="292"/>
        <v>-63.596080256167262</v>
      </c>
      <c r="O1457">
        <f t="shared" si="293"/>
        <v>356.03</v>
      </c>
      <c r="P1457">
        <f t="shared" si="294"/>
        <v>144.91531147389526</v>
      </c>
      <c r="Q1457">
        <f t="shared" si="295"/>
        <v>-0.81830335010155764</v>
      </c>
      <c r="R1457">
        <f t="shared" si="296"/>
        <v>0</v>
      </c>
      <c r="S1457">
        <f t="shared" si="297"/>
        <v>0</v>
      </c>
    </row>
    <row r="1458" spans="1:19">
      <c r="A1458" s="17">
        <f t="shared" si="287"/>
        <v>0</v>
      </c>
      <c r="C1458" s="15">
        <f t="shared" si="288"/>
        <v>0</v>
      </c>
      <c r="E1458" s="8">
        <f t="shared" si="286"/>
        <v>1432</v>
      </c>
      <c r="F1458" s="12">
        <f t="shared" si="298"/>
        <v>41633.993750003239</v>
      </c>
      <c r="G1458">
        <f t="shared" si="289"/>
        <v>23.752000000000002</v>
      </c>
      <c r="H1458" s="13">
        <f t="shared" si="290"/>
        <v>-23.437107563834207</v>
      </c>
      <c r="K1458" s="12"/>
      <c r="L1458" s="12"/>
      <c r="M1458">
        <f t="shared" si="291"/>
        <v>176.28000000000003</v>
      </c>
      <c r="N1458">
        <f t="shared" si="292"/>
        <v>-63.618480278337003</v>
      </c>
      <c r="O1458">
        <f t="shared" si="293"/>
        <v>356.28000000000003</v>
      </c>
      <c r="P1458">
        <f t="shared" si="294"/>
        <v>145.02352906864078</v>
      </c>
      <c r="Q1458">
        <f t="shared" si="295"/>
        <v>-0.81938751994833381</v>
      </c>
      <c r="R1458">
        <f t="shared" si="296"/>
        <v>0</v>
      </c>
      <c r="S1458">
        <f t="shared" si="297"/>
        <v>0</v>
      </c>
    </row>
    <row r="1459" spans="1:19">
      <c r="A1459" s="17">
        <f t="shared" si="287"/>
        <v>0</v>
      </c>
      <c r="C1459" s="15">
        <f t="shared" si="288"/>
        <v>0</v>
      </c>
      <c r="E1459" s="8">
        <f t="shared" si="286"/>
        <v>1433</v>
      </c>
      <c r="F1459" s="12">
        <f t="shared" si="298"/>
        <v>41633.994444447686</v>
      </c>
      <c r="G1459">
        <f t="shared" si="289"/>
        <v>23.768666666666668</v>
      </c>
      <c r="H1459" s="13">
        <f t="shared" si="290"/>
        <v>-23.437107563834207</v>
      </c>
      <c r="K1459" s="12"/>
      <c r="L1459" s="12"/>
      <c r="M1459">
        <f t="shared" si="291"/>
        <v>176.53000000000003</v>
      </c>
      <c r="N1459">
        <f t="shared" si="292"/>
        <v>-63.639441825752044</v>
      </c>
      <c r="O1459">
        <f t="shared" si="293"/>
        <v>356.53000000000003</v>
      </c>
      <c r="P1459">
        <f t="shared" si="294"/>
        <v>145.13165666834325</v>
      </c>
      <c r="Q1459">
        <f t="shared" si="295"/>
        <v>-0.82046786875958677</v>
      </c>
      <c r="R1459">
        <f t="shared" si="296"/>
        <v>0</v>
      </c>
      <c r="S1459">
        <f t="shared" si="297"/>
        <v>0</v>
      </c>
    </row>
    <row r="1460" spans="1:19">
      <c r="A1460" s="17">
        <f t="shared" si="287"/>
        <v>0</v>
      </c>
      <c r="C1460" s="15">
        <f t="shared" si="288"/>
        <v>0</v>
      </c>
      <c r="E1460" s="8">
        <f t="shared" si="286"/>
        <v>1434</v>
      </c>
      <c r="F1460" s="12">
        <f t="shared" si="298"/>
        <v>41633.995138892133</v>
      </c>
      <c r="G1460">
        <f t="shared" si="289"/>
        <v>23.785333333333334</v>
      </c>
      <c r="H1460" s="13">
        <f t="shared" si="290"/>
        <v>-23.437107563834207</v>
      </c>
      <c r="K1460" s="12"/>
      <c r="L1460" s="12"/>
      <c r="M1460">
        <f t="shared" si="291"/>
        <v>176.78</v>
      </c>
      <c r="N1460">
        <f t="shared" si="292"/>
        <v>-63.658961313882564</v>
      </c>
      <c r="O1460">
        <f t="shared" si="293"/>
        <v>356.78</v>
      </c>
      <c r="P1460">
        <f t="shared" si="294"/>
        <v>145.23971208449882</v>
      </c>
      <c r="Q1460">
        <f t="shared" si="295"/>
        <v>-0.82154457721938745</v>
      </c>
      <c r="R1460">
        <f t="shared" si="296"/>
        <v>0</v>
      </c>
      <c r="S1460">
        <f t="shared" si="297"/>
        <v>0</v>
      </c>
    </row>
    <row r="1461" spans="1:19">
      <c r="A1461" s="17">
        <f t="shared" si="287"/>
        <v>0</v>
      </c>
      <c r="C1461" s="15">
        <f t="shared" si="288"/>
        <v>0</v>
      </c>
      <c r="E1461" s="8">
        <f t="shared" si="286"/>
        <v>1435</v>
      </c>
      <c r="F1461" s="12">
        <f t="shared" si="298"/>
        <v>41633.995833336579</v>
      </c>
      <c r="G1461">
        <f t="shared" si="289"/>
        <v>23.802</v>
      </c>
      <c r="H1461" s="13">
        <f t="shared" si="290"/>
        <v>-23.437107563834207</v>
      </c>
      <c r="K1461" s="12"/>
      <c r="L1461" s="12"/>
      <c r="M1461">
        <f t="shared" si="291"/>
        <v>177.03</v>
      </c>
      <c r="N1461">
        <f t="shared" si="292"/>
        <v>-63.677035394662568</v>
      </c>
      <c r="O1461">
        <f t="shared" si="293"/>
        <v>357.03</v>
      </c>
      <c r="P1461">
        <f t="shared" si="294"/>
        <v>145.34771311384264</v>
      </c>
      <c r="Q1461">
        <f t="shared" si="295"/>
        <v>-0.82261782396239214</v>
      </c>
      <c r="R1461">
        <f t="shared" si="296"/>
        <v>0</v>
      </c>
      <c r="S1461">
        <f t="shared" si="297"/>
        <v>0</v>
      </c>
    </row>
    <row r="1462" spans="1:19">
      <c r="A1462" s="17">
        <f t="shared" si="287"/>
        <v>0</v>
      </c>
      <c r="C1462" s="15">
        <f t="shared" si="288"/>
        <v>0</v>
      </c>
      <c r="E1462" s="8">
        <f t="shared" si="286"/>
        <v>1436</v>
      </c>
      <c r="F1462" s="12">
        <f t="shared" si="298"/>
        <v>41633.996527781026</v>
      </c>
      <c r="G1462">
        <f t="shared" si="289"/>
        <v>23.818666666666669</v>
      </c>
      <c r="H1462" s="13">
        <f t="shared" si="290"/>
        <v>-23.437107563834207</v>
      </c>
      <c r="K1462" s="12"/>
      <c r="L1462" s="12"/>
      <c r="M1462">
        <f t="shared" si="291"/>
        <v>177.28000000000003</v>
      </c>
      <c r="N1462">
        <f t="shared" si="292"/>
        <v>-63.693660959200585</v>
      </c>
      <c r="O1462">
        <f t="shared" si="293"/>
        <v>357.28000000000003</v>
      </c>
      <c r="P1462">
        <f t="shared" si="294"/>
        <v>145.45567752915309</v>
      </c>
      <c r="Q1462">
        <f t="shared" si="295"/>
        <v>-0.82368778548127075</v>
      </c>
      <c r="R1462">
        <f t="shared" si="296"/>
        <v>0</v>
      </c>
      <c r="S1462">
        <f t="shared" si="297"/>
        <v>0</v>
      </c>
    </row>
    <row r="1463" spans="1:19">
      <c r="A1463" s="17">
        <f t="shared" si="287"/>
        <v>0</v>
      </c>
      <c r="C1463" s="15">
        <f t="shared" si="288"/>
        <v>0</v>
      </c>
      <c r="E1463" s="8">
        <f t="shared" si="286"/>
        <v>1437</v>
      </c>
      <c r="F1463" s="12">
        <f t="shared" si="298"/>
        <v>41633.997222225473</v>
      </c>
      <c r="G1463">
        <f t="shared" si="289"/>
        <v>23.835333333333335</v>
      </c>
      <c r="H1463" s="13">
        <f t="shared" si="290"/>
        <v>-23.437107563834207</v>
      </c>
      <c r="K1463" s="12"/>
      <c r="L1463" s="12"/>
      <c r="M1463">
        <f t="shared" si="291"/>
        <v>177.53000000000003</v>
      </c>
      <c r="N1463">
        <f t="shared" si="292"/>
        <v>-63.708835140308906</v>
      </c>
      <c r="O1463">
        <f t="shared" si="293"/>
        <v>357.53000000000003</v>
      </c>
      <c r="P1463">
        <f t="shared" si="294"/>
        <v>145.56362307010392</v>
      </c>
      <c r="Q1463">
        <f t="shared" si="295"/>
        <v>-0.82475463603536836</v>
      </c>
      <c r="R1463">
        <f t="shared" si="296"/>
        <v>0</v>
      </c>
      <c r="S1463">
        <f t="shared" si="297"/>
        <v>0</v>
      </c>
    </row>
    <row r="1464" spans="1:19">
      <c r="A1464" s="17">
        <f t="shared" si="287"/>
        <v>0</v>
      </c>
      <c r="C1464" s="15">
        <f t="shared" si="288"/>
        <v>0</v>
      </c>
      <c r="E1464" s="8">
        <f t="shared" si="286"/>
        <v>1438</v>
      </c>
      <c r="F1464" s="12">
        <f t="shared" si="298"/>
        <v>41633.99791666992</v>
      </c>
      <c r="G1464">
        <f t="shared" si="289"/>
        <v>23.852</v>
      </c>
      <c r="H1464" s="13">
        <f t="shared" si="290"/>
        <v>-23.437107563834207</v>
      </c>
      <c r="K1464" s="12"/>
      <c r="L1464" s="12"/>
      <c r="M1464">
        <f t="shared" si="291"/>
        <v>177.78</v>
      </c>
      <c r="N1464">
        <f t="shared" si="292"/>
        <v>-63.722555314846815</v>
      </c>
      <c r="O1464">
        <f t="shared" si="293"/>
        <v>357.78</v>
      </c>
      <c r="P1464">
        <f t="shared" si="294"/>
        <v>145.67156743417581</v>
      </c>
      <c r="Q1464">
        <f t="shared" si="295"/>
        <v>-0.82581854756070794</v>
      </c>
      <c r="R1464">
        <f t="shared" si="296"/>
        <v>0</v>
      </c>
      <c r="S1464">
        <f t="shared" si="297"/>
        <v>0</v>
      </c>
    </row>
    <row r="1465" spans="1:19">
      <c r="A1465" s="17">
        <f t="shared" si="287"/>
        <v>0</v>
      </c>
      <c r="C1465" s="15">
        <f t="shared" si="288"/>
        <v>0</v>
      </c>
      <c r="E1465" s="8">
        <f t="shared" si="286"/>
        <v>1439</v>
      </c>
      <c r="F1465" s="12">
        <f t="shared" si="298"/>
        <v>41633.998611114366</v>
      </c>
      <c r="G1465">
        <f t="shared" si="289"/>
        <v>23.868666666666666</v>
      </c>
      <c r="H1465" s="13">
        <f t="shared" si="290"/>
        <v>-23.437107563834207</v>
      </c>
      <c r="K1465" s="12"/>
      <c r="L1465" s="12"/>
      <c r="M1465">
        <f t="shared" si="291"/>
        <v>178.03</v>
      </c>
      <c r="N1465">
        <f t="shared" si="292"/>
        <v>-63.734819105873171</v>
      </c>
      <c r="O1465">
        <f t="shared" si="293"/>
        <v>358.03</v>
      </c>
      <c r="P1465">
        <f t="shared" si="294"/>
        <v>145.7795282676401</v>
      </c>
      <c r="Q1465">
        <f t="shared" si="295"/>
        <v>-0.82687968958144742</v>
      </c>
      <c r="R1465">
        <f t="shared" si="296"/>
        <v>0</v>
      </c>
      <c r="S1465">
        <f t="shared" si="297"/>
        <v>0</v>
      </c>
    </row>
    <row r="1466" spans="1:19">
      <c r="A1466" s="17">
        <f t="shared" si="287"/>
        <v>0</v>
      </c>
      <c r="C1466" s="15">
        <f t="shared" si="288"/>
        <v>0</v>
      </c>
      <c r="E1466" s="8">
        <f t="shared" si="286"/>
        <v>1440</v>
      </c>
      <c r="F1466" s="12">
        <f t="shared" si="298"/>
        <v>41633.999305558813</v>
      </c>
      <c r="G1466">
        <f t="shared" si="289"/>
        <v>23.885333333333335</v>
      </c>
      <c r="H1466" s="13">
        <f t="shared" si="290"/>
        <v>-23.437107563834207</v>
      </c>
      <c r="K1466" s="12"/>
      <c r="L1466" s="12"/>
      <c r="M1466">
        <f t="shared" si="291"/>
        <v>178.28000000000003</v>
      </c>
      <c r="N1466">
        <f t="shared" si="292"/>
        <v>-63.745624384604241</v>
      </c>
      <c r="O1466">
        <f t="shared" si="293"/>
        <v>358.28000000000003</v>
      </c>
      <c r="P1466">
        <f t="shared" si="294"/>
        <v>145.88752315662447</v>
      </c>
      <c r="Q1466">
        <f t="shared" si="295"/>
        <v>-0.82793822912288861</v>
      </c>
      <c r="R1466">
        <f t="shared" si="296"/>
        <v>0</v>
      </c>
      <c r="S1466">
        <f t="shared" si="297"/>
        <v>0</v>
      </c>
    </row>
    <row r="1467" spans="1:19">
      <c r="F1467" s="7"/>
    </row>
    <row r="1468" spans="1:19">
      <c r="A1468" s="18">
        <f>MAX(A27:A1466)</f>
        <v>2.3243892975428215</v>
      </c>
      <c r="B1468" t="s">
        <v>47</v>
      </c>
      <c r="F1468" s="7"/>
    </row>
    <row r="1469" spans="1:19">
      <c r="F1469" s="7"/>
    </row>
    <row r="1470" spans="1:19">
      <c r="F1470" s="7"/>
    </row>
    <row r="1471" spans="1:19">
      <c r="F1471" s="7"/>
    </row>
    <row r="1472" spans="1:19">
      <c r="F1472" s="7"/>
    </row>
    <row r="1473" spans="6:6">
      <c r="F1473" s="7"/>
    </row>
    <row r="1474" spans="6:6">
      <c r="F1474" s="7"/>
    </row>
    <row r="1475" spans="6:6">
      <c r="F1475" s="7"/>
    </row>
  </sheetData>
  <mergeCells count="5">
    <mergeCell ref="P5:U5"/>
    <mergeCell ref="W5:AB5"/>
    <mergeCell ref="P6:U9"/>
    <mergeCell ref="W6:AB9"/>
    <mergeCell ref="R22:S23"/>
  </mergeCells>
  <pageMargins left="0.7" right="0.7" top="0.78740157499999996" bottom="0.78740157499999996" header="0.3" footer="0.3"/>
  <pageSetup paperSize="9" orientation="portrait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codeName="List4"/>
  <dimension ref="A1:AB1475"/>
  <sheetViews>
    <sheetView topLeftCell="A26" workbookViewId="0">
      <pane xSplit="6" ySplit="1" topLeftCell="M618" activePane="bottomRight" state="frozen"/>
      <selection activeCell="A26" sqref="A26"/>
      <selection pane="topRight" activeCell="G26" sqref="G26"/>
      <selection pane="bottomLeft" activeCell="A27" sqref="A27"/>
      <selection pane="bottomRight" activeCell="S641" sqref="S641"/>
    </sheetView>
  </sheetViews>
  <sheetFormatPr defaultRowHeight="15"/>
  <cols>
    <col min="3" max="3" width="9.140625" style="15"/>
    <col min="4" max="4" width="2.140625" customWidth="1"/>
    <col min="6" max="6" width="26.85546875" customWidth="1"/>
    <col min="7" max="7" width="19" customWidth="1"/>
    <col min="8" max="8" width="15.140625" bestFit="1" customWidth="1"/>
    <col min="9" max="9" width="19.42578125" bestFit="1" customWidth="1"/>
    <col min="10" max="10" width="11.85546875" customWidth="1"/>
    <col min="11" max="11" width="19" customWidth="1"/>
    <col min="12" max="12" width="21.140625" bestFit="1" customWidth="1"/>
    <col min="13" max="13" width="21.7109375" bestFit="1" customWidth="1"/>
    <col min="14" max="14" width="12" bestFit="1" customWidth="1"/>
    <col min="15" max="15" width="16.5703125" customWidth="1"/>
    <col min="18" max="18" width="12" bestFit="1" customWidth="1"/>
  </cols>
  <sheetData>
    <row r="1" spans="5:28" hidden="1"/>
    <row r="2" spans="5:28" hidden="1">
      <c r="E2" t="s">
        <v>4</v>
      </c>
      <c r="I2" t="s">
        <v>21</v>
      </c>
    </row>
    <row r="3" spans="5:28" hidden="1">
      <c r="F3" s="2" t="s">
        <v>12</v>
      </c>
      <c r="G3" s="2">
        <f>parametry!D3</f>
        <v>49.814959999999999</v>
      </c>
      <c r="H3" s="2" t="s">
        <v>10</v>
      </c>
      <c r="I3" s="5">
        <f>RADIANS(G3)</f>
        <v>0.86943506874927445</v>
      </c>
    </row>
    <row r="4" spans="5:28" hidden="1">
      <c r="F4" s="2" t="s">
        <v>11</v>
      </c>
      <c r="G4" s="2">
        <f>parametry!D4</f>
        <v>12.78</v>
      </c>
      <c r="H4" s="2" t="s">
        <v>10</v>
      </c>
      <c r="I4" s="5">
        <f>RADIANS(G4)</f>
        <v>0.22305307840487532</v>
      </c>
    </row>
    <row r="5" spans="5:28" ht="15.75" hidden="1" thickBot="1">
      <c r="F5" s="2" t="s">
        <v>43</v>
      </c>
      <c r="G5" s="2">
        <f>parametry!D5</f>
        <v>68</v>
      </c>
      <c r="H5" s="2" t="s">
        <v>10</v>
      </c>
      <c r="I5" s="5">
        <f>RADIANS(G5)</f>
        <v>1.1868238913561442</v>
      </c>
      <c r="P5" s="37"/>
      <c r="Q5" s="37"/>
      <c r="R5" s="37"/>
      <c r="S5" s="37"/>
      <c r="T5" s="37"/>
      <c r="U5" s="37"/>
      <c r="W5" s="37"/>
      <c r="X5" s="37"/>
      <c r="Y5" s="37"/>
      <c r="Z5" s="37"/>
      <c r="AA5" s="37"/>
      <c r="AB5" s="37"/>
    </row>
    <row r="6" spans="5:28" hidden="1">
      <c r="F6" s="2" t="s">
        <v>37</v>
      </c>
      <c r="G6" s="25">
        <f>G7-180</f>
        <v>-29</v>
      </c>
      <c r="H6" s="2" t="s">
        <v>10</v>
      </c>
      <c r="I6" s="5">
        <f>RADIANS(G6)</f>
        <v>-0.50614548307835561</v>
      </c>
      <c r="P6" s="38"/>
      <c r="Q6" s="39"/>
      <c r="R6" s="39"/>
      <c r="S6" s="39"/>
      <c r="T6" s="39"/>
      <c r="U6" s="40"/>
      <c r="W6" s="38"/>
      <c r="X6" s="39"/>
      <c r="Y6" s="39"/>
      <c r="Z6" s="39"/>
      <c r="AA6" s="39"/>
      <c r="AB6" s="40"/>
    </row>
    <row r="7" spans="5:28" hidden="1">
      <c r="F7" s="2" t="s">
        <v>5</v>
      </c>
      <c r="G7" s="2">
        <f>parametry!D6</f>
        <v>151</v>
      </c>
      <c r="H7" s="2" t="s">
        <v>10</v>
      </c>
      <c r="I7" s="5"/>
      <c r="P7" s="41"/>
      <c r="Q7" s="42"/>
      <c r="R7" s="42"/>
      <c r="S7" s="42"/>
      <c r="T7" s="42"/>
      <c r="U7" s="43"/>
      <c r="W7" s="41"/>
      <c r="X7" s="42"/>
      <c r="Y7" s="42"/>
      <c r="Z7" s="42"/>
      <c r="AA7" s="42"/>
      <c r="AB7" s="43"/>
    </row>
    <row r="8" spans="5:28" hidden="1">
      <c r="F8" s="2" t="s">
        <v>3</v>
      </c>
      <c r="G8" s="28">
        <f>parametry!D7</f>
        <v>41633</v>
      </c>
      <c r="H8" s="2" t="s">
        <v>42</v>
      </c>
      <c r="P8" s="41"/>
      <c r="Q8" s="42"/>
      <c r="R8" s="42"/>
      <c r="S8" s="42"/>
      <c r="T8" s="42"/>
      <c r="U8" s="43"/>
      <c r="W8" s="41"/>
      <c r="X8" s="42"/>
      <c r="Y8" s="42"/>
      <c r="Z8" s="42"/>
      <c r="AA8" s="42"/>
      <c r="AB8" s="43"/>
    </row>
    <row r="9" spans="5:28" ht="15.75" hidden="1" thickBot="1">
      <c r="F9" s="2" t="s">
        <v>6</v>
      </c>
      <c r="G9" s="2">
        <f>parametry!D8</f>
        <v>1360</v>
      </c>
      <c r="H9" s="2" t="s">
        <v>9</v>
      </c>
      <c r="P9" s="44"/>
      <c r="Q9" s="45"/>
      <c r="R9" s="45"/>
      <c r="S9" s="45"/>
      <c r="T9" s="45"/>
      <c r="U9" s="46"/>
      <c r="W9" s="44"/>
      <c r="X9" s="45"/>
      <c r="Y9" s="45"/>
      <c r="Z9" s="45"/>
      <c r="AA9" s="45"/>
      <c r="AB9" s="46"/>
    </row>
    <row r="10" spans="5:28" hidden="1">
      <c r="F10" s="2" t="s">
        <v>7</v>
      </c>
      <c r="G10" s="2">
        <f>parametry!D9</f>
        <v>3.3856000000000002</v>
      </c>
      <c r="H10" s="2" t="s">
        <v>8</v>
      </c>
    </row>
    <row r="11" spans="5:28" hidden="1">
      <c r="F11" s="11" t="s">
        <v>27</v>
      </c>
      <c r="G11" s="26">
        <v>1</v>
      </c>
    </row>
    <row r="12" spans="5:28" hidden="1">
      <c r="F12" s="9" t="s">
        <v>20</v>
      </c>
      <c r="G12" s="10">
        <f>(G20-12)*PI()/6</f>
        <v>-6.3606779259681341</v>
      </c>
      <c r="H12" s="10">
        <f>DEGREES(G12)</f>
        <v>-364.44</v>
      </c>
      <c r="M12" t="s">
        <v>21</v>
      </c>
      <c r="N12" t="s">
        <v>18</v>
      </c>
    </row>
    <row r="13" spans="5:28" hidden="1">
      <c r="F13" s="6" t="s">
        <v>0</v>
      </c>
      <c r="G13" s="6">
        <f>MONTH(G8)</f>
        <v>12</v>
      </c>
      <c r="J13" s="5" t="s">
        <v>19</v>
      </c>
      <c r="K13" s="5"/>
      <c r="L13" s="5"/>
      <c r="M13" s="5">
        <f>ASIN(SIN(G22)*SIN(I3)+COS(G22)*COS(I3)*COS(G23))</f>
        <v>0.29045168806976346</v>
      </c>
      <c r="N13">
        <f>DEGREES(M13)</f>
        <v>16.641655878847729</v>
      </c>
    </row>
    <row r="14" spans="5:28" hidden="1">
      <c r="F14" s="6" t="s">
        <v>1</v>
      </c>
      <c r="G14" s="6">
        <f>DAY(G8)</f>
        <v>25</v>
      </c>
      <c r="J14" s="5" t="s">
        <v>22</v>
      </c>
      <c r="K14" s="5"/>
      <c r="L14" s="5"/>
      <c r="M14" s="5">
        <f>ASIN(COS(G22)*SIN(G23)/COS(M13))</f>
        <v>-7.4201293641001059E-2</v>
      </c>
      <c r="N14">
        <f>DEGREES(M14)</f>
        <v>-4.2514209600402744</v>
      </c>
    </row>
    <row r="15" spans="5:28" hidden="1">
      <c r="F15" s="6" t="s">
        <v>2</v>
      </c>
      <c r="G15" s="6">
        <f>HOUR(G8)</f>
        <v>0</v>
      </c>
      <c r="J15" s="5" t="s">
        <v>23</v>
      </c>
      <c r="K15" s="5"/>
      <c r="L15" s="5"/>
      <c r="M15" s="5">
        <f>ACOS(SIN(M13)*COS(I5)+COS(M13)*SIN(I5)*COS(M14-I6))</f>
        <v>0.41766522460432931</v>
      </c>
      <c r="N15">
        <f>DEGREES(M15)</f>
        <v>23.930454619211659</v>
      </c>
    </row>
    <row r="16" spans="5:28" hidden="1">
      <c r="F16" s="6" t="s">
        <v>13</v>
      </c>
      <c r="G16" s="6">
        <f>MINUTE(G8)</f>
        <v>0</v>
      </c>
      <c r="J16" s="5" t="s">
        <v>24</v>
      </c>
      <c r="K16" s="5"/>
      <c r="L16" s="5"/>
      <c r="M16" s="5">
        <f>COS(M15)</f>
        <v>0.91403847981729736</v>
      </c>
    </row>
    <row r="17" spans="1:19" hidden="1">
      <c r="F17" s="6" t="s">
        <v>14</v>
      </c>
      <c r="G17" s="6">
        <f>SECOND(G8)</f>
        <v>0</v>
      </c>
    </row>
    <row r="18" spans="1:19" hidden="1"/>
    <row r="19" spans="1:19" hidden="1">
      <c r="F19" s="6" t="s">
        <v>15</v>
      </c>
      <c r="G19" s="6">
        <f>G4/15-1</f>
        <v>-0.14800000000000002</v>
      </c>
      <c r="L19" s="5"/>
      <c r="M19" s="5"/>
      <c r="N19" s="5"/>
      <c r="O19" s="5"/>
    </row>
    <row r="20" spans="1:19" hidden="1">
      <c r="F20" s="6" t="s">
        <v>16</v>
      </c>
      <c r="G20" s="6">
        <f>G15+G16/60+G17/3600+G19</f>
        <v>-0.14800000000000002</v>
      </c>
      <c r="L20" s="5"/>
      <c r="M20" s="5"/>
      <c r="N20" s="5"/>
      <c r="O20" s="5"/>
    </row>
    <row r="21" spans="1:19" ht="15.75" hidden="1" thickBot="1">
      <c r="H21" s="5" t="s">
        <v>18</v>
      </c>
      <c r="R21" t="s">
        <v>41</v>
      </c>
    </row>
    <row r="22" spans="1:19" hidden="1">
      <c r="F22" s="4" t="s">
        <v>17</v>
      </c>
      <c r="G22" s="5">
        <f>23.45/180*PI()*SIN(PI()*(0.98/180*G14+29.7/180*G13-109/180))</f>
        <v>-0.40905469413297396</v>
      </c>
      <c r="H22" s="5">
        <f>DEGREES(G22)</f>
        <v>-23.437107563834207</v>
      </c>
      <c r="R22" s="47">
        <f>SUM(S27:S1466)/60/1000</f>
        <v>26.439714384619251</v>
      </c>
      <c r="S22" s="48"/>
    </row>
    <row r="23" spans="1:19" ht="15.75" hidden="1" thickBot="1">
      <c r="F23" s="4" t="s">
        <v>20</v>
      </c>
      <c r="G23" s="5">
        <f>(G20-12)*PI()/6</f>
        <v>-6.3606779259681341</v>
      </c>
      <c r="H23" s="5">
        <f>DEGREES(G23)</f>
        <v>-364.44</v>
      </c>
      <c r="N23">
        <f>15*12</f>
        <v>180</v>
      </c>
      <c r="R23" s="49"/>
      <c r="S23" s="50"/>
    </row>
    <row r="24" spans="1:19" hidden="1">
      <c r="F24" s="1" t="s">
        <v>26</v>
      </c>
      <c r="G24" s="27">
        <f>G8</f>
        <v>41633</v>
      </c>
    </row>
    <row r="25" spans="1:19" hidden="1">
      <c r="F25" s="4" t="s">
        <v>25</v>
      </c>
      <c r="G25" s="5">
        <f>1/(24*60)</f>
        <v>6.9444444444444447E-4</v>
      </c>
    </row>
    <row r="26" spans="1:19" s="5" customFormat="1">
      <c r="A26" s="5" t="s">
        <v>46</v>
      </c>
      <c r="B26" s="5" t="s">
        <v>45</v>
      </c>
      <c r="C26" s="16" t="s">
        <v>44</v>
      </c>
      <c r="F26" s="5" t="s">
        <v>28</v>
      </c>
      <c r="G26" s="5" t="s">
        <v>16</v>
      </c>
      <c r="H26" s="5" t="s">
        <v>29</v>
      </c>
      <c r="I26" s="5" t="s">
        <v>30</v>
      </c>
      <c r="J26" s="5" t="s">
        <v>31</v>
      </c>
      <c r="K26" s="5" t="s">
        <v>32</v>
      </c>
      <c r="L26" s="5" t="s">
        <v>33</v>
      </c>
      <c r="M26" s="5" t="s">
        <v>34</v>
      </c>
      <c r="N26" s="5" t="s">
        <v>35</v>
      </c>
      <c r="O26" s="5" t="s">
        <v>22</v>
      </c>
      <c r="P26" s="5" t="s">
        <v>62</v>
      </c>
      <c r="Q26" s="5" t="s">
        <v>38</v>
      </c>
      <c r="R26" s="5" t="s">
        <v>39</v>
      </c>
      <c r="S26" s="5" t="s">
        <v>40</v>
      </c>
    </row>
    <row r="27" spans="1:19">
      <c r="A27" s="17">
        <f>IF(C27=0,0,B27/C27)</f>
        <v>0</v>
      </c>
      <c r="C27" s="15">
        <f>S27</f>
        <v>0</v>
      </c>
      <c r="E27" s="8">
        <v>1</v>
      </c>
      <c r="F27" s="3">
        <f>G24</f>
        <v>41633</v>
      </c>
      <c r="G27">
        <f>HOUR(F27)+MINUTE(F27)/60+SECOND(F27)/3600+($G$4/($G$11*15)-1)</f>
        <v>-0.14800000000000002</v>
      </c>
      <c r="H27" s="13">
        <f>DEGREES(23.45/180*PI()*SIN(PI()*(0.98/180*DAY(F27)+29.7/180*MONTH(F27)-109/180)))</f>
        <v>-23.437107563834207</v>
      </c>
      <c r="I27" s="10">
        <f>DEGREES(ACOS(-TAN($I$3)*TAN(RADIANS(H27))))</f>
        <v>59.118847463763046</v>
      </c>
      <c r="J27" s="10">
        <f>I27/15*2</f>
        <v>7.8825129951684065</v>
      </c>
      <c r="K27" s="14">
        <f>$G$24+0.5-J27/48+($G$4/($G$11*15)-1)/24</f>
        <v>41633.329614312599</v>
      </c>
      <c r="L27" s="14">
        <f>K27+J27/24</f>
        <v>41633.658052354062</v>
      </c>
      <c r="M27">
        <f>(G27-12)*15</f>
        <v>-182.22</v>
      </c>
      <c r="N27">
        <f>DEGREES(ASIN(SIN(RADIANS(H27))*SIN($I$3)+COS(RADIANS(H27))*COS($I$3)*COS(RADIANS(M27))))</f>
        <v>-63.564902947754007</v>
      </c>
      <c r="O27">
        <f>M27+180</f>
        <v>-2.2199999999999989</v>
      </c>
      <c r="P27">
        <f>DEGREES(ACOS(SIN(RADIANS(N27))*COS($I$5)+COS(RADIANS(N27))*SIN($I$5)*COS(RADIANS(O27-$G$7))))</f>
        <v>134.74336947974584</v>
      </c>
      <c r="Q27">
        <f>COS(RADIANS(P27))</f>
        <v>-0.70393253395875144</v>
      </c>
      <c r="R27">
        <f>IF(Q27&lt;0,0,Q27*$G$9)</f>
        <v>0</v>
      </c>
      <c r="S27">
        <f>IF(P27&gt;90,0,IF(N27&lt;0,0,R27*$G$10))</f>
        <v>0</v>
      </c>
    </row>
    <row r="28" spans="1:19">
      <c r="A28" s="17">
        <f t="shared" ref="A28:A91" si="0">IF(C28=0,0,B28/C28)</f>
        <v>0</v>
      </c>
      <c r="C28" s="15">
        <f t="shared" ref="C28:C91" si="1">S28</f>
        <v>0</v>
      </c>
      <c r="E28" s="8">
        <f>E27+1</f>
        <v>2</v>
      </c>
      <c r="F28" s="12">
        <f>F27+$G$25</f>
        <v>41633.000694444447</v>
      </c>
      <c r="G28">
        <f t="shared" ref="G28:G91" si="2">HOUR(F28)+MINUTE(F28)/60+SECOND(F28)/3600+($G$4/($G$11*15)-1)</f>
        <v>-0.13133333333333336</v>
      </c>
      <c r="H28" s="13">
        <f t="shared" ref="H28:H41" si="3">DEGREES(23.45/180*PI()*SIN(PI()*(0.98/180*DAY(F28)+29.7/180*MONTH(F28)-109/180)))</f>
        <v>-23.437107563834207</v>
      </c>
      <c r="K28" s="12"/>
      <c r="L28" s="12"/>
      <c r="M28">
        <f t="shared" ref="M28:M91" si="4">(G28-12)*15</f>
        <v>-181.97</v>
      </c>
      <c r="N28">
        <f t="shared" ref="N28:N91" si="5">DEGREES(ASIN(SIN(RADIANS(H28))*SIN($I$3)+COS(RADIANS(H28))*COS($I$3)*COS(RADIANS(M28))))</f>
        <v>-63.577059094981543</v>
      </c>
      <c r="O28">
        <f t="shared" ref="O28:O91" si="6">M28+180</f>
        <v>-1.9699999999999989</v>
      </c>
      <c r="P28">
        <f t="shared" ref="P28:P91" si="7">DEGREES(ACOS(SIN(RADIANS(N28))*COS($I$5)+COS(RADIANS(N28))*SIN($I$5)*COS(RADIANS(O28-$G$7))))</f>
        <v>134.66787073759662</v>
      </c>
      <c r="Q28">
        <f t="shared" ref="Q28:Q91" si="8">COS(RADIANS(P28))</f>
        <v>-0.70299600332010537</v>
      </c>
      <c r="R28">
        <f t="shared" ref="R28:R91" si="9">IF(Q28&lt;0,0,Q28*$G$9)</f>
        <v>0</v>
      </c>
      <c r="S28">
        <f t="shared" ref="S28:S91" si="10">IF(P28&gt;90,0,IF(N28&lt;0,0,R28*$G$10))</f>
        <v>0</v>
      </c>
    </row>
    <row r="29" spans="1:19">
      <c r="A29" s="17">
        <f t="shared" si="0"/>
        <v>0</v>
      </c>
      <c r="C29" s="15">
        <f t="shared" si="1"/>
        <v>0</v>
      </c>
      <c r="E29" s="8">
        <f t="shared" ref="E29:E92" si="11">E28+1</f>
        <v>3</v>
      </c>
      <c r="F29" s="12">
        <f t="shared" ref="F29:F92" si="12">F28+$G$25</f>
        <v>41633.001388888893</v>
      </c>
      <c r="G29">
        <f t="shared" si="2"/>
        <v>-0.11466666666666669</v>
      </c>
      <c r="H29" s="13">
        <f t="shared" si="3"/>
        <v>-23.437107563834207</v>
      </c>
      <c r="K29" s="12"/>
      <c r="L29" s="12"/>
      <c r="M29">
        <f t="shared" si="4"/>
        <v>-181.72</v>
      </c>
      <c r="N29">
        <f t="shared" si="5"/>
        <v>-63.587769463565905</v>
      </c>
      <c r="O29">
        <f t="shared" si="6"/>
        <v>-1.7199999999999989</v>
      </c>
      <c r="P29">
        <f t="shared" si="7"/>
        <v>134.59312101779088</v>
      </c>
      <c r="Q29">
        <f t="shared" si="8"/>
        <v>-0.70206756145484972</v>
      </c>
      <c r="R29">
        <f t="shared" si="9"/>
        <v>0</v>
      </c>
      <c r="S29">
        <f t="shared" si="10"/>
        <v>0</v>
      </c>
    </row>
    <row r="30" spans="1:19">
      <c r="A30" s="17">
        <f t="shared" si="0"/>
        <v>0</v>
      </c>
      <c r="C30" s="15">
        <f t="shared" si="1"/>
        <v>0</v>
      </c>
      <c r="E30" s="8">
        <f t="shared" si="11"/>
        <v>4</v>
      </c>
      <c r="F30" s="12">
        <f t="shared" si="12"/>
        <v>41633.00208333334</v>
      </c>
      <c r="G30">
        <f t="shared" si="2"/>
        <v>-9.8000000000000018E-2</v>
      </c>
      <c r="H30" s="13">
        <f t="shared" si="3"/>
        <v>-23.437107563834207</v>
      </c>
      <c r="K30" s="12"/>
      <c r="L30" s="12"/>
      <c r="M30">
        <f t="shared" si="4"/>
        <v>-181.47</v>
      </c>
      <c r="N30">
        <f t="shared" si="5"/>
        <v>-63.59703221698377</v>
      </c>
      <c r="O30">
        <f t="shared" si="6"/>
        <v>-1.4699999999999989</v>
      </c>
      <c r="P30">
        <f t="shared" si="7"/>
        <v>134.51911141051821</v>
      </c>
      <c r="Q30">
        <f t="shared" si="8"/>
        <v>-0.70114713501109827</v>
      </c>
      <c r="R30">
        <f t="shared" si="9"/>
        <v>0</v>
      </c>
      <c r="S30">
        <f t="shared" si="10"/>
        <v>0</v>
      </c>
    </row>
    <row r="31" spans="1:19">
      <c r="A31" s="17">
        <f t="shared" si="0"/>
        <v>0</v>
      </c>
      <c r="C31" s="15">
        <f t="shared" si="1"/>
        <v>0</v>
      </c>
      <c r="E31" s="8">
        <f t="shared" si="11"/>
        <v>5</v>
      </c>
      <c r="F31" s="12">
        <f t="shared" si="12"/>
        <v>41633.002777777787</v>
      </c>
      <c r="G31">
        <f t="shared" si="2"/>
        <v>-8.1333333333333355E-2</v>
      </c>
      <c r="H31" s="13">
        <f t="shared" si="3"/>
        <v>-23.437107563834207</v>
      </c>
      <c r="K31" s="12"/>
      <c r="L31" s="12"/>
      <c r="M31">
        <f t="shared" si="4"/>
        <v>-181.22</v>
      </c>
      <c r="N31">
        <f t="shared" si="5"/>
        <v>-63.604845764563592</v>
      </c>
      <c r="O31">
        <f t="shared" si="6"/>
        <v>-1.2199999999999989</v>
      </c>
      <c r="P31">
        <f t="shared" si="7"/>
        <v>134.44583260188475</v>
      </c>
      <c r="Q31">
        <f t="shared" si="8"/>
        <v>-0.70023464459262919</v>
      </c>
      <c r="R31">
        <f t="shared" si="9"/>
        <v>0</v>
      </c>
      <c r="S31">
        <f t="shared" si="10"/>
        <v>0</v>
      </c>
    </row>
    <row r="32" spans="1:19">
      <c r="A32" s="17">
        <f t="shared" si="0"/>
        <v>0</v>
      </c>
      <c r="C32" s="15">
        <f t="shared" si="1"/>
        <v>0</v>
      </c>
      <c r="E32" s="8">
        <f t="shared" si="11"/>
        <v>6</v>
      </c>
      <c r="F32" s="12">
        <f t="shared" si="12"/>
        <v>41633.003472222234</v>
      </c>
      <c r="G32">
        <f t="shared" si="2"/>
        <v>-6.4666666666666692E-2</v>
      </c>
      <c r="H32" s="13">
        <f t="shared" si="3"/>
        <v>-23.437107563834207</v>
      </c>
      <c r="K32" s="12"/>
      <c r="L32" s="12"/>
      <c r="M32">
        <f t="shared" si="4"/>
        <v>-180.97000000000003</v>
      </c>
      <c r="N32">
        <f t="shared" si="5"/>
        <v>-63.611208762788209</v>
      </c>
      <c r="O32">
        <f t="shared" si="6"/>
        <v>-0.97000000000002728</v>
      </c>
      <c r="P32">
        <f t="shared" si="7"/>
        <v>134.37327487714995</v>
      </c>
      <c r="Q32">
        <f t="shared" si="8"/>
        <v>-0.69933000478595486</v>
      </c>
      <c r="R32">
        <f t="shared" si="9"/>
        <v>0</v>
      </c>
      <c r="S32">
        <f t="shared" si="10"/>
        <v>0</v>
      </c>
    </row>
    <row r="33" spans="1:19">
      <c r="A33" s="17">
        <f t="shared" si="0"/>
        <v>0</v>
      </c>
      <c r="C33" s="15">
        <f t="shared" si="1"/>
        <v>0</v>
      </c>
      <c r="E33" s="8">
        <f t="shared" si="11"/>
        <v>7</v>
      </c>
      <c r="F33" s="12">
        <f t="shared" si="12"/>
        <v>41633.00416666668</v>
      </c>
      <c r="G33">
        <f t="shared" si="2"/>
        <v>-4.8000000000000015E-2</v>
      </c>
      <c r="H33" s="13">
        <f t="shared" si="3"/>
        <v>-23.437107563834207</v>
      </c>
      <c r="K33" s="12"/>
      <c r="L33" s="12"/>
      <c r="M33">
        <f t="shared" si="4"/>
        <v>-180.72</v>
      </c>
      <c r="N33">
        <f t="shared" si="5"/>
        <v>-63.616120116397525</v>
      </c>
      <c r="O33">
        <f t="shared" si="6"/>
        <v>-0.71999999999999886</v>
      </c>
      <c r="P33">
        <f t="shared" si="7"/>
        <v>134.30142812423631</v>
      </c>
      <c r="Q33">
        <f t="shared" si="8"/>
        <v>-0.69843312419184855</v>
      </c>
      <c r="R33">
        <f t="shared" si="9"/>
        <v>0</v>
      </c>
      <c r="S33">
        <f t="shared" si="10"/>
        <v>0</v>
      </c>
    </row>
    <row r="34" spans="1:19">
      <c r="A34" s="17">
        <f t="shared" si="0"/>
        <v>0</v>
      </c>
      <c r="C34" s="15">
        <f t="shared" si="1"/>
        <v>0</v>
      </c>
      <c r="E34" s="8">
        <f t="shared" si="11"/>
        <v>8</v>
      </c>
      <c r="F34" s="12">
        <f t="shared" si="12"/>
        <v>41633.004861111127</v>
      </c>
      <c r="G34">
        <f t="shared" si="2"/>
        <v>-3.1333333333333352E-2</v>
      </c>
      <c r="H34" s="13">
        <f t="shared" si="3"/>
        <v>-23.437107563834207</v>
      </c>
      <c r="K34" s="12"/>
      <c r="L34" s="12"/>
      <c r="M34">
        <f t="shared" si="4"/>
        <v>-180.47</v>
      </c>
      <c r="N34">
        <f t="shared" si="5"/>
        <v>-63.619578979288903</v>
      </c>
      <c r="O34">
        <f t="shared" si="6"/>
        <v>-0.46999999999999886</v>
      </c>
      <c r="P34">
        <f t="shared" si="7"/>
        <v>134.23028183751202</v>
      </c>
      <c r="Q34">
        <f t="shared" si="8"/>
        <v>-0.69754390546131384</v>
      </c>
      <c r="R34">
        <f t="shared" si="9"/>
        <v>0</v>
      </c>
      <c r="S34">
        <f t="shared" si="10"/>
        <v>0</v>
      </c>
    </row>
    <row r="35" spans="1:19">
      <c r="A35" s="17">
        <f t="shared" si="0"/>
        <v>0</v>
      </c>
      <c r="C35" s="15">
        <f t="shared" si="1"/>
        <v>0</v>
      </c>
      <c r="E35" s="8">
        <f t="shared" si="11"/>
        <v>9</v>
      </c>
      <c r="F35" s="12">
        <f t="shared" si="12"/>
        <v>41633.005555555574</v>
      </c>
      <c r="G35">
        <f t="shared" si="2"/>
        <v>-1.4666666666666689E-2</v>
      </c>
      <c r="H35" s="13">
        <f t="shared" si="3"/>
        <v>-23.437107563834207</v>
      </c>
      <c r="K35" s="12"/>
      <c r="L35" s="12"/>
      <c r="M35">
        <f t="shared" si="4"/>
        <v>-180.22</v>
      </c>
      <c r="N35">
        <f t="shared" si="5"/>
        <v>-63.621584755214059</v>
      </c>
      <c r="O35">
        <f t="shared" si="6"/>
        <v>-0.21999999999999886</v>
      </c>
      <c r="P35">
        <f t="shared" si="7"/>
        <v>134.1598251218453</v>
      </c>
      <c r="Q35">
        <f t="shared" si="8"/>
        <v>-0.69666224533596155</v>
      </c>
      <c r="R35">
        <f t="shared" si="9"/>
        <v>0</v>
      </c>
      <c r="S35">
        <f t="shared" si="10"/>
        <v>0</v>
      </c>
    </row>
    <row r="36" spans="1:19">
      <c r="A36" s="17">
        <f t="shared" si="0"/>
        <v>0</v>
      </c>
      <c r="C36" s="15">
        <f t="shared" si="1"/>
        <v>0</v>
      </c>
      <c r="E36" s="8">
        <f t="shared" si="11"/>
        <v>10</v>
      </c>
      <c r="F36" s="12">
        <f t="shared" si="12"/>
        <v>41633.00625000002</v>
      </c>
      <c r="G36">
        <f t="shared" si="2"/>
        <v>1.999999999999974E-3</v>
      </c>
      <c r="H36" s="13">
        <f t="shared" si="3"/>
        <v>-23.437107563834207</v>
      </c>
      <c r="K36" s="12"/>
      <c r="L36" s="12"/>
      <c r="M36">
        <f t="shared" si="4"/>
        <v>-179.97</v>
      </c>
      <c r="N36">
        <f t="shared" si="5"/>
        <v>-63.622137098270322</v>
      </c>
      <c r="O36">
        <f t="shared" si="6"/>
        <v>3.0000000000001137E-2</v>
      </c>
      <c r="P36">
        <f t="shared" si="7"/>
        <v>134.09004669693073</v>
      </c>
      <c r="Q36">
        <f t="shared" si="8"/>
        <v>-0.69578803469277517</v>
      </c>
      <c r="R36">
        <f t="shared" si="9"/>
        <v>0</v>
      </c>
      <c r="S36">
        <f t="shared" si="10"/>
        <v>0</v>
      </c>
    </row>
    <row r="37" spans="1:19">
      <c r="A37" s="17">
        <f t="shared" si="0"/>
        <v>0</v>
      </c>
      <c r="C37" s="15">
        <f t="shared" si="1"/>
        <v>0</v>
      </c>
      <c r="E37" s="8">
        <f t="shared" si="11"/>
        <v>11</v>
      </c>
      <c r="F37" s="12">
        <f t="shared" si="12"/>
        <v>41633.006944444467</v>
      </c>
      <c r="G37">
        <f t="shared" si="2"/>
        <v>1.8666666666666637E-2</v>
      </c>
      <c r="H37" s="13">
        <f t="shared" si="3"/>
        <v>-23.437107563834207</v>
      </c>
      <c r="K37" s="12"/>
      <c r="L37" s="12"/>
      <c r="M37">
        <f t="shared" si="4"/>
        <v>-179.72</v>
      </c>
      <c r="N37">
        <f t="shared" si="5"/>
        <v>-63.621235913186098</v>
      </c>
      <c r="O37">
        <f t="shared" si="6"/>
        <v>0.28000000000000114</v>
      </c>
      <c r="P37">
        <f t="shared" si="7"/>
        <v>134.020934901885</v>
      </c>
      <c r="Q37">
        <f t="shared" si="8"/>
        <v>-0.6949211585932179</v>
      </c>
      <c r="R37">
        <f t="shared" si="9"/>
        <v>0</v>
      </c>
      <c r="S37">
        <f t="shared" si="10"/>
        <v>0</v>
      </c>
    </row>
    <row r="38" spans="1:19">
      <c r="A38" s="17">
        <f t="shared" si="0"/>
        <v>0</v>
      </c>
      <c r="C38" s="15">
        <f t="shared" si="1"/>
        <v>0</v>
      </c>
      <c r="E38" s="8">
        <f t="shared" si="11"/>
        <v>12</v>
      </c>
      <c r="F38" s="12">
        <f t="shared" si="12"/>
        <v>41633.007638888914</v>
      </c>
      <c r="G38">
        <f t="shared" si="2"/>
        <v>3.53333333333333E-2</v>
      </c>
      <c r="H38" s="13">
        <f t="shared" si="3"/>
        <v>-23.437107563834207</v>
      </c>
      <c r="K38" s="12"/>
      <c r="L38" s="12"/>
      <c r="M38">
        <f t="shared" si="4"/>
        <v>-179.47</v>
      </c>
      <c r="N38">
        <f t="shared" si="5"/>
        <v>-63.618881355399431</v>
      </c>
      <c r="O38">
        <f t="shared" si="6"/>
        <v>0.53000000000000114</v>
      </c>
      <c r="P38">
        <f t="shared" si="7"/>
        <v>133.95247770011073</v>
      </c>
      <c r="Q38">
        <f t="shared" si="8"/>
        <v>-0.69406149633663339</v>
      </c>
      <c r="R38">
        <f t="shared" si="9"/>
        <v>0</v>
      </c>
      <c r="S38">
        <f t="shared" si="10"/>
        <v>0</v>
      </c>
    </row>
    <row r="39" spans="1:19">
      <c r="A39" s="17">
        <f t="shared" si="0"/>
        <v>0</v>
      </c>
      <c r="C39" s="15">
        <f t="shared" si="1"/>
        <v>0</v>
      </c>
      <c r="E39" s="8">
        <f t="shared" si="11"/>
        <v>13</v>
      </c>
      <c r="F39" s="12">
        <f t="shared" si="12"/>
        <v>41633.00833333336</v>
      </c>
      <c r="G39">
        <f t="shared" si="2"/>
        <v>5.1999999999999991E-2</v>
      </c>
      <c r="H39" s="13">
        <f t="shared" si="3"/>
        <v>-23.437107563834207</v>
      </c>
      <c r="K39" s="12"/>
      <c r="L39" s="12"/>
      <c r="M39">
        <f t="shared" si="4"/>
        <v>-179.22</v>
      </c>
      <c r="N39">
        <f t="shared" si="5"/>
        <v>-63.615073830929731</v>
      </c>
      <c r="O39">
        <f t="shared" si="6"/>
        <v>0.78000000000000114</v>
      </c>
      <c r="P39">
        <f t="shared" si="7"/>
        <v>133.88466268442602</v>
      </c>
      <c r="Q39">
        <f t="shared" si="8"/>
        <v>-0.69320892151789104</v>
      </c>
      <c r="R39">
        <f t="shared" si="9"/>
        <v>0</v>
      </c>
      <c r="S39">
        <f t="shared" si="10"/>
        <v>0</v>
      </c>
    </row>
    <row r="40" spans="1:19">
      <c r="A40" s="17">
        <f t="shared" si="0"/>
        <v>0</v>
      </c>
      <c r="C40" s="15">
        <f t="shared" si="1"/>
        <v>0</v>
      </c>
      <c r="E40" s="8">
        <f t="shared" si="11"/>
        <v>14</v>
      </c>
      <c r="F40" s="12">
        <f t="shared" si="12"/>
        <v>41633.009027777807</v>
      </c>
      <c r="G40">
        <f t="shared" si="2"/>
        <v>6.8666666666666654E-2</v>
      </c>
      <c r="H40" s="13">
        <f t="shared" si="3"/>
        <v>-23.437107563834207</v>
      </c>
      <c r="K40" s="12"/>
      <c r="L40" s="12"/>
      <c r="M40">
        <f t="shared" si="4"/>
        <v>-178.97</v>
      </c>
      <c r="N40">
        <f t="shared" si="5"/>
        <v>-63.609813996042895</v>
      </c>
      <c r="O40">
        <f t="shared" si="6"/>
        <v>1.0300000000000011</v>
      </c>
      <c r="P40">
        <f t="shared" si="7"/>
        <v>133.81747708245595</v>
      </c>
      <c r="Q40">
        <f t="shared" si="8"/>
        <v>-0.69236330208920416</v>
      </c>
      <c r="R40">
        <f t="shared" si="9"/>
        <v>0</v>
      </c>
      <c r="S40">
        <f t="shared" si="10"/>
        <v>0</v>
      </c>
    </row>
    <row r="41" spans="1:19">
      <c r="A41" s="17">
        <f t="shared" si="0"/>
        <v>0</v>
      </c>
      <c r="C41" s="15">
        <f t="shared" si="1"/>
        <v>0</v>
      </c>
      <c r="E41" s="8">
        <f t="shared" si="11"/>
        <v>15</v>
      </c>
      <c r="F41" s="12">
        <f t="shared" si="12"/>
        <v>41633.009722222254</v>
      </c>
      <c r="G41">
        <f t="shared" si="2"/>
        <v>8.5333333333333317E-2</v>
      </c>
      <c r="H41" s="13">
        <f t="shared" si="3"/>
        <v>-23.437107563834207</v>
      </c>
      <c r="K41" s="12"/>
      <c r="L41" s="12"/>
      <c r="M41">
        <f t="shared" si="4"/>
        <v>-178.72</v>
      </c>
      <c r="N41">
        <f>DEGREES(ASIN(SIN(RADIANS(H41))*SIN($I$3)+COS(RADIANS(H41))*COS($I$3)*COS(RADIANS(M41))))</f>
        <v>-63.603102756710562</v>
      </c>
      <c r="O41">
        <f t="shared" si="6"/>
        <v>1.2800000000000011</v>
      </c>
      <c r="P41">
        <f t="shared" si="7"/>
        <v>133.75090776228373</v>
      </c>
      <c r="Q41">
        <f t="shared" si="8"/>
        <v>-0.69152450042605884</v>
      </c>
      <c r="R41">
        <f t="shared" si="9"/>
        <v>0</v>
      </c>
      <c r="S41">
        <f t="shared" si="10"/>
        <v>0</v>
      </c>
    </row>
    <row r="42" spans="1:19">
      <c r="A42" s="17">
        <f t="shared" si="0"/>
        <v>0</v>
      </c>
      <c r="C42" s="15">
        <f t="shared" si="1"/>
        <v>0</v>
      </c>
      <c r="E42" s="8">
        <f t="shared" si="11"/>
        <v>16</v>
      </c>
      <c r="F42" s="12">
        <f t="shared" si="12"/>
        <v>41633.010416666701</v>
      </c>
      <c r="G42">
        <f t="shared" si="2"/>
        <v>0.10199999999999998</v>
      </c>
      <c r="H42" s="13">
        <f t="shared" ref="H42:H105" si="13">DEGREES(23.45/180*PI()*SIN(PI()*(0.98/180*DAY(F42)+29.7/180*MONTH(F42)-109/180)))</f>
        <v>-23.437107563834207</v>
      </c>
      <c r="K42" s="12"/>
      <c r="L42" s="12"/>
      <c r="M42">
        <f t="shared" si="4"/>
        <v>-178.47</v>
      </c>
      <c r="N42">
        <f t="shared" si="5"/>
        <v>-63.594941267864328</v>
      </c>
      <c r="O42">
        <f t="shared" si="6"/>
        <v>1.5300000000000011</v>
      </c>
      <c r="P42">
        <f t="shared" si="7"/>
        <v>133.6849412383564</v>
      </c>
      <c r="Q42">
        <f t="shared" si="8"/>
        <v>-0.69069237339716838</v>
      </c>
      <c r="R42">
        <f t="shared" si="9"/>
        <v>0</v>
      </c>
      <c r="S42">
        <f t="shared" si="10"/>
        <v>0</v>
      </c>
    </row>
    <row r="43" spans="1:19">
      <c r="A43" s="17">
        <f t="shared" si="0"/>
        <v>0</v>
      </c>
      <c r="C43" s="15">
        <f t="shared" si="1"/>
        <v>0</v>
      </c>
      <c r="E43" s="8">
        <f t="shared" si="11"/>
        <v>17</v>
      </c>
      <c r="F43" s="12">
        <f t="shared" si="12"/>
        <v>41633.011111111147</v>
      </c>
      <c r="G43">
        <f t="shared" si="2"/>
        <v>0.11866666666666664</v>
      </c>
      <c r="H43" s="13">
        <f t="shared" si="13"/>
        <v>-23.437107563834207</v>
      </c>
      <c r="K43" s="12"/>
      <c r="L43" s="12"/>
      <c r="M43">
        <f t="shared" si="4"/>
        <v>-178.22</v>
      </c>
      <c r="N43">
        <f t="shared" si="5"/>
        <v>-63.585330932446546</v>
      </c>
      <c r="O43">
        <f t="shared" si="6"/>
        <v>1.7800000000000011</v>
      </c>
      <c r="P43">
        <f t="shared" si="7"/>
        <v>133.61956367764199</v>
      </c>
      <c r="Q43">
        <f t="shared" si="8"/>
        <v>-0.68986677243838246</v>
      </c>
      <c r="R43">
        <f t="shared" si="9"/>
        <v>0</v>
      </c>
      <c r="S43">
        <f t="shared" si="10"/>
        <v>0</v>
      </c>
    </row>
    <row r="44" spans="1:19">
      <c r="A44" s="17">
        <f t="shared" si="0"/>
        <v>0</v>
      </c>
      <c r="C44" s="15">
        <f t="shared" si="1"/>
        <v>0</v>
      </c>
      <c r="E44" s="8">
        <f t="shared" si="11"/>
        <v>18</v>
      </c>
      <c r="F44" s="12">
        <f t="shared" si="12"/>
        <v>41633.011805555594</v>
      </c>
      <c r="G44">
        <f t="shared" si="2"/>
        <v>0.13533333333333331</v>
      </c>
      <c r="H44" s="13">
        <f t="shared" si="13"/>
        <v>-23.437107563834207</v>
      </c>
      <c r="K44" s="12"/>
      <c r="L44" s="12"/>
      <c r="M44">
        <f t="shared" si="4"/>
        <v>-177.97</v>
      </c>
      <c r="N44">
        <f t="shared" si="5"/>
        <v>-63.57427340025945</v>
      </c>
      <c r="O44">
        <f t="shared" si="6"/>
        <v>2.0300000000000011</v>
      </c>
      <c r="P44">
        <f t="shared" si="7"/>
        <v>133.55476090603199</v>
      </c>
      <c r="Q44">
        <f t="shared" si="8"/>
        <v>-0.68904754363043963</v>
      </c>
      <c r="R44">
        <f t="shared" si="9"/>
        <v>0</v>
      </c>
      <c r="S44">
        <f t="shared" si="10"/>
        <v>0</v>
      </c>
    </row>
    <row r="45" spans="1:19">
      <c r="A45" s="17">
        <f t="shared" si="0"/>
        <v>0</v>
      </c>
      <c r="C45" s="15">
        <f t="shared" si="1"/>
        <v>0</v>
      </c>
      <c r="E45" s="8">
        <f t="shared" si="11"/>
        <v>19</v>
      </c>
      <c r="F45" s="12">
        <f t="shared" si="12"/>
        <v>41633.012500000041</v>
      </c>
      <c r="G45">
        <f t="shared" si="2"/>
        <v>0.15199999999999997</v>
      </c>
      <c r="H45" s="13">
        <f t="shared" si="13"/>
        <v>-23.437107563834207</v>
      </c>
      <c r="K45" s="12"/>
      <c r="L45" s="12"/>
      <c r="M45">
        <f t="shared" si="4"/>
        <v>-177.72</v>
      </c>
      <c r="N45">
        <f t="shared" si="5"/>
        <v>-63.56177056661506</v>
      </c>
      <c r="O45">
        <f t="shared" si="6"/>
        <v>2.2800000000000011</v>
      </c>
      <c r="P45">
        <f t="shared" si="7"/>
        <v>133.49051841498476</v>
      </c>
      <c r="Q45">
        <f t="shared" si="8"/>
        <v>-0.68823452778048466</v>
      </c>
      <c r="R45">
        <f t="shared" si="9"/>
        <v>0</v>
      </c>
      <c r="S45">
        <f t="shared" si="10"/>
        <v>0</v>
      </c>
    </row>
    <row r="46" spans="1:19">
      <c r="A46" s="17">
        <f t="shared" si="0"/>
        <v>0</v>
      </c>
      <c r="C46" s="15">
        <f t="shared" si="1"/>
        <v>0</v>
      </c>
      <c r="E46" s="8">
        <f t="shared" si="11"/>
        <v>20</v>
      </c>
      <c r="F46" s="12">
        <f t="shared" si="12"/>
        <v>41633.013194444487</v>
      </c>
      <c r="G46">
        <f t="shared" si="2"/>
        <v>0.16866666666666663</v>
      </c>
      <c r="H46" s="13">
        <f t="shared" si="13"/>
        <v>-23.437107563834207</v>
      </c>
      <c r="K46" s="12"/>
      <c r="L46" s="12"/>
      <c r="M46">
        <f t="shared" si="4"/>
        <v>-177.47</v>
      </c>
      <c r="N46">
        <f t="shared" si="5"/>
        <v>-63.547824570787931</v>
      </c>
      <c r="O46">
        <f t="shared" si="6"/>
        <v>2.5300000000000011</v>
      </c>
      <c r="P46">
        <f t="shared" si="7"/>
        <v>133.42682136840378</v>
      </c>
      <c r="Q46">
        <f t="shared" si="8"/>
        <v>-0.68742756050723564</v>
      </c>
      <c r="R46">
        <f t="shared" si="9"/>
        <v>0</v>
      </c>
      <c r="S46">
        <f t="shared" si="10"/>
        <v>0</v>
      </c>
    </row>
    <row r="47" spans="1:19">
      <c r="A47" s="17">
        <f t="shared" si="0"/>
        <v>0</v>
      </c>
      <c r="C47" s="15">
        <f t="shared" si="1"/>
        <v>0</v>
      </c>
      <c r="E47" s="8">
        <f t="shared" si="11"/>
        <v>21</v>
      </c>
      <c r="F47" s="12">
        <f t="shared" si="12"/>
        <v>41633.013888888934</v>
      </c>
      <c r="G47">
        <f t="shared" si="2"/>
        <v>0.18533333333333329</v>
      </c>
      <c r="H47" s="13">
        <f t="shared" si="13"/>
        <v>-23.437107563834207</v>
      </c>
      <c r="K47" s="12"/>
      <c r="L47" s="12"/>
      <c r="M47">
        <f t="shared" si="4"/>
        <v>-177.22000000000003</v>
      </c>
      <c r="N47">
        <f t="shared" si="5"/>
        <v>-63.532437794274387</v>
      </c>
      <c r="O47">
        <f t="shared" si="6"/>
        <v>2.7799999999999727</v>
      </c>
      <c r="P47">
        <f t="shared" si="7"/>
        <v>133.36365460974488</v>
      </c>
      <c r="Q47">
        <f t="shared" si="8"/>
        <v>-0.68662647232969753</v>
      </c>
      <c r="R47">
        <f t="shared" si="9"/>
        <v>0</v>
      </c>
      <c r="S47">
        <f t="shared" si="10"/>
        <v>0</v>
      </c>
    </row>
    <row r="48" spans="1:19">
      <c r="A48" s="17">
        <f t="shared" si="0"/>
        <v>0</v>
      </c>
      <c r="C48" s="15">
        <f t="shared" si="1"/>
        <v>0</v>
      </c>
      <c r="E48" s="8">
        <f t="shared" si="11"/>
        <v>22</v>
      </c>
      <c r="F48" s="12">
        <f t="shared" si="12"/>
        <v>41633.014583333381</v>
      </c>
      <c r="G48">
        <f t="shared" si="2"/>
        <v>0.20199999999999996</v>
      </c>
      <c r="H48" s="13">
        <f t="shared" si="13"/>
        <v>-23.437107563834207</v>
      </c>
      <c r="K48" s="12"/>
      <c r="L48" s="12"/>
      <c r="M48">
        <f t="shared" si="4"/>
        <v>-176.97</v>
      </c>
      <c r="N48">
        <f t="shared" si="5"/>
        <v>-63.515612858861004</v>
      </c>
      <c r="O48">
        <f t="shared" si="6"/>
        <v>3.0300000000000011</v>
      </c>
      <c r="P48">
        <f t="shared" si="7"/>
        <v>133.30100266934559</v>
      </c>
      <c r="Q48">
        <f t="shared" si="8"/>
        <v>-0.68583108875929844</v>
      </c>
      <c r="R48">
        <f t="shared" si="9"/>
        <v>0</v>
      </c>
      <c r="S48">
        <f t="shared" si="10"/>
        <v>0</v>
      </c>
    </row>
    <row r="49" spans="1:19">
      <c r="A49" s="17">
        <f t="shared" si="0"/>
        <v>0</v>
      </c>
      <c r="C49" s="15">
        <f t="shared" si="1"/>
        <v>0</v>
      </c>
      <c r="E49" s="8">
        <f t="shared" si="11"/>
        <v>23</v>
      </c>
      <c r="F49" s="12">
        <f t="shared" si="12"/>
        <v>41633.015277777828</v>
      </c>
      <c r="G49">
        <f t="shared" si="2"/>
        <v>0.21866666666666662</v>
      </c>
      <c r="H49" s="13">
        <f t="shared" si="13"/>
        <v>-23.437107563834207</v>
      </c>
      <c r="K49" s="12"/>
      <c r="L49" s="12"/>
      <c r="M49">
        <f t="shared" si="4"/>
        <v>-176.72</v>
      </c>
      <c r="N49">
        <f t="shared" si="5"/>
        <v>-63.497352624506384</v>
      </c>
      <c r="O49">
        <f t="shared" si="6"/>
        <v>3.2800000000000011</v>
      </c>
      <c r="P49">
        <f t="shared" si="7"/>
        <v>133.23884977196997</v>
      </c>
      <c r="Q49">
        <f t="shared" si="8"/>
        <v>-0.68504123039533982</v>
      </c>
      <c r="R49">
        <f t="shared" si="9"/>
        <v>0</v>
      </c>
      <c r="S49">
        <f t="shared" si="10"/>
        <v>0</v>
      </c>
    </row>
    <row r="50" spans="1:19">
      <c r="A50" s="17">
        <f t="shared" si="0"/>
        <v>0</v>
      </c>
      <c r="C50" s="15">
        <f t="shared" si="1"/>
        <v>0</v>
      </c>
      <c r="E50" s="8">
        <f t="shared" si="11"/>
        <v>24</v>
      </c>
      <c r="F50" s="12">
        <f t="shared" si="12"/>
        <v>41633.015972222274</v>
      </c>
      <c r="G50">
        <f t="shared" si="2"/>
        <v>0.23533333333333334</v>
      </c>
      <c r="H50" s="13">
        <f t="shared" si="13"/>
        <v>-23.437107563834207</v>
      </c>
      <c r="K50" s="12"/>
      <c r="L50" s="12"/>
      <c r="M50">
        <f t="shared" si="4"/>
        <v>-176.47</v>
      </c>
      <c r="N50">
        <f t="shared" si="5"/>
        <v>-63.477660187039902</v>
      </c>
      <c r="O50">
        <f t="shared" si="6"/>
        <v>3.5300000000000011</v>
      </c>
      <c r="P50">
        <f t="shared" si="7"/>
        <v>133.17717984456158</v>
      </c>
      <c r="Q50">
        <f t="shared" si="8"/>
        <v>-0.6842567130236209</v>
      </c>
      <c r="R50">
        <f t="shared" si="9"/>
        <v>0</v>
      </c>
      <c r="S50">
        <f t="shared" si="10"/>
        <v>0</v>
      </c>
    </row>
    <row r="51" spans="1:19">
      <c r="A51" s="17">
        <f t="shared" si="0"/>
        <v>0</v>
      </c>
      <c r="C51" s="15">
        <f t="shared" si="1"/>
        <v>0</v>
      </c>
      <c r="E51" s="8">
        <f t="shared" si="11"/>
        <v>25</v>
      </c>
      <c r="F51" s="12">
        <f t="shared" si="12"/>
        <v>41633.016666666721</v>
      </c>
      <c r="G51">
        <f t="shared" si="2"/>
        <v>0.252</v>
      </c>
      <c r="H51" s="13">
        <f t="shared" si="13"/>
        <v>-23.437107563834207</v>
      </c>
      <c r="K51" s="12"/>
      <c r="L51" s="12"/>
      <c r="M51">
        <f t="shared" si="4"/>
        <v>-176.22</v>
      </c>
      <c r="N51">
        <f t="shared" si="5"/>
        <v>-63.456538875682121</v>
      </c>
      <c r="O51">
        <f t="shared" si="6"/>
        <v>3.7800000000000011</v>
      </c>
      <c r="P51">
        <f t="shared" si="7"/>
        <v>133.11597652419707</v>
      </c>
      <c r="Q51">
        <f t="shared" si="8"/>
        <v>-0.68347734771811841</v>
      </c>
      <c r="R51">
        <f t="shared" si="9"/>
        <v>0</v>
      </c>
      <c r="S51">
        <f t="shared" si="10"/>
        <v>0</v>
      </c>
    </row>
    <row r="52" spans="1:19">
      <c r="A52" s="17">
        <f t="shared" si="0"/>
        <v>0</v>
      </c>
      <c r="C52" s="15">
        <f t="shared" si="1"/>
        <v>0</v>
      </c>
      <c r="E52" s="8">
        <f t="shared" si="11"/>
        <v>26</v>
      </c>
      <c r="F52" s="12">
        <f t="shared" si="12"/>
        <v>41633.017361111168</v>
      </c>
      <c r="G52">
        <f t="shared" si="2"/>
        <v>0.26866666666666666</v>
      </c>
      <c r="H52" s="13">
        <f t="shared" si="13"/>
        <v>-23.437107563834207</v>
      </c>
      <c r="K52" s="12"/>
      <c r="L52" s="12"/>
      <c r="M52">
        <f t="shared" si="4"/>
        <v>-175.97</v>
      </c>
      <c r="N52">
        <f t="shared" si="5"/>
        <v>-63.433992250391022</v>
      </c>
      <c r="O52">
        <f t="shared" si="6"/>
        <v>4.0300000000000011</v>
      </c>
      <c r="P52">
        <f t="shared" si="7"/>
        <v>133.05522316623254</v>
      </c>
      <c r="Q52">
        <f t="shared" si="8"/>
        <v>-0.68270294094558348</v>
      </c>
      <c r="R52">
        <f t="shared" si="9"/>
        <v>0</v>
      </c>
      <c r="S52">
        <f t="shared" si="10"/>
        <v>0</v>
      </c>
    </row>
    <row r="53" spans="1:19">
      <c r="A53" s="17">
        <f t="shared" si="0"/>
        <v>0</v>
      </c>
      <c r="C53" s="15">
        <f t="shared" si="1"/>
        <v>0</v>
      </c>
      <c r="E53" s="8">
        <f t="shared" si="11"/>
        <v>27</v>
      </c>
      <c r="F53" s="12">
        <f t="shared" si="12"/>
        <v>41633.018055555614</v>
      </c>
      <c r="G53">
        <f t="shared" si="2"/>
        <v>0.28533333333333333</v>
      </c>
      <c r="H53" s="13">
        <f t="shared" si="13"/>
        <v>-23.437107563834207</v>
      </c>
      <c r="K53" s="12"/>
      <c r="L53" s="12"/>
      <c r="M53">
        <f t="shared" si="4"/>
        <v>-175.72</v>
      </c>
      <c r="N53">
        <f t="shared" si="5"/>
        <v>-63.410024099039504</v>
      </c>
      <c r="O53">
        <f t="shared" si="6"/>
        <v>4.2800000000000011</v>
      </c>
      <c r="P53">
        <f t="shared" si="7"/>
        <v>132.99490285263417</v>
      </c>
      <c r="Q53">
        <f t="shared" si="8"/>
        <v>-0.68193329467291164</v>
      </c>
      <c r="R53">
        <f t="shared" si="9"/>
        <v>0</v>
      </c>
      <c r="S53">
        <f t="shared" si="10"/>
        <v>0</v>
      </c>
    </row>
    <row r="54" spans="1:19">
      <c r="A54" s="17">
        <f t="shared" si="0"/>
        <v>0</v>
      </c>
      <c r="C54" s="15">
        <f t="shared" si="1"/>
        <v>0</v>
      </c>
      <c r="E54" s="8">
        <f t="shared" si="11"/>
        <v>28</v>
      </c>
      <c r="F54" s="12">
        <f t="shared" si="12"/>
        <v>41633.018750000061</v>
      </c>
      <c r="G54">
        <f t="shared" si="2"/>
        <v>0.30199999999999999</v>
      </c>
      <c r="H54" s="13">
        <f t="shared" si="13"/>
        <v>-23.437107563834207</v>
      </c>
      <c r="K54" s="12"/>
      <c r="L54" s="12"/>
      <c r="M54">
        <f t="shared" si="4"/>
        <v>-175.47</v>
      </c>
      <c r="N54">
        <f t="shared" si="5"/>
        <v>-63.384638434428915</v>
      </c>
      <c r="O54">
        <f t="shared" si="6"/>
        <v>4.5300000000000011</v>
      </c>
      <c r="P54">
        <f t="shared" si="7"/>
        <v>132.93499840048486</v>
      </c>
      <c r="Q54">
        <f t="shared" si="8"/>
        <v>-0.68116820647715004</v>
      </c>
      <c r="R54">
        <f t="shared" si="9"/>
        <v>0</v>
      </c>
      <c r="S54">
        <f t="shared" si="10"/>
        <v>0</v>
      </c>
    </row>
    <row r="55" spans="1:19">
      <c r="A55" s="17">
        <f t="shared" si="0"/>
        <v>0</v>
      </c>
      <c r="C55" s="15">
        <f t="shared" si="1"/>
        <v>0</v>
      </c>
      <c r="E55" s="8">
        <f t="shared" si="11"/>
        <v>29</v>
      </c>
      <c r="F55" s="12">
        <f t="shared" si="12"/>
        <v>41633.019444444508</v>
      </c>
      <c r="G55">
        <f t="shared" si="2"/>
        <v>0.31866666666666665</v>
      </c>
      <c r="H55" s="13">
        <f t="shared" si="13"/>
        <v>-23.437107563834207</v>
      </c>
      <c r="K55" s="12"/>
      <c r="L55" s="12"/>
      <c r="M55">
        <f t="shared" si="4"/>
        <v>-175.22</v>
      </c>
      <c r="N55">
        <f t="shared" si="5"/>
        <v>-63.35783949114424</v>
      </c>
      <c r="O55">
        <f t="shared" si="6"/>
        <v>4.7800000000000011</v>
      </c>
      <c r="P55">
        <f t="shared" si="7"/>
        <v>132.87549237065866</v>
      </c>
      <c r="Q55">
        <f t="shared" si="8"/>
        <v>-0.68040746965799981</v>
      </c>
      <c r="R55">
        <f t="shared" si="9"/>
        <v>0</v>
      </c>
      <c r="S55">
        <f t="shared" si="10"/>
        <v>0</v>
      </c>
    </row>
    <row r="56" spans="1:19">
      <c r="A56" s="17">
        <f t="shared" si="0"/>
        <v>0</v>
      </c>
      <c r="C56" s="15">
        <f t="shared" si="1"/>
        <v>0</v>
      </c>
      <c r="E56" s="8">
        <f t="shared" si="11"/>
        <v>30</v>
      </c>
      <c r="F56" s="12">
        <f t="shared" si="12"/>
        <v>41633.020138888955</v>
      </c>
      <c r="G56">
        <f t="shared" si="2"/>
        <v>0.33533333333333332</v>
      </c>
      <c r="H56" s="13">
        <f t="shared" si="13"/>
        <v>-23.437107563834207</v>
      </c>
      <c r="K56" s="12"/>
      <c r="L56" s="12"/>
      <c r="M56">
        <f t="shared" si="4"/>
        <v>-174.97</v>
      </c>
      <c r="N56">
        <f t="shared" si="5"/>
        <v>-63.329631722256615</v>
      </c>
      <c r="O56">
        <f t="shared" si="6"/>
        <v>5.0300000000000011</v>
      </c>
      <c r="P56">
        <f t="shared" si="7"/>
        <v>132.81636707665274</v>
      </c>
      <c r="Q56">
        <f t="shared" si="8"/>
        <v>-0.67965087335265173</v>
      </c>
      <c r="R56">
        <f t="shared" si="9"/>
        <v>0</v>
      </c>
      <c r="S56">
        <f t="shared" si="10"/>
        <v>0</v>
      </c>
    </row>
    <row r="57" spans="1:19">
      <c r="A57" s="17">
        <f t="shared" si="0"/>
        <v>0</v>
      </c>
      <c r="C57" s="15">
        <f t="shared" si="1"/>
        <v>0</v>
      </c>
      <c r="E57" s="8">
        <f t="shared" si="11"/>
        <v>31</v>
      </c>
      <c r="F57" s="12">
        <f t="shared" si="12"/>
        <v>41633.020833333401</v>
      </c>
      <c r="G57">
        <f t="shared" si="2"/>
        <v>0.35199999999999998</v>
      </c>
      <c r="H57" s="13">
        <f t="shared" si="13"/>
        <v>-23.437107563834207</v>
      </c>
      <c r="K57" s="12"/>
      <c r="L57" s="12"/>
      <c r="M57">
        <f t="shared" si="4"/>
        <v>-174.72</v>
      </c>
      <c r="N57">
        <f t="shared" si="5"/>
        <v>-63.300019795879095</v>
      </c>
      <c r="O57">
        <f t="shared" si="6"/>
        <v>5.2800000000000011</v>
      </c>
      <c r="P57">
        <f t="shared" si="7"/>
        <v>132.75760459356923</v>
      </c>
      <c r="Q57">
        <f t="shared" si="8"/>
        <v>-0.67889820265282175</v>
      </c>
      <c r="R57">
        <f t="shared" si="9"/>
        <v>0</v>
      </c>
      <c r="S57">
        <f t="shared" si="10"/>
        <v>0</v>
      </c>
    </row>
    <row r="58" spans="1:19">
      <c r="A58" s="17">
        <f t="shared" si="0"/>
        <v>0</v>
      </c>
      <c r="C58" s="15">
        <f t="shared" si="1"/>
        <v>0</v>
      </c>
      <c r="E58" s="8">
        <f t="shared" si="11"/>
        <v>32</v>
      </c>
      <c r="F58" s="12">
        <f t="shared" si="12"/>
        <v>41633.021527777848</v>
      </c>
      <c r="G58">
        <f t="shared" si="2"/>
        <v>0.3686666666666667</v>
      </c>
      <c r="H58" s="13">
        <f t="shared" si="13"/>
        <v>-23.437107563834207</v>
      </c>
      <c r="K58" s="12"/>
      <c r="L58" s="12"/>
      <c r="M58">
        <f t="shared" si="4"/>
        <v>-174.47</v>
      </c>
      <c r="N58">
        <f t="shared" si="5"/>
        <v>-63.269008591581787</v>
      </c>
      <c r="O58">
        <f t="shared" si="6"/>
        <v>5.5300000000000011</v>
      </c>
      <c r="P58">
        <f t="shared" si="7"/>
        <v>132.69918676723665</v>
      </c>
      <c r="Q58">
        <f t="shared" si="8"/>
        <v>-0.67814923872382249</v>
      </c>
      <c r="R58">
        <f t="shared" si="9"/>
        <v>0</v>
      </c>
      <c r="S58">
        <f t="shared" si="10"/>
        <v>0</v>
      </c>
    </row>
    <row r="59" spans="1:19">
      <c r="A59" s="17">
        <f t="shared" si="0"/>
        <v>0</v>
      </c>
      <c r="C59" s="15">
        <f t="shared" si="1"/>
        <v>0</v>
      </c>
      <c r="E59" s="8">
        <f t="shared" si="11"/>
        <v>33</v>
      </c>
      <c r="F59" s="12">
        <f t="shared" si="12"/>
        <v>41633.022222222295</v>
      </c>
      <c r="G59">
        <f t="shared" si="2"/>
        <v>0.38533333333333331</v>
      </c>
      <c r="H59" s="13">
        <f t="shared" si="13"/>
        <v>-23.437107563834207</v>
      </c>
      <c r="K59" s="12"/>
      <c r="L59" s="12"/>
      <c r="M59">
        <f t="shared" si="4"/>
        <v>-174.22</v>
      </c>
      <c r="N59">
        <f t="shared" si="5"/>
        <v>-63.236603196672512</v>
      </c>
      <c r="O59">
        <f t="shared" si="6"/>
        <v>5.7800000000000011</v>
      </c>
      <c r="P59">
        <f t="shared" si="7"/>
        <v>132.64109522346146</v>
      </c>
      <c r="Q59">
        <f t="shared" si="8"/>
        <v>-0.67740375892551941</v>
      </c>
      <c r="R59">
        <f t="shared" si="9"/>
        <v>0</v>
      </c>
      <c r="S59">
        <f t="shared" si="10"/>
        <v>0</v>
      </c>
    </row>
    <row r="60" spans="1:19">
      <c r="A60" s="17">
        <f t="shared" si="0"/>
        <v>0</v>
      </c>
      <c r="C60" s="15">
        <f t="shared" si="1"/>
        <v>0</v>
      </c>
      <c r="E60" s="8">
        <f t="shared" si="11"/>
        <v>34</v>
      </c>
      <c r="F60" s="12">
        <f t="shared" si="12"/>
        <v>41633.022916666741</v>
      </c>
      <c r="G60">
        <f t="shared" si="2"/>
        <v>0.40200000000000002</v>
      </c>
      <c r="H60" s="13">
        <f t="shared" si="13"/>
        <v>-23.437107563834207</v>
      </c>
      <c r="K60" s="12"/>
      <c r="L60" s="12"/>
      <c r="M60">
        <f t="shared" si="4"/>
        <v>-173.97</v>
      </c>
      <c r="N60">
        <f t="shared" si="5"/>
        <v>-63.202808902349744</v>
      </c>
      <c r="O60">
        <f t="shared" si="6"/>
        <v>6.0300000000000011</v>
      </c>
      <c r="P60">
        <f t="shared" si="7"/>
        <v>132.58331137740078</v>
      </c>
      <c r="Q60">
        <f t="shared" si="8"/>
        <v>-0.67666153693502129</v>
      </c>
      <c r="R60">
        <f t="shared" si="9"/>
        <v>0</v>
      </c>
      <c r="S60">
        <f t="shared" si="10"/>
        <v>0</v>
      </c>
    </row>
    <row r="61" spans="1:19">
      <c r="A61" s="17">
        <f t="shared" si="0"/>
        <v>0</v>
      </c>
      <c r="C61" s="15">
        <f t="shared" si="1"/>
        <v>0</v>
      </c>
      <c r="E61" s="8">
        <f t="shared" si="11"/>
        <v>35</v>
      </c>
      <c r="F61" s="12">
        <f t="shared" si="12"/>
        <v>41633.023611111188</v>
      </c>
      <c r="G61">
        <f t="shared" si="2"/>
        <v>0.41866666666666663</v>
      </c>
      <c r="H61" s="13">
        <f t="shared" si="13"/>
        <v>-23.437107563834207</v>
      </c>
      <c r="K61" s="12"/>
      <c r="L61" s="12"/>
      <c r="M61">
        <f t="shared" si="4"/>
        <v>-173.72</v>
      </c>
      <c r="N61">
        <f t="shared" si="5"/>
        <v>-63.167631199733933</v>
      </c>
      <c r="O61">
        <f t="shared" si="6"/>
        <v>6.2800000000000011</v>
      </c>
      <c r="P61">
        <f t="shared" si="7"/>
        <v>132.52581644304584</v>
      </c>
      <c r="Q61">
        <f t="shared" si="8"/>
        <v>-0.67592234287094455</v>
      </c>
      <c r="R61">
        <f t="shared" si="9"/>
        <v>0</v>
      </c>
      <c r="S61">
        <f t="shared" si="10"/>
        <v>0</v>
      </c>
    </row>
    <row r="62" spans="1:19">
      <c r="A62" s="17">
        <f t="shared" si="0"/>
        <v>0</v>
      </c>
      <c r="C62" s="15">
        <f t="shared" si="1"/>
        <v>0</v>
      </c>
      <c r="E62" s="8">
        <f t="shared" si="11"/>
        <v>36</v>
      </c>
      <c r="F62" s="12">
        <f t="shared" si="12"/>
        <v>41633.024305555635</v>
      </c>
      <c r="G62">
        <f t="shared" si="2"/>
        <v>0.43533333333333335</v>
      </c>
      <c r="H62" s="13">
        <f t="shared" si="13"/>
        <v>-23.437107563834207</v>
      </c>
      <c r="K62" s="12"/>
      <c r="L62" s="12"/>
      <c r="M62">
        <f t="shared" si="4"/>
        <v>-173.47000000000003</v>
      </c>
      <c r="N62">
        <f t="shared" si="5"/>
        <v>-63.131075775784709</v>
      </c>
      <c r="O62">
        <f t="shared" si="6"/>
        <v>6.5299999999999727</v>
      </c>
      <c r="P62">
        <f t="shared" si="7"/>
        <v>132.46859144280668</v>
      </c>
      <c r="Q62">
        <f t="shared" si="8"/>
        <v>-0.67518594341909688</v>
      </c>
      <c r="R62">
        <f t="shared" si="9"/>
        <v>0</v>
      </c>
      <c r="S62">
        <f t="shared" si="10"/>
        <v>0</v>
      </c>
    </row>
    <row r="63" spans="1:19">
      <c r="A63" s="17">
        <f t="shared" si="0"/>
        <v>0</v>
      </c>
      <c r="C63" s="15">
        <f t="shared" si="1"/>
        <v>0</v>
      </c>
      <c r="E63" s="8">
        <f t="shared" si="11"/>
        <v>37</v>
      </c>
      <c r="F63" s="12">
        <f t="shared" si="12"/>
        <v>41633.025000000081</v>
      </c>
      <c r="G63">
        <f t="shared" si="2"/>
        <v>0.45199999999999996</v>
      </c>
      <c r="H63" s="13">
        <f t="shared" si="13"/>
        <v>-23.437107563834207</v>
      </c>
      <c r="K63" s="12"/>
      <c r="L63" s="12"/>
      <c r="M63">
        <f t="shared" si="4"/>
        <v>-173.22</v>
      </c>
      <c r="N63">
        <f t="shared" si="5"/>
        <v>-63.093148509109973</v>
      </c>
      <c r="O63">
        <f t="shared" si="6"/>
        <v>6.7800000000000011</v>
      </c>
      <c r="P63">
        <f t="shared" si="7"/>
        <v>132.41161721718794</v>
      </c>
      <c r="Q63">
        <f t="shared" si="8"/>
        <v>-0.67445210195942273</v>
      </c>
      <c r="R63">
        <f t="shared" si="9"/>
        <v>0</v>
      </c>
      <c r="S63">
        <f t="shared" si="10"/>
        <v>0</v>
      </c>
    </row>
    <row r="64" spans="1:19">
      <c r="A64" s="17">
        <f t="shared" si="0"/>
        <v>0</v>
      </c>
      <c r="C64" s="15">
        <f t="shared" si="1"/>
        <v>0</v>
      </c>
      <c r="E64" s="8">
        <f t="shared" si="11"/>
        <v>38</v>
      </c>
      <c r="F64" s="12">
        <f t="shared" si="12"/>
        <v>41633.025694444528</v>
      </c>
      <c r="G64">
        <f t="shared" si="2"/>
        <v>0.46866666666666668</v>
      </c>
      <c r="H64" s="13">
        <f t="shared" si="13"/>
        <v>-23.437107563834207</v>
      </c>
      <c r="K64" s="12"/>
      <c r="L64" s="12"/>
      <c r="M64">
        <f t="shared" si="4"/>
        <v>-172.97</v>
      </c>
      <c r="N64">
        <f t="shared" si="5"/>
        <v>-63.053855465674332</v>
      </c>
      <c r="O64">
        <f t="shared" si="6"/>
        <v>7.0300000000000011</v>
      </c>
      <c r="P64">
        <f t="shared" si="7"/>
        <v>132.35487443454616</v>
      </c>
      <c r="Q64">
        <f t="shared" si="8"/>
        <v>-0.67372057869405855</v>
      </c>
      <c r="R64">
        <f t="shared" si="9"/>
        <v>0</v>
      </c>
      <c r="S64">
        <f t="shared" si="10"/>
        <v>0</v>
      </c>
    </row>
    <row r="65" spans="1:19">
      <c r="A65" s="17">
        <f t="shared" si="0"/>
        <v>0</v>
      </c>
      <c r="C65" s="15">
        <f t="shared" si="1"/>
        <v>0</v>
      </c>
      <c r="E65" s="8">
        <f t="shared" si="11"/>
        <v>39</v>
      </c>
      <c r="F65" s="12">
        <f t="shared" si="12"/>
        <v>41633.026388888975</v>
      </c>
      <c r="G65">
        <f t="shared" si="2"/>
        <v>0.48533333333333328</v>
      </c>
      <c r="H65" s="13">
        <f t="shared" si="13"/>
        <v>-23.437107563834207</v>
      </c>
      <c r="K65" s="12"/>
      <c r="L65" s="12"/>
      <c r="M65">
        <f t="shared" si="4"/>
        <v>-172.72</v>
      </c>
      <c r="N65">
        <f t="shared" si="5"/>
        <v>-63.013202894413716</v>
      </c>
      <c r="O65">
        <f t="shared" si="6"/>
        <v>7.2800000000000011</v>
      </c>
      <c r="P65">
        <f t="shared" si="7"/>
        <v>132.29834360091849</v>
      </c>
      <c r="Q65">
        <f t="shared" si="8"/>
        <v>-0.67299113077634132</v>
      </c>
      <c r="R65">
        <f t="shared" si="9"/>
        <v>0</v>
      </c>
      <c r="S65">
        <f t="shared" si="10"/>
        <v>0</v>
      </c>
    </row>
    <row r="66" spans="1:19">
      <c r="A66" s="17">
        <f t="shared" si="0"/>
        <v>0</v>
      </c>
      <c r="C66" s="15">
        <f t="shared" si="1"/>
        <v>0</v>
      </c>
      <c r="E66" s="8">
        <f t="shared" si="11"/>
        <v>40</v>
      </c>
      <c r="F66" s="12">
        <f t="shared" si="12"/>
        <v>41633.027083333422</v>
      </c>
      <c r="G66">
        <f t="shared" si="2"/>
        <v>0.502</v>
      </c>
      <c r="H66" s="13">
        <f t="shared" si="13"/>
        <v>-23.437107563834207</v>
      </c>
      <c r="K66" s="12"/>
      <c r="L66" s="12"/>
      <c r="M66">
        <f t="shared" si="4"/>
        <v>-172.47</v>
      </c>
      <c r="N66">
        <f t="shared" si="5"/>
        <v>-62.97119722276323</v>
      </c>
      <c r="O66">
        <f t="shared" si="6"/>
        <v>7.5300000000000011</v>
      </c>
      <c r="P66">
        <f t="shared" si="7"/>
        <v>132.24200506991252</v>
      </c>
      <c r="Q66">
        <f t="shared" si="8"/>
        <v>-0.67226351244061278</v>
      </c>
      <c r="R66">
        <f t="shared" si="9"/>
        <v>0</v>
      </c>
      <c r="S66">
        <f t="shared" si="10"/>
        <v>0</v>
      </c>
    </row>
    <row r="67" spans="1:19">
      <c r="A67" s="17">
        <f t="shared" si="0"/>
        <v>0</v>
      </c>
      <c r="C67" s="15">
        <f t="shared" si="1"/>
        <v>0</v>
      </c>
      <c r="E67" s="8">
        <f t="shared" si="11"/>
        <v>41</v>
      </c>
      <c r="F67" s="12">
        <f t="shared" si="12"/>
        <v>41633.027777777868</v>
      </c>
      <c r="G67">
        <f t="shared" si="2"/>
        <v>0.51866666666666661</v>
      </c>
      <c r="H67" s="13">
        <f t="shared" si="13"/>
        <v>-23.437107563834207</v>
      </c>
      <c r="K67" s="12"/>
      <c r="L67" s="12"/>
      <c r="M67">
        <f t="shared" si="4"/>
        <v>-172.22</v>
      </c>
      <c r="N67">
        <f t="shared" si="5"/>
        <v>-62.927845052105162</v>
      </c>
      <c r="O67">
        <f t="shared" si="6"/>
        <v>7.7800000000000011</v>
      </c>
      <c r="P67">
        <f t="shared" si="7"/>
        <v>132.18583905264794</v>
      </c>
      <c r="Q67">
        <f t="shared" si="8"/>
        <v>-0.67153747513267514</v>
      </c>
      <c r="R67">
        <f t="shared" si="9"/>
        <v>0</v>
      </c>
      <c r="S67">
        <f t="shared" si="10"/>
        <v>0</v>
      </c>
    </row>
    <row r="68" spans="1:19">
      <c r="A68" s="17">
        <f t="shared" si="0"/>
        <v>0</v>
      </c>
      <c r="C68" s="15">
        <f t="shared" si="1"/>
        <v>0</v>
      </c>
      <c r="E68" s="8">
        <f t="shared" si="11"/>
        <v>42</v>
      </c>
      <c r="F68" s="12">
        <f t="shared" si="12"/>
        <v>41633.028472222315</v>
      </c>
      <c r="G68">
        <f t="shared" si="2"/>
        <v>0.53533333333333333</v>
      </c>
      <c r="H68" s="13">
        <f t="shared" si="13"/>
        <v>-23.437107563834207</v>
      </c>
      <c r="K68" s="12"/>
      <c r="L68" s="12"/>
      <c r="M68">
        <f t="shared" si="4"/>
        <v>-171.97</v>
      </c>
      <c r="N68">
        <f t="shared" si="5"/>
        <v>-62.883153153144697</v>
      </c>
      <c r="O68">
        <f t="shared" si="6"/>
        <v>8.0300000000000011</v>
      </c>
      <c r="P68">
        <f t="shared" si="7"/>
        <v>132.12982562773936</v>
      </c>
      <c r="Q68">
        <f t="shared" si="8"/>
        <v>-0.67081276764073805</v>
      </c>
      <c r="R68">
        <f t="shared" si="9"/>
        <v>0</v>
      </c>
      <c r="S68">
        <f t="shared" si="10"/>
        <v>0</v>
      </c>
    </row>
    <row r="69" spans="1:19">
      <c r="A69" s="17">
        <f t="shared" si="0"/>
        <v>0</v>
      </c>
      <c r="C69" s="15">
        <f t="shared" si="1"/>
        <v>0</v>
      </c>
      <c r="E69" s="8">
        <f t="shared" si="11"/>
        <v>43</v>
      </c>
      <c r="F69" s="12">
        <f t="shared" si="12"/>
        <v>41633.029166666762</v>
      </c>
      <c r="G69">
        <f t="shared" si="2"/>
        <v>0.55199999999999994</v>
      </c>
      <c r="H69" s="13">
        <f t="shared" si="13"/>
        <v>-23.437107563834207</v>
      </c>
      <c r="K69" s="12"/>
      <c r="L69" s="12"/>
      <c r="M69">
        <f t="shared" si="4"/>
        <v>-171.72</v>
      </c>
      <c r="N69">
        <f t="shared" si="5"/>
        <v>-62.837128461219599</v>
      </c>
      <c r="O69">
        <f t="shared" si="6"/>
        <v>8.2800000000000011</v>
      </c>
      <c r="P69">
        <f t="shared" si="7"/>
        <v>132.07394475131144</v>
      </c>
      <c r="Q69">
        <f t="shared" si="8"/>
        <v>-0.67008913622672051</v>
      </c>
      <c r="R69">
        <f t="shared" si="9"/>
        <v>0</v>
      </c>
      <c r="S69">
        <f t="shared" si="10"/>
        <v>0</v>
      </c>
    </row>
    <row r="70" spans="1:19">
      <c r="A70" s="17">
        <f t="shared" si="0"/>
        <v>0</v>
      </c>
      <c r="C70" s="15">
        <f t="shared" si="1"/>
        <v>0</v>
      </c>
      <c r="E70" s="8">
        <f t="shared" si="11"/>
        <v>44</v>
      </c>
      <c r="F70" s="12">
        <f t="shared" si="12"/>
        <v>41633.029861111208</v>
      </c>
      <c r="G70">
        <f t="shared" si="2"/>
        <v>0.56866666666666665</v>
      </c>
      <c r="H70" s="13">
        <f t="shared" si="13"/>
        <v>-23.437107563834207</v>
      </c>
      <c r="K70" s="12"/>
      <c r="L70" s="12"/>
      <c r="M70">
        <f t="shared" si="4"/>
        <v>-171.47</v>
      </c>
      <c r="N70">
        <f t="shared" si="5"/>
        <v>-62.78977807155173</v>
      </c>
      <c r="O70">
        <f t="shared" si="6"/>
        <v>8.5300000000000011</v>
      </c>
      <c r="P70">
        <f t="shared" si="7"/>
        <v>132.01817626703539</v>
      </c>
      <c r="Q70">
        <f t="shared" si="8"/>
        <v>-0.66936632475774738</v>
      </c>
      <c r="R70">
        <f t="shared" si="9"/>
        <v>0</v>
      </c>
      <c r="S70">
        <f t="shared" si="10"/>
        <v>0</v>
      </c>
    </row>
    <row r="71" spans="1:19">
      <c r="A71" s="17">
        <f t="shared" si="0"/>
        <v>0</v>
      </c>
      <c r="C71" s="15">
        <f t="shared" si="1"/>
        <v>0</v>
      </c>
      <c r="E71" s="8">
        <f t="shared" si="11"/>
        <v>45</v>
      </c>
      <c r="F71" s="12">
        <f t="shared" si="12"/>
        <v>41633.030555555655</v>
      </c>
      <c r="G71">
        <f t="shared" si="2"/>
        <v>0.58533333333333326</v>
      </c>
      <c r="H71" s="13">
        <f t="shared" si="13"/>
        <v>-23.437107563834207</v>
      </c>
      <c r="K71" s="12"/>
      <c r="L71" s="12"/>
      <c r="M71">
        <f t="shared" si="4"/>
        <v>-171.22</v>
      </c>
      <c r="N71">
        <f t="shared" si="5"/>
        <v>-62.741109234446981</v>
      </c>
      <c r="O71">
        <f t="shared" si="6"/>
        <v>8.7800000000000011</v>
      </c>
      <c r="P71">
        <f t="shared" si="7"/>
        <v>131.96249991617827</v>
      </c>
      <c r="Q71">
        <f t="shared" si="8"/>
        <v>-0.66864407483771093</v>
      </c>
      <c r="R71">
        <f t="shared" si="9"/>
        <v>0</v>
      </c>
      <c r="S71">
        <f t="shared" si="10"/>
        <v>0</v>
      </c>
    </row>
    <row r="72" spans="1:19">
      <c r="A72" s="17">
        <f t="shared" si="0"/>
        <v>0</v>
      </c>
      <c r="C72" s="15">
        <f t="shared" si="1"/>
        <v>0</v>
      </c>
      <c r="E72" s="8">
        <f t="shared" si="11"/>
        <v>46</v>
      </c>
      <c r="F72" s="12">
        <f t="shared" si="12"/>
        <v>41633.031250000102</v>
      </c>
      <c r="G72">
        <f t="shared" si="2"/>
        <v>0.60199999999999998</v>
      </c>
      <c r="H72" s="13">
        <f t="shared" si="13"/>
        <v>-23.437107563834207</v>
      </c>
      <c r="K72" s="12"/>
      <c r="L72" s="12"/>
      <c r="M72">
        <f t="shared" si="4"/>
        <v>-170.97</v>
      </c>
      <c r="N72">
        <f t="shared" si="5"/>
        <v>-62.691129350450545</v>
      </c>
      <c r="O72">
        <f t="shared" si="6"/>
        <v>9.0300000000000011</v>
      </c>
      <c r="P72">
        <f t="shared" si="7"/>
        <v>131.90689534765477</v>
      </c>
      <c r="Q72">
        <f t="shared" si="8"/>
        <v>-0.66792212593874678</v>
      </c>
      <c r="R72">
        <f t="shared" si="9"/>
        <v>0</v>
      </c>
      <c r="S72">
        <f t="shared" si="10"/>
        <v>0</v>
      </c>
    </row>
    <row r="73" spans="1:19">
      <c r="A73" s="17">
        <f t="shared" si="0"/>
        <v>0</v>
      </c>
      <c r="C73" s="15">
        <f t="shared" si="1"/>
        <v>0</v>
      </c>
      <c r="E73" s="8">
        <f t="shared" si="11"/>
        <v>47</v>
      </c>
      <c r="F73" s="12">
        <f t="shared" si="12"/>
        <v>41633.031944444549</v>
      </c>
      <c r="G73">
        <f t="shared" si="2"/>
        <v>0.6186666666666667</v>
      </c>
      <c r="H73" s="13">
        <f t="shared" si="13"/>
        <v>-23.437107563834207</v>
      </c>
      <c r="K73" s="12"/>
      <c r="L73" s="12"/>
      <c r="M73">
        <f t="shared" si="4"/>
        <v>-170.72</v>
      </c>
      <c r="N73">
        <f t="shared" si="5"/>
        <v>-62.63984596546463</v>
      </c>
      <c r="O73">
        <f t="shared" si="6"/>
        <v>9.2800000000000011</v>
      </c>
      <c r="P73">
        <f t="shared" si="7"/>
        <v>131.8513421280727</v>
      </c>
      <c r="Q73">
        <f t="shared" si="8"/>
        <v>-0.66720021553249587</v>
      </c>
      <c r="R73">
        <f t="shared" si="9"/>
        <v>0</v>
      </c>
      <c r="S73">
        <f t="shared" si="10"/>
        <v>0</v>
      </c>
    </row>
    <row r="74" spans="1:19">
      <c r="A74" s="17">
        <f t="shared" si="0"/>
        <v>0</v>
      </c>
      <c r="C74" s="15">
        <f t="shared" si="1"/>
        <v>0</v>
      </c>
      <c r="E74" s="8">
        <f t="shared" si="11"/>
        <v>48</v>
      </c>
      <c r="F74" s="12">
        <f t="shared" si="12"/>
        <v>41633.032638888995</v>
      </c>
      <c r="G74">
        <f t="shared" si="2"/>
        <v>0.63533333333333331</v>
      </c>
      <c r="H74" s="13">
        <f t="shared" si="13"/>
        <v>-23.437107563834207</v>
      </c>
      <c r="K74" s="12"/>
      <c r="L74" s="12"/>
      <c r="M74">
        <f t="shared" si="4"/>
        <v>-170.47</v>
      </c>
      <c r="N74">
        <f t="shared" si="5"/>
        <v>-62.587266765835139</v>
      </c>
      <c r="O74">
        <f t="shared" si="6"/>
        <v>9.5300000000000011</v>
      </c>
      <c r="P74">
        <f t="shared" si="7"/>
        <v>131.79581975176217</v>
      </c>
      <c r="Q74">
        <f t="shared" si="8"/>
        <v>-0.66647807922100921</v>
      </c>
      <c r="R74">
        <f t="shared" si="9"/>
        <v>0</v>
      </c>
      <c r="S74">
        <f t="shared" si="10"/>
        <v>0</v>
      </c>
    </row>
    <row r="75" spans="1:19">
      <c r="A75" s="17">
        <f t="shared" si="0"/>
        <v>0</v>
      </c>
      <c r="C75" s="15">
        <f t="shared" si="1"/>
        <v>0</v>
      </c>
      <c r="E75" s="8">
        <f t="shared" si="11"/>
        <v>49</v>
      </c>
      <c r="F75" s="12">
        <f t="shared" si="12"/>
        <v>41633.033333333442</v>
      </c>
      <c r="G75">
        <f t="shared" si="2"/>
        <v>0.65200000000000002</v>
      </c>
      <c r="H75" s="13">
        <f t="shared" si="13"/>
        <v>-23.437107563834207</v>
      </c>
      <c r="K75" s="12"/>
      <c r="L75" s="12"/>
      <c r="M75">
        <f t="shared" si="4"/>
        <v>-170.22</v>
      </c>
      <c r="N75">
        <f t="shared" si="5"/>
        <v>-62.533399573414194</v>
      </c>
      <c r="O75">
        <f t="shared" si="6"/>
        <v>9.7800000000000011</v>
      </c>
      <c r="P75">
        <f t="shared" si="7"/>
        <v>131.74030765078027</v>
      </c>
      <c r="Q75">
        <f t="shared" si="8"/>
        <v>-0.66575545086717591</v>
      </c>
      <c r="R75">
        <f t="shared" si="9"/>
        <v>0</v>
      </c>
      <c r="S75">
        <f t="shared" si="10"/>
        <v>0</v>
      </c>
    </row>
    <row r="76" spans="1:19">
      <c r="A76" s="17">
        <f t="shared" si="0"/>
        <v>0</v>
      </c>
      <c r="C76" s="15">
        <f t="shared" si="1"/>
        <v>0</v>
      </c>
      <c r="E76" s="8">
        <f t="shared" si="11"/>
        <v>50</v>
      </c>
      <c r="F76" s="12">
        <f t="shared" si="12"/>
        <v>41633.034027777889</v>
      </c>
      <c r="G76">
        <f t="shared" si="2"/>
        <v>0.66866666666666663</v>
      </c>
      <c r="H76" s="13">
        <f t="shared" si="13"/>
        <v>-23.437107563834207</v>
      </c>
      <c r="K76" s="12"/>
      <c r="L76" s="12"/>
      <c r="M76">
        <f t="shared" si="4"/>
        <v>-169.97</v>
      </c>
      <c r="N76">
        <f t="shared" si="5"/>
        <v>-62.478252340604996</v>
      </c>
      <c r="O76">
        <f t="shared" si="6"/>
        <v>10.030000000000001</v>
      </c>
      <c r="P76">
        <f t="shared" si="7"/>
        <v>131.68478520488148</v>
      </c>
      <c r="Q76">
        <f t="shared" si="8"/>
        <v>-0.66503206272453963</v>
      </c>
      <c r="R76">
        <f t="shared" si="9"/>
        <v>0</v>
      </c>
      <c r="S76">
        <f t="shared" si="10"/>
        <v>0</v>
      </c>
    </row>
    <row r="77" spans="1:19">
      <c r="A77" s="17">
        <f t="shared" si="0"/>
        <v>0</v>
      </c>
      <c r="C77" s="15">
        <f t="shared" si="1"/>
        <v>0</v>
      </c>
      <c r="E77" s="8">
        <f t="shared" si="11"/>
        <v>51</v>
      </c>
      <c r="F77" s="12">
        <f t="shared" si="12"/>
        <v>41633.034722222335</v>
      </c>
      <c r="G77">
        <f t="shared" si="2"/>
        <v>0.68533333333333335</v>
      </c>
      <c r="H77" s="13">
        <f t="shared" si="13"/>
        <v>-23.437107563834207</v>
      </c>
      <c r="K77" s="12"/>
      <c r="L77" s="12"/>
      <c r="M77">
        <f t="shared" si="4"/>
        <v>-169.72000000000003</v>
      </c>
      <c r="N77">
        <f t="shared" si="5"/>
        <v>-62.421833145395333</v>
      </c>
      <c r="O77">
        <f t="shared" si="6"/>
        <v>10.279999999999973</v>
      </c>
      <c r="P77">
        <f t="shared" si="7"/>
        <v>131.6292317514457</v>
      </c>
      <c r="Q77">
        <f t="shared" si="8"/>
        <v>-0.66430764556638766</v>
      </c>
      <c r="R77">
        <f t="shared" si="9"/>
        <v>0</v>
      </c>
      <c r="S77">
        <f t="shared" si="10"/>
        <v>0</v>
      </c>
    </row>
    <row r="78" spans="1:19">
      <c r="A78" s="17">
        <f t="shared" si="0"/>
        <v>0</v>
      </c>
      <c r="C78" s="15">
        <f t="shared" si="1"/>
        <v>0</v>
      </c>
      <c r="E78" s="8">
        <f t="shared" si="11"/>
        <v>52</v>
      </c>
      <c r="F78" s="12">
        <f t="shared" si="12"/>
        <v>41633.035416666782</v>
      </c>
      <c r="G78">
        <f t="shared" si="2"/>
        <v>0.70199999999999996</v>
      </c>
      <c r="H78" s="13">
        <f t="shared" si="13"/>
        <v>-23.437107563834207</v>
      </c>
      <c r="K78" s="12"/>
      <c r="L78" s="12"/>
      <c r="M78">
        <f t="shared" si="4"/>
        <v>-169.47</v>
      </c>
      <c r="N78">
        <f t="shared" si="5"/>
        <v>-62.364150186386318</v>
      </c>
      <c r="O78">
        <f t="shared" si="6"/>
        <v>10.530000000000001</v>
      </c>
      <c r="P78">
        <f t="shared" si="7"/>
        <v>131.57362659535485</v>
      </c>
      <c r="Q78">
        <f t="shared" si="8"/>
        <v>-0.66358192881398981</v>
      </c>
      <c r="R78">
        <f t="shared" si="9"/>
        <v>0</v>
      </c>
      <c r="S78">
        <f t="shared" si="10"/>
        <v>0</v>
      </c>
    </row>
    <row r="79" spans="1:19">
      <c r="A79" s="17">
        <f t="shared" si="0"/>
        <v>0</v>
      </c>
      <c r="C79" s="15">
        <f t="shared" si="1"/>
        <v>0</v>
      </c>
      <c r="E79" s="8">
        <f t="shared" si="11"/>
        <v>53</v>
      </c>
      <c r="F79" s="12">
        <f t="shared" si="12"/>
        <v>41633.036111111229</v>
      </c>
      <c r="G79">
        <f t="shared" si="2"/>
        <v>0.71866666666666668</v>
      </c>
      <c r="H79" s="13">
        <f t="shared" si="13"/>
        <v>-23.437107563834207</v>
      </c>
      <c r="K79" s="12"/>
      <c r="L79" s="12"/>
      <c r="M79">
        <f t="shared" si="4"/>
        <v>-169.22</v>
      </c>
      <c r="N79">
        <f t="shared" si="5"/>
        <v>-62.305211777822137</v>
      </c>
      <c r="O79">
        <f t="shared" si="6"/>
        <v>10.780000000000001</v>
      </c>
      <c r="P79">
        <f t="shared" si="7"/>
        <v>131.51794901881013</v>
      </c>
      <c r="Q79">
        <f t="shared" si="8"/>
        <v>-0.66285464066387834</v>
      </c>
      <c r="R79">
        <f t="shared" si="9"/>
        <v>0</v>
      </c>
      <c r="S79">
        <f t="shared" si="10"/>
        <v>0</v>
      </c>
    </row>
    <row r="80" spans="1:19">
      <c r="A80" s="17">
        <f t="shared" si="0"/>
        <v>0</v>
      </c>
      <c r="C80" s="15">
        <f t="shared" si="1"/>
        <v>0</v>
      </c>
      <c r="E80" s="8">
        <f t="shared" si="11"/>
        <v>54</v>
      </c>
      <c r="F80" s="12">
        <f t="shared" si="12"/>
        <v>41633.036805555676</v>
      </c>
      <c r="G80">
        <f t="shared" si="2"/>
        <v>0.73533333333333328</v>
      </c>
      <c r="H80" s="13">
        <f t="shared" si="13"/>
        <v>-23.437107563834207</v>
      </c>
      <c r="K80" s="12"/>
      <c r="L80" s="12"/>
      <c r="M80">
        <f t="shared" si="4"/>
        <v>-168.97</v>
      </c>
      <c r="N80">
        <f t="shared" si="5"/>
        <v>-62.245026344627078</v>
      </c>
      <c r="O80">
        <f t="shared" si="6"/>
        <v>11.030000000000001</v>
      </c>
      <c r="P80">
        <f t="shared" si="7"/>
        <v>131.46217829108178</v>
      </c>
      <c r="Q80">
        <f t="shared" si="8"/>
        <v>-0.6621255082140588</v>
      </c>
      <c r="R80">
        <f t="shared" si="9"/>
        <v>0</v>
      </c>
      <c r="S80">
        <f t="shared" si="10"/>
        <v>0</v>
      </c>
    </row>
    <row r="81" spans="1:19">
      <c r="A81" s="17">
        <f t="shared" si="0"/>
        <v>0</v>
      </c>
      <c r="C81" s="15">
        <f t="shared" si="1"/>
        <v>0</v>
      </c>
      <c r="E81" s="8">
        <f t="shared" si="11"/>
        <v>55</v>
      </c>
      <c r="F81" s="12">
        <f t="shared" si="12"/>
        <v>41633.037500000122</v>
      </c>
      <c r="G81">
        <f t="shared" si="2"/>
        <v>0.752</v>
      </c>
      <c r="H81" s="13">
        <f t="shared" si="13"/>
        <v>-23.437107563834207</v>
      </c>
      <c r="K81" s="12"/>
      <c r="L81" s="12"/>
      <c r="M81">
        <f t="shared" si="4"/>
        <v>-168.72</v>
      </c>
      <c r="N81">
        <f t="shared" si="5"/>
        <v>-62.183602417455404</v>
      </c>
      <c r="O81">
        <f t="shared" si="6"/>
        <v>11.280000000000001</v>
      </c>
      <c r="P81">
        <f t="shared" si="7"/>
        <v>131.406293678183</v>
      </c>
      <c r="Q81">
        <f t="shared" si="8"/>
        <v>-0.66139425758904169</v>
      </c>
      <c r="R81">
        <f t="shared" si="9"/>
        <v>0</v>
      </c>
      <c r="S81">
        <f t="shared" si="10"/>
        <v>0</v>
      </c>
    </row>
    <row r="82" spans="1:19">
      <c r="A82" s="17">
        <f t="shared" si="0"/>
        <v>0</v>
      </c>
      <c r="C82" s="15">
        <f t="shared" si="1"/>
        <v>0</v>
      </c>
      <c r="E82" s="8">
        <f t="shared" si="11"/>
        <v>56</v>
      </c>
      <c r="F82" s="12">
        <f t="shared" si="12"/>
        <v>41633.038194444569</v>
      </c>
      <c r="G82">
        <f t="shared" si="2"/>
        <v>0.76866666666666661</v>
      </c>
      <c r="H82" s="13">
        <f t="shared" si="13"/>
        <v>-23.437107563834207</v>
      </c>
      <c r="K82" s="12"/>
      <c r="L82" s="12"/>
      <c r="M82">
        <f t="shared" si="4"/>
        <v>-168.47</v>
      </c>
      <c r="N82">
        <f t="shared" si="5"/>
        <v>-62.120948627759866</v>
      </c>
      <c r="O82">
        <f t="shared" si="6"/>
        <v>11.530000000000001</v>
      </c>
      <c r="P82">
        <f t="shared" si="7"/>
        <v>131.35027445246095</v>
      </c>
      <c r="Q82">
        <f t="shared" si="8"/>
        <v>-0.66066061406360599</v>
      </c>
      <c r="R82">
        <f t="shared" si="9"/>
        <v>0</v>
      </c>
      <c r="S82">
        <f t="shared" si="10"/>
        <v>0</v>
      </c>
    </row>
    <row r="83" spans="1:19">
      <c r="A83" s="17">
        <f t="shared" si="0"/>
        <v>0</v>
      </c>
      <c r="C83" s="15">
        <f t="shared" si="1"/>
        <v>0</v>
      </c>
      <c r="E83" s="8">
        <f t="shared" si="11"/>
        <v>57</v>
      </c>
      <c r="F83" s="12">
        <f t="shared" si="12"/>
        <v>41633.038888889016</v>
      </c>
      <c r="G83">
        <f t="shared" si="2"/>
        <v>0.78533333333333333</v>
      </c>
      <c r="H83" s="13">
        <f t="shared" si="13"/>
        <v>-23.437107563834207</v>
      </c>
      <c r="K83" s="12"/>
      <c r="L83" s="12"/>
      <c r="M83">
        <f t="shared" si="4"/>
        <v>-168.22</v>
      </c>
      <c r="N83">
        <f t="shared" si="5"/>
        <v>-62.057073702884253</v>
      </c>
      <c r="O83">
        <f t="shared" si="6"/>
        <v>11.780000000000001</v>
      </c>
      <c r="P83">
        <f t="shared" si="7"/>
        <v>131.29409990209737</v>
      </c>
      <c r="Q83">
        <f t="shared" si="8"/>
        <v>-0.65992430218519171</v>
      </c>
      <c r="R83">
        <f t="shared" si="9"/>
        <v>0</v>
      </c>
      <c r="S83">
        <f t="shared" si="10"/>
        <v>0</v>
      </c>
    </row>
    <row r="84" spans="1:19">
      <c r="A84" s="17">
        <f t="shared" si="0"/>
        <v>0</v>
      </c>
      <c r="C84" s="15">
        <f t="shared" si="1"/>
        <v>0</v>
      </c>
      <c r="E84" s="8">
        <f t="shared" si="11"/>
        <v>58</v>
      </c>
      <c r="F84" s="12">
        <f t="shared" si="12"/>
        <v>41633.039583333462</v>
      </c>
      <c r="G84">
        <f t="shared" si="2"/>
        <v>0.80199999999999994</v>
      </c>
      <c r="H84" s="13">
        <f t="shared" si="13"/>
        <v>-23.437107563834207</v>
      </c>
      <c r="K84" s="12"/>
      <c r="L84" s="12"/>
      <c r="M84">
        <f t="shared" si="4"/>
        <v>-167.97</v>
      </c>
      <c r="N84">
        <f t="shared" si="5"/>
        <v>-61.991986461185064</v>
      </c>
      <c r="O84">
        <f t="shared" si="6"/>
        <v>12.030000000000001</v>
      </c>
      <c r="P84">
        <f t="shared" si="7"/>
        <v>131.2377493405109</v>
      </c>
      <c r="Q84">
        <f t="shared" si="8"/>
        <v>-0.6591850458948304</v>
      </c>
      <c r="R84">
        <f t="shared" si="9"/>
        <v>0</v>
      </c>
      <c r="S84">
        <f t="shared" si="10"/>
        <v>0</v>
      </c>
    </row>
    <row r="85" spans="1:19">
      <c r="A85" s="17">
        <f t="shared" si="0"/>
        <v>0</v>
      </c>
      <c r="C85" s="15">
        <f t="shared" si="1"/>
        <v>0</v>
      </c>
      <c r="E85" s="8">
        <f t="shared" si="11"/>
        <v>59</v>
      </c>
      <c r="F85" s="12">
        <f t="shared" si="12"/>
        <v>41633.040277777909</v>
      </c>
      <c r="G85">
        <f t="shared" si="2"/>
        <v>0.81866666666666665</v>
      </c>
      <c r="H85" s="13">
        <f t="shared" si="13"/>
        <v>-23.437107563834207</v>
      </c>
      <c r="K85" s="12"/>
      <c r="L85" s="12"/>
      <c r="M85">
        <f t="shared" si="4"/>
        <v>-167.72</v>
      </c>
      <c r="N85">
        <f t="shared" si="5"/>
        <v>-61.92569580718758</v>
      </c>
      <c r="O85">
        <f t="shared" si="6"/>
        <v>12.280000000000001</v>
      </c>
      <c r="P85">
        <f t="shared" si="7"/>
        <v>131.18120211565551</v>
      </c>
      <c r="Q85">
        <f t="shared" si="8"/>
        <v>-0.65844256864653661</v>
      </c>
      <c r="R85">
        <f t="shared" si="9"/>
        <v>0</v>
      </c>
      <c r="S85">
        <f t="shared" si="10"/>
        <v>0</v>
      </c>
    </row>
    <row r="86" spans="1:19">
      <c r="A86" s="17">
        <f t="shared" si="0"/>
        <v>0</v>
      </c>
      <c r="C86" s="15">
        <f t="shared" si="1"/>
        <v>0</v>
      </c>
      <c r="E86" s="8">
        <f t="shared" si="11"/>
        <v>60</v>
      </c>
      <c r="F86" s="12">
        <f t="shared" si="12"/>
        <v>41633.040972222356</v>
      </c>
      <c r="G86">
        <f t="shared" si="2"/>
        <v>0.83533333333333326</v>
      </c>
      <c r="H86" s="13">
        <f t="shared" si="13"/>
        <v>-23.437107563834207</v>
      </c>
      <c r="K86" s="12"/>
      <c r="L86" s="12"/>
      <c r="M86">
        <f t="shared" si="4"/>
        <v>-167.47</v>
      </c>
      <c r="N86">
        <f t="shared" si="5"/>
        <v>-61.858210726780904</v>
      </c>
      <c r="O86">
        <f t="shared" si="6"/>
        <v>12.530000000000001</v>
      </c>
      <c r="P86">
        <f t="shared" si="7"/>
        <v>131.12443761920713</v>
      </c>
      <c r="Q86">
        <f t="shared" si="8"/>
        <v>-0.65769659352507215</v>
      </c>
      <c r="R86">
        <f t="shared" si="9"/>
        <v>0</v>
      </c>
      <c r="S86">
        <f t="shared" si="10"/>
        <v>0</v>
      </c>
    </row>
    <row r="87" spans="1:19">
      <c r="A87" s="17">
        <f t="shared" si="0"/>
        <v>0</v>
      </c>
      <c r="C87" s="15">
        <f t="shared" si="1"/>
        <v>0</v>
      </c>
      <c r="E87" s="8">
        <f t="shared" si="11"/>
        <v>61</v>
      </c>
      <c r="F87" s="12">
        <f t="shared" si="12"/>
        <v>41633.041666666802</v>
      </c>
      <c r="G87">
        <f t="shared" si="2"/>
        <v>0.85199999999999998</v>
      </c>
      <c r="H87" s="13">
        <f t="shared" si="13"/>
        <v>-23.437107563834207</v>
      </c>
      <c r="K87" s="12"/>
      <c r="L87" s="12"/>
      <c r="M87">
        <f t="shared" si="4"/>
        <v>-167.22</v>
      </c>
      <c r="N87">
        <f t="shared" si="5"/>
        <v>-61.789540282456777</v>
      </c>
      <c r="O87">
        <f t="shared" si="6"/>
        <v>12.780000000000001</v>
      </c>
      <c r="P87">
        <f t="shared" si="7"/>
        <v>131.06743529563298</v>
      </c>
      <c r="Q87">
        <f t="shared" si="8"/>
        <v>-0.65694684336201159</v>
      </c>
      <c r="R87">
        <f t="shared" si="9"/>
        <v>0</v>
      </c>
      <c r="S87">
        <f t="shared" si="10"/>
        <v>0</v>
      </c>
    </row>
    <row r="88" spans="1:19">
      <c r="A88" s="17">
        <f t="shared" si="0"/>
        <v>0</v>
      </c>
      <c r="C88" s="15">
        <f t="shared" si="1"/>
        <v>0</v>
      </c>
      <c r="E88" s="8">
        <f t="shared" si="11"/>
        <v>62</v>
      </c>
      <c r="F88" s="12">
        <f t="shared" si="12"/>
        <v>41633.042361111249</v>
      </c>
      <c r="G88">
        <f t="shared" si="2"/>
        <v>0.86866666666666659</v>
      </c>
      <c r="H88" s="13">
        <f t="shared" si="13"/>
        <v>-23.437107563834207</v>
      </c>
      <c r="K88" s="12"/>
      <c r="L88" s="12"/>
      <c r="M88">
        <f t="shared" si="4"/>
        <v>-166.97</v>
      </c>
      <c r="N88">
        <f t="shared" si="5"/>
        <v>-61.719693608596515</v>
      </c>
      <c r="O88">
        <f t="shared" si="6"/>
        <v>13.030000000000001</v>
      </c>
      <c r="P88">
        <f t="shared" si="7"/>
        <v>131.01017465113677</v>
      </c>
      <c r="Q88">
        <f t="shared" si="8"/>
        <v>-0.65619304085003427</v>
      </c>
      <c r="R88">
        <f t="shared" si="9"/>
        <v>0</v>
      </c>
      <c r="S88">
        <f t="shared" si="10"/>
        <v>0</v>
      </c>
    </row>
    <row r="89" spans="1:19">
      <c r="A89" s="17">
        <f t="shared" si="0"/>
        <v>0</v>
      </c>
      <c r="C89" s="15">
        <f t="shared" si="1"/>
        <v>0</v>
      </c>
      <c r="E89" s="8">
        <f t="shared" si="11"/>
        <v>63</v>
      </c>
      <c r="F89" s="12">
        <f t="shared" si="12"/>
        <v>41633.043055555696</v>
      </c>
      <c r="G89">
        <f t="shared" si="2"/>
        <v>0.88533333333333342</v>
      </c>
      <c r="H89" s="13">
        <f t="shared" si="13"/>
        <v>-23.437107563834207</v>
      </c>
      <c r="K89" s="12"/>
      <c r="L89" s="12"/>
      <c r="M89">
        <f t="shared" si="4"/>
        <v>-166.72</v>
      </c>
      <c r="N89">
        <f t="shared" si="5"/>
        <v>-61.648679906810223</v>
      </c>
      <c r="O89">
        <f t="shared" si="6"/>
        <v>13.280000000000001</v>
      </c>
      <c r="P89">
        <f t="shared" si="7"/>
        <v>130.95263526247481</v>
      </c>
      <c r="Q89">
        <f t="shared" si="8"/>
        <v>-0.65543490865538923</v>
      </c>
      <c r="R89">
        <f t="shared" si="9"/>
        <v>0</v>
      </c>
      <c r="S89">
        <f t="shared" si="10"/>
        <v>0</v>
      </c>
    </row>
    <row r="90" spans="1:19">
      <c r="A90" s="17">
        <f t="shared" si="0"/>
        <v>0</v>
      </c>
      <c r="C90" s="15">
        <f t="shared" si="1"/>
        <v>0</v>
      </c>
      <c r="E90" s="8">
        <f t="shared" si="11"/>
        <v>64</v>
      </c>
      <c r="F90" s="12">
        <f t="shared" si="12"/>
        <v>41633.043750000143</v>
      </c>
      <c r="G90">
        <f t="shared" si="2"/>
        <v>0.90200000000000002</v>
      </c>
      <c r="H90" s="13">
        <f t="shared" si="13"/>
        <v>-23.437107563834207</v>
      </c>
      <c r="K90" s="12"/>
      <c r="L90" s="12"/>
      <c r="M90">
        <f t="shared" si="4"/>
        <v>-166.47</v>
      </c>
      <c r="N90">
        <f t="shared" si="5"/>
        <v>-61.576508441332095</v>
      </c>
      <c r="O90">
        <f t="shared" si="6"/>
        <v>13.530000000000001</v>
      </c>
      <c r="P90">
        <f t="shared" si="7"/>
        <v>130.89479678563617</v>
      </c>
      <c r="Q90">
        <f t="shared" si="8"/>
        <v>-0.65467216952844787</v>
      </c>
      <c r="R90">
        <f t="shared" si="9"/>
        <v>0</v>
      </c>
      <c r="S90">
        <f t="shared" si="10"/>
        <v>0</v>
      </c>
    </row>
    <row r="91" spans="1:19">
      <c r="A91" s="17">
        <f t="shared" si="0"/>
        <v>0</v>
      </c>
      <c r="C91" s="15">
        <f t="shared" si="1"/>
        <v>0</v>
      </c>
      <c r="E91" s="8">
        <f t="shared" si="11"/>
        <v>65</v>
      </c>
      <c r="F91" s="12">
        <f t="shared" si="12"/>
        <v>41633.044444444589</v>
      </c>
      <c r="G91">
        <f t="shared" si="2"/>
        <v>0.91866666666666663</v>
      </c>
      <c r="H91" s="13">
        <f t="shared" si="13"/>
        <v>-23.437107563834207</v>
      </c>
      <c r="K91" s="12"/>
      <c r="L91" s="12"/>
      <c r="M91">
        <f t="shared" si="4"/>
        <v>-166.22</v>
      </c>
      <c r="N91">
        <f t="shared" si="5"/>
        <v>-61.503188534476187</v>
      </c>
      <c r="O91">
        <f t="shared" si="6"/>
        <v>13.780000000000001</v>
      </c>
      <c r="P91">
        <f t="shared" si="7"/>
        <v>130.83663896438301</v>
      </c>
      <c r="Q91">
        <f t="shared" si="8"/>
        <v>-0.65390454641232132</v>
      </c>
      <c r="R91">
        <f t="shared" si="9"/>
        <v>0</v>
      </c>
      <c r="S91">
        <f t="shared" si="10"/>
        <v>0</v>
      </c>
    </row>
    <row r="92" spans="1:19">
      <c r="A92" s="17">
        <f t="shared" ref="A92:A155" si="14">IF(C92=0,0,B92/C92)</f>
        <v>0</v>
      </c>
      <c r="C92" s="15">
        <f t="shared" ref="C92:C155" si="15">S92</f>
        <v>0</v>
      </c>
      <c r="E92" s="8">
        <f t="shared" si="11"/>
        <v>66</v>
      </c>
      <c r="F92" s="12">
        <f t="shared" si="12"/>
        <v>41633.045138889036</v>
      </c>
      <c r="G92">
        <f t="shared" ref="G92:G155" si="16">HOUR(F92)+MINUTE(F92)/60+SECOND(F92)/3600+($G$4/($G$11*15)-1)</f>
        <v>0.93533333333333324</v>
      </c>
      <c r="H92" s="13">
        <f t="shared" si="13"/>
        <v>-23.437107563834207</v>
      </c>
      <c r="K92" s="12"/>
      <c r="L92" s="12"/>
      <c r="M92">
        <f t="shared" ref="M92:M155" si="17">(G92-12)*15</f>
        <v>-165.97000000000003</v>
      </c>
      <c r="N92">
        <f t="shared" ref="N92:N155" si="18">DEGREES(ASIN(SIN(RADIANS(H92))*SIN($I$3)+COS(RADIANS(H92))*COS($I$3)*COS(RADIANS(M92))))</f>
        <v>-61.428729562155112</v>
      </c>
      <c r="O92">
        <f t="shared" ref="O92:O155" si="19">M92+180</f>
        <v>14.029999999999973</v>
      </c>
      <c r="P92">
        <f t="shared" ref="P92:P155" si="20">DEGREES(ACOS(SIN(RADIANS(N92))*COS($I$5)+COS(RADIANS(N92))*SIN($I$5)*COS(RADIANS(O92-$G$7))))</f>
        <v>130.77814163864497</v>
      </c>
      <c r="Q92">
        <f t="shared" ref="Q92:Q155" si="21">COS(RADIANS(P92))</f>
        <v>-0.65313176254946081</v>
      </c>
      <c r="R92">
        <f t="shared" ref="R92:R155" si="22">IF(Q92&lt;0,0,Q92*$G$9)</f>
        <v>0</v>
      </c>
      <c r="S92">
        <f t="shared" ref="S92:S155" si="23">IF(P92&gt;90,0,IF(N92&lt;0,0,R92*$G$10))</f>
        <v>0</v>
      </c>
    </row>
    <row r="93" spans="1:19">
      <c r="A93" s="17">
        <f t="shared" si="14"/>
        <v>0</v>
      </c>
      <c r="C93" s="15">
        <f t="shared" si="15"/>
        <v>0</v>
      </c>
      <c r="E93" s="8">
        <f t="shared" ref="E93:E156" si="24">E92+1</f>
        <v>67</v>
      </c>
      <c r="F93" s="12">
        <f t="shared" ref="F93:F156" si="25">F92+$G$25</f>
        <v>41633.045833333483</v>
      </c>
      <c r="G93">
        <f t="shared" si="16"/>
        <v>0.95200000000000007</v>
      </c>
      <c r="H93" s="13">
        <f t="shared" si="13"/>
        <v>-23.437107563834207</v>
      </c>
      <c r="K93" s="12"/>
      <c r="L93" s="12"/>
      <c r="M93">
        <f t="shared" si="17"/>
        <v>-165.72</v>
      </c>
      <c r="N93">
        <f t="shared" si="18"/>
        <v>-61.353140949465846</v>
      </c>
      <c r="O93">
        <f t="shared" si="19"/>
        <v>14.280000000000001</v>
      </c>
      <c r="P93">
        <f t="shared" si="20"/>
        <v>130.71928475276295</v>
      </c>
      <c r="Q93">
        <f t="shared" si="21"/>
        <v>-0.65235354158621262</v>
      </c>
      <c r="R93">
        <f t="shared" si="22"/>
        <v>0</v>
      </c>
      <c r="S93">
        <f t="shared" si="23"/>
        <v>0</v>
      </c>
    </row>
    <row r="94" spans="1:19">
      <c r="A94" s="17">
        <f t="shared" si="14"/>
        <v>0</v>
      </c>
      <c r="C94" s="15">
        <f t="shared" si="15"/>
        <v>0</v>
      </c>
      <c r="E94" s="8">
        <f t="shared" si="24"/>
        <v>68</v>
      </c>
      <c r="F94" s="12">
        <f t="shared" si="25"/>
        <v>41633.046527777929</v>
      </c>
      <c r="G94">
        <f t="shared" si="16"/>
        <v>0.96866666666666668</v>
      </c>
      <c r="H94" s="13">
        <f t="shared" si="13"/>
        <v>-23.437107563834207</v>
      </c>
      <c r="K94" s="12"/>
      <c r="L94" s="12"/>
      <c r="M94">
        <f t="shared" si="17"/>
        <v>-165.47</v>
      </c>
      <c r="N94">
        <f t="shared" si="18"/>
        <v>-61.276432166345749</v>
      </c>
      <c r="O94">
        <f t="shared" si="19"/>
        <v>14.530000000000001</v>
      </c>
      <c r="P94">
        <f t="shared" si="20"/>
        <v>130.6600483635786</v>
      </c>
      <c r="Q94">
        <f t="shared" si="21"/>
        <v>-0.65156960767528027</v>
      </c>
      <c r="R94">
        <f t="shared" si="22"/>
        <v>0</v>
      </c>
      <c r="S94">
        <f t="shared" si="23"/>
        <v>0</v>
      </c>
    </row>
    <row r="95" spans="1:19">
      <c r="A95" s="17">
        <f t="shared" si="14"/>
        <v>0</v>
      </c>
      <c r="C95" s="15">
        <f t="shared" si="15"/>
        <v>0</v>
      </c>
      <c r="E95" s="8">
        <f t="shared" si="24"/>
        <v>69</v>
      </c>
      <c r="F95" s="12">
        <f t="shared" si="25"/>
        <v>41633.047222222376</v>
      </c>
      <c r="G95">
        <f t="shared" si="16"/>
        <v>0.98533333333333328</v>
      </c>
      <c r="H95" s="13">
        <f t="shared" si="13"/>
        <v>-23.437107563834207</v>
      </c>
      <c r="K95" s="12"/>
      <c r="L95" s="12"/>
      <c r="M95">
        <f t="shared" si="17"/>
        <v>-165.22</v>
      </c>
      <c r="N95">
        <f t="shared" si="18"/>
        <v>-61.19861272330072</v>
      </c>
      <c r="O95">
        <f t="shared" si="19"/>
        <v>14.780000000000001</v>
      </c>
      <c r="P95">
        <f t="shared" si="20"/>
        <v>130.60041264836383</v>
      </c>
      <c r="Q95">
        <f t="shared" si="21"/>
        <v>-0.65077968557605292</v>
      </c>
      <c r="R95">
        <f t="shared" si="22"/>
        <v>0</v>
      </c>
      <c r="S95">
        <f t="shared" si="23"/>
        <v>0</v>
      </c>
    </row>
    <row r="96" spans="1:19">
      <c r="A96" s="17">
        <f t="shared" si="14"/>
        <v>0</v>
      </c>
      <c r="C96" s="15">
        <f t="shared" si="15"/>
        <v>0</v>
      </c>
      <c r="E96" s="8">
        <f t="shared" si="24"/>
        <v>70</v>
      </c>
      <c r="F96" s="12">
        <f t="shared" si="25"/>
        <v>41633.047916666823</v>
      </c>
      <c r="G96">
        <f t="shared" si="16"/>
        <v>1.0019999999999998</v>
      </c>
      <c r="H96" s="13">
        <f t="shared" si="13"/>
        <v>-23.437107563834207</v>
      </c>
      <c r="K96" s="12"/>
      <c r="L96" s="12"/>
      <c r="M96">
        <f t="shared" si="17"/>
        <v>-164.97000000000003</v>
      </c>
      <c r="N96">
        <f t="shared" si="18"/>
        <v>-61.119692167209323</v>
      </c>
      <c r="O96">
        <f t="shared" si="19"/>
        <v>15.029999999999973</v>
      </c>
      <c r="P96">
        <f t="shared" si="20"/>
        <v>130.54035791258784</v>
      </c>
      <c r="Q96">
        <f t="shared" si="21"/>
        <v>-0.64998350075277556</v>
      </c>
      <c r="R96">
        <f t="shared" si="22"/>
        <v>0</v>
      </c>
      <c r="S96">
        <f t="shared" si="23"/>
        <v>0</v>
      </c>
    </row>
    <row r="97" spans="1:19">
      <c r="A97" s="17">
        <f t="shared" si="14"/>
        <v>0</v>
      </c>
      <c r="C97" s="15">
        <f t="shared" si="15"/>
        <v>0</v>
      </c>
      <c r="E97" s="8">
        <f t="shared" si="24"/>
        <v>71</v>
      </c>
      <c r="F97" s="12">
        <f t="shared" si="25"/>
        <v>41633.04861111127</v>
      </c>
      <c r="G97">
        <f t="shared" si="16"/>
        <v>1.0186666666666668</v>
      </c>
      <c r="H97" s="13">
        <f t="shared" si="13"/>
        <v>-23.437107563834207</v>
      </c>
      <c r="K97" s="12"/>
      <c r="L97" s="12"/>
      <c r="M97">
        <f t="shared" si="17"/>
        <v>-164.72</v>
      </c>
      <c r="N97">
        <f t="shared" si="18"/>
        <v>-61.039680077204515</v>
      </c>
      <c r="O97">
        <f t="shared" si="19"/>
        <v>15.280000000000001</v>
      </c>
      <c r="P97">
        <f t="shared" si="20"/>
        <v>130.47986459751669</v>
      </c>
      <c r="Q97">
        <f t="shared" si="21"/>
        <v>-0.64918077947052188</v>
      </c>
      <c r="R97">
        <f t="shared" si="22"/>
        <v>0</v>
      </c>
      <c r="S97">
        <f t="shared" si="23"/>
        <v>0</v>
      </c>
    </row>
    <row r="98" spans="1:19">
      <c r="A98" s="17">
        <f t="shared" si="14"/>
        <v>0</v>
      </c>
      <c r="C98" s="15">
        <f t="shared" si="15"/>
        <v>0</v>
      </c>
      <c r="E98" s="8">
        <f t="shared" si="24"/>
        <v>72</v>
      </c>
      <c r="F98" s="12">
        <f t="shared" si="25"/>
        <v>41633.049305555716</v>
      </c>
      <c r="G98">
        <f t="shared" si="16"/>
        <v>1.0353333333333334</v>
      </c>
      <c r="H98" s="13">
        <f t="shared" si="13"/>
        <v>-23.437107563834207</v>
      </c>
      <c r="K98" s="12"/>
      <c r="L98" s="12"/>
      <c r="M98">
        <f t="shared" si="17"/>
        <v>-164.47</v>
      </c>
      <c r="N98">
        <f t="shared" si="18"/>
        <v>-60.958586060635604</v>
      </c>
      <c r="O98">
        <f t="shared" si="19"/>
        <v>15.530000000000001</v>
      </c>
      <c r="P98">
        <f t="shared" si="20"/>
        <v>130.41891328764274</v>
      </c>
      <c r="Q98">
        <f t="shared" si="21"/>
        <v>-0.64837124888895148</v>
      </c>
      <c r="R98">
        <f t="shared" si="22"/>
        <v>0</v>
      </c>
      <c r="S98">
        <f t="shared" si="23"/>
        <v>0</v>
      </c>
    </row>
    <row r="99" spans="1:19">
      <c r="A99" s="17">
        <f t="shared" si="14"/>
        <v>0</v>
      </c>
      <c r="C99" s="15">
        <f t="shared" si="15"/>
        <v>0</v>
      </c>
      <c r="E99" s="8">
        <f t="shared" si="24"/>
        <v>73</v>
      </c>
      <c r="F99" s="12">
        <f t="shared" si="25"/>
        <v>41633.050000000163</v>
      </c>
      <c r="G99">
        <f t="shared" si="16"/>
        <v>1.052</v>
      </c>
      <c r="H99" s="13">
        <f t="shared" si="13"/>
        <v>-23.437107563834207</v>
      </c>
      <c r="K99" s="12"/>
      <c r="L99" s="12"/>
      <c r="M99">
        <f t="shared" si="17"/>
        <v>-164.22</v>
      </c>
      <c r="N99">
        <f t="shared" si="18"/>
        <v>-60.876419749112131</v>
      </c>
      <c r="O99">
        <f t="shared" si="19"/>
        <v>15.780000000000001</v>
      </c>
      <c r="P99">
        <f t="shared" si="20"/>
        <v>130.35748471794025</v>
      </c>
      <c r="Q99">
        <f t="shared" si="21"/>
        <v>-0.64755463715383299</v>
      </c>
      <c r="R99">
        <f t="shared" si="22"/>
        <v>0</v>
      </c>
      <c r="S99">
        <f t="shared" si="23"/>
        <v>0</v>
      </c>
    </row>
    <row r="100" spans="1:19">
      <c r="A100" s="17">
        <f t="shared" si="14"/>
        <v>0</v>
      </c>
      <c r="C100" s="15">
        <f t="shared" si="15"/>
        <v>0</v>
      </c>
      <c r="E100" s="8">
        <f t="shared" si="24"/>
        <v>74</v>
      </c>
      <c r="F100" s="12">
        <f t="shared" si="25"/>
        <v>41633.05069444461</v>
      </c>
      <c r="G100">
        <f t="shared" si="16"/>
        <v>1.0686666666666667</v>
      </c>
      <c r="H100" s="13">
        <f t="shared" si="13"/>
        <v>-23.437107563834207</v>
      </c>
      <c r="K100" s="12"/>
      <c r="L100" s="12"/>
      <c r="M100">
        <f t="shared" si="17"/>
        <v>-163.97</v>
      </c>
      <c r="N100">
        <f t="shared" si="18"/>
        <v>-60.793190794632039</v>
      </c>
      <c r="O100">
        <f t="shared" si="19"/>
        <v>16.03</v>
      </c>
      <c r="P100">
        <f t="shared" si="20"/>
        <v>130.29555978094442</v>
      </c>
      <c r="Q100">
        <f t="shared" si="21"/>
        <v>-0.64673067348630631</v>
      </c>
      <c r="R100">
        <f t="shared" si="22"/>
        <v>0</v>
      </c>
      <c r="S100">
        <f t="shared" si="23"/>
        <v>0</v>
      </c>
    </row>
    <row r="101" spans="1:19">
      <c r="A101" s="17">
        <f t="shared" si="14"/>
        <v>0</v>
      </c>
      <c r="C101" s="15">
        <f t="shared" si="15"/>
        <v>0</v>
      </c>
      <c r="E101" s="8">
        <f t="shared" si="24"/>
        <v>75</v>
      </c>
      <c r="F101" s="12">
        <f t="shared" si="25"/>
        <v>41633.051388889056</v>
      </c>
      <c r="G101">
        <f t="shared" si="16"/>
        <v>1.0853333333333333</v>
      </c>
      <c r="H101" s="13">
        <f t="shared" si="13"/>
        <v>-23.437107563834207</v>
      </c>
      <c r="K101" s="12"/>
      <c r="L101" s="12"/>
      <c r="M101">
        <f t="shared" si="17"/>
        <v>-163.72</v>
      </c>
      <c r="N101">
        <f t="shared" si="18"/>
        <v>-60.708908865794982</v>
      </c>
      <c r="O101">
        <f t="shared" si="19"/>
        <v>16.28</v>
      </c>
      <c r="P101">
        <f t="shared" si="20"/>
        <v>130.23311953365078</v>
      </c>
      <c r="Q101">
        <f t="shared" si="21"/>
        <v>-0.64589908826988207</v>
      </c>
      <c r="R101">
        <f t="shared" si="22"/>
        <v>0</v>
      </c>
      <c r="S101">
        <f t="shared" si="23"/>
        <v>0</v>
      </c>
    </row>
    <row r="102" spans="1:19">
      <c r="A102" s="17">
        <f t="shared" si="14"/>
        <v>0</v>
      </c>
      <c r="C102" s="15">
        <f t="shared" si="15"/>
        <v>0</v>
      </c>
      <c r="E102" s="8">
        <f t="shared" si="24"/>
        <v>76</v>
      </c>
      <c r="F102" s="12">
        <f t="shared" si="25"/>
        <v>41633.052083333503</v>
      </c>
      <c r="G102">
        <f t="shared" si="16"/>
        <v>1.1019999999999999</v>
      </c>
      <c r="H102" s="13">
        <f t="shared" si="13"/>
        <v>-23.437107563834207</v>
      </c>
      <c r="K102" s="12"/>
      <c r="L102" s="12"/>
      <c r="M102">
        <f t="shared" si="17"/>
        <v>-163.47</v>
      </c>
      <c r="N102">
        <f t="shared" si="18"/>
        <v>-60.623583644102908</v>
      </c>
      <c r="O102">
        <f t="shared" si="19"/>
        <v>16.53</v>
      </c>
      <c r="P102">
        <f t="shared" si="20"/>
        <v>130.17014520423297</v>
      </c>
      <c r="Q102">
        <f t="shared" si="21"/>
        <v>-0.64505961313516491</v>
      </c>
      <c r="R102">
        <f t="shared" si="22"/>
        <v>0</v>
      </c>
      <c r="S102">
        <f t="shared" si="23"/>
        <v>0</v>
      </c>
    </row>
    <row r="103" spans="1:19">
      <c r="A103" s="17">
        <f t="shared" si="14"/>
        <v>0</v>
      </c>
      <c r="C103" s="15">
        <f t="shared" si="15"/>
        <v>0</v>
      </c>
      <c r="E103" s="8">
        <f t="shared" si="24"/>
        <v>77</v>
      </c>
      <c r="F103" s="12">
        <f t="shared" si="25"/>
        <v>41633.05277777795</v>
      </c>
      <c r="G103">
        <f t="shared" si="16"/>
        <v>1.1186666666666665</v>
      </c>
      <c r="H103" s="13">
        <f t="shared" si="13"/>
        <v>-23.437107563834207</v>
      </c>
      <c r="K103" s="12"/>
      <c r="L103" s="12"/>
      <c r="M103">
        <f t="shared" si="17"/>
        <v>-163.22</v>
      </c>
      <c r="N103">
        <f t="shared" si="18"/>
        <v>-60.537224820348847</v>
      </c>
      <c r="O103">
        <f t="shared" si="19"/>
        <v>16.78</v>
      </c>
      <c r="P103">
        <f t="shared" si="20"/>
        <v>130.10661819857594</v>
      </c>
      <c r="Q103">
        <f t="shared" si="21"/>
        <v>-0.64421198104229094</v>
      </c>
      <c r="R103">
        <f t="shared" si="22"/>
        <v>0</v>
      </c>
      <c r="S103">
        <f t="shared" si="23"/>
        <v>0</v>
      </c>
    </row>
    <row r="104" spans="1:19">
      <c r="A104" s="17">
        <f t="shared" si="14"/>
        <v>0</v>
      </c>
      <c r="C104" s="15">
        <f t="shared" si="15"/>
        <v>0</v>
      </c>
      <c r="E104" s="8">
        <f t="shared" si="24"/>
        <v>78</v>
      </c>
      <c r="F104" s="12">
        <f t="shared" si="25"/>
        <v>41633.053472222397</v>
      </c>
      <c r="G104">
        <f t="shared" si="16"/>
        <v>1.1353333333333331</v>
      </c>
      <c r="H104" s="13">
        <f t="shared" si="13"/>
        <v>-23.437107563834207</v>
      </c>
      <c r="K104" s="12"/>
      <c r="L104" s="12"/>
      <c r="M104">
        <f t="shared" si="17"/>
        <v>-162.97</v>
      </c>
      <c r="N104">
        <f t="shared" si="18"/>
        <v>-60.449842091094744</v>
      </c>
      <c r="O104">
        <f t="shared" si="19"/>
        <v>17.03</v>
      </c>
      <c r="P104">
        <f t="shared" si="20"/>
        <v>130.04252010662319</v>
      </c>
      <c r="Q104">
        <f t="shared" si="21"/>
        <v>-0.64335592636108441</v>
      </c>
      <c r="R104">
        <f t="shared" si="22"/>
        <v>0</v>
      </c>
      <c r="S104">
        <f t="shared" si="23"/>
        <v>0</v>
      </c>
    </row>
    <row r="105" spans="1:19">
      <c r="A105" s="17">
        <f t="shared" si="14"/>
        <v>0</v>
      </c>
      <c r="C105" s="15">
        <f t="shared" si="15"/>
        <v>0</v>
      </c>
      <c r="E105" s="8">
        <f t="shared" si="24"/>
        <v>79</v>
      </c>
      <c r="F105" s="12">
        <f t="shared" si="25"/>
        <v>41633.054166666843</v>
      </c>
      <c r="G105">
        <f t="shared" si="16"/>
        <v>1.1520000000000001</v>
      </c>
      <c r="H105" s="13">
        <f t="shared" si="13"/>
        <v>-23.437107563834207</v>
      </c>
      <c r="K105" s="12"/>
      <c r="L105" s="12"/>
      <c r="M105">
        <f t="shared" si="17"/>
        <v>-162.71999999999997</v>
      </c>
      <c r="N105">
        <f t="shared" si="18"/>
        <v>-60.361445155239856</v>
      </c>
      <c r="O105">
        <f t="shared" si="19"/>
        <v>17.28000000000003</v>
      </c>
      <c r="P105">
        <f t="shared" si="20"/>
        <v>129.97783270853557</v>
      </c>
      <c r="Q105">
        <f t="shared" si="21"/>
        <v>-0.64249118494893054</v>
      </c>
      <c r="R105">
        <f t="shared" si="22"/>
        <v>0</v>
      </c>
      <c r="S105">
        <f t="shared" si="23"/>
        <v>0</v>
      </c>
    </row>
    <row r="106" spans="1:19">
      <c r="A106" s="17">
        <f t="shared" si="14"/>
        <v>0</v>
      </c>
      <c r="C106" s="15">
        <f t="shared" si="15"/>
        <v>0</v>
      </c>
      <c r="E106" s="8">
        <f t="shared" si="24"/>
        <v>80</v>
      </c>
      <c r="F106" s="12">
        <f t="shared" si="25"/>
        <v>41633.05486111129</v>
      </c>
      <c r="G106">
        <f t="shared" si="16"/>
        <v>1.1686666666666667</v>
      </c>
      <c r="H106" s="13">
        <f t="shared" ref="H106:H169" si="26">DEGREES(23.45/180*PI()*SIN(PI()*(0.98/180*DAY(F106)+29.7/180*MONTH(F106)-109/180)))</f>
        <v>-23.437107563834207</v>
      </c>
      <c r="K106" s="12"/>
      <c r="L106" s="12"/>
      <c r="M106">
        <f t="shared" si="17"/>
        <v>-162.47</v>
      </c>
      <c r="N106">
        <f t="shared" si="18"/>
        <v>-60.272043710679618</v>
      </c>
      <c r="O106">
        <f t="shared" si="19"/>
        <v>17.53</v>
      </c>
      <c r="P106">
        <f t="shared" si="20"/>
        <v>129.9125379806608</v>
      </c>
      <c r="Q106">
        <f t="shared" si="21"/>
        <v>-0.64161749422636616</v>
      </c>
      <c r="R106">
        <f t="shared" si="22"/>
        <v>0</v>
      </c>
      <c r="S106">
        <f t="shared" si="23"/>
        <v>0</v>
      </c>
    </row>
    <row r="107" spans="1:19">
      <c r="A107" s="17">
        <f t="shared" si="14"/>
        <v>0</v>
      </c>
      <c r="C107" s="15">
        <f t="shared" si="15"/>
        <v>0</v>
      </c>
      <c r="E107" s="8">
        <f t="shared" si="24"/>
        <v>81</v>
      </c>
      <c r="F107" s="12">
        <f t="shared" si="25"/>
        <v>41633.055555555737</v>
      </c>
      <c r="G107">
        <f t="shared" si="16"/>
        <v>1.1853333333333333</v>
      </c>
      <c r="H107" s="13">
        <f t="shared" si="26"/>
        <v>-23.437107563834207</v>
      </c>
      <c r="K107" s="12"/>
      <c r="L107" s="12"/>
      <c r="M107">
        <f t="shared" si="17"/>
        <v>-162.22000000000003</v>
      </c>
      <c r="N107">
        <f t="shared" si="18"/>
        <v>-60.1816474510562</v>
      </c>
      <c r="O107">
        <f t="shared" si="19"/>
        <v>17.779999999999973</v>
      </c>
      <c r="P107">
        <f t="shared" si="20"/>
        <v>129.84661810131138</v>
      </c>
      <c r="Q107">
        <f t="shared" si="21"/>
        <v>-0.64073459325040227</v>
      </c>
      <c r="R107">
        <f t="shared" si="22"/>
        <v>0</v>
      </c>
      <c r="S107">
        <f t="shared" si="23"/>
        <v>0</v>
      </c>
    </row>
    <row r="108" spans="1:19">
      <c r="A108" s="17">
        <f t="shared" si="14"/>
        <v>0</v>
      </c>
      <c r="C108" s="15">
        <f t="shared" si="15"/>
        <v>0</v>
      </c>
      <c r="E108" s="8">
        <f t="shared" si="24"/>
        <v>82</v>
      </c>
      <c r="F108" s="12">
        <f t="shared" si="25"/>
        <v>41633.056250000183</v>
      </c>
      <c r="G108">
        <f t="shared" si="16"/>
        <v>1.202</v>
      </c>
      <c r="H108" s="13">
        <f t="shared" si="26"/>
        <v>-23.437107563834207</v>
      </c>
      <c r="K108" s="12"/>
      <c r="L108" s="12"/>
      <c r="M108">
        <f t="shared" si="17"/>
        <v>-161.97</v>
      </c>
      <c r="N108">
        <f t="shared" si="18"/>
        <v>-60.090266062600627</v>
      </c>
      <c r="O108">
        <f t="shared" si="19"/>
        <v>18.03</v>
      </c>
      <c r="P108">
        <f t="shared" si="20"/>
        <v>129.78005545635051</v>
      </c>
      <c r="Q108">
        <f t="shared" si="21"/>
        <v>-0.6398422227855789</v>
      </c>
      <c r="R108">
        <f t="shared" si="22"/>
        <v>0</v>
      </c>
      <c r="S108">
        <f t="shared" si="23"/>
        <v>0</v>
      </c>
    </row>
    <row r="109" spans="1:19">
      <c r="A109" s="17">
        <f t="shared" si="14"/>
        <v>0</v>
      </c>
      <c r="C109" s="15">
        <f t="shared" si="15"/>
        <v>0</v>
      </c>
      <c r="E109" s="8">
        <f t="shared" si="24"/>
        <v>83</v>
      </c>
      <c r="F109" s="12">
        <f t="shared" si="25"/>
        <v>41633.05694444463</v>
      </c>
      <c r="G109">
        <f t="shared" si="16"/>
        <v>1.2186666666666666</v>
      </c>
      <c r="H109" s="13">
        <f t="shared" si="26"/>
        <v>-23.437107563834207</v>
      </c>
      <c r="K109" s="12"/>
      <c r="L109" s="12"/>
      <c r="M109">
        <f t="shared" si="17"/>
        <v>-161.72</v>
      </c>
      <c r="N109">
        <f t="shared" si="18"/>
        <v>-59.997909221067225</v>
      </c>
      <c r="O109">
        <f t="shared" si="19"/>
        <v>18.28</v>
      </c>
      <c r="P109">
        <f t="shared" si="20"/>
        <v>129.71283264458495</v>
      </c>
      <c r="Q109">
        <f t="shared" si="21"/>
        <v>-0.63894012537277767</v>
      </c>
      <c r="R109">
        <f t="shared" si="22"/>
        <v>0</v>
      </c>
      <c r="S109">
        <f t="shared" si="23"/>
        <v>0</v>
      </c>
    </row>
    <row r="110" spans="1:19">
      <c r="A110" s="17">
        <f t="shared" si="14"/>
        <v>0</v>
      </c>
      <c r="C110" s="15">
        <f t="shared" si="15"/>
        <v>0</v>
      </c>
      <c r="E110" s="8">
        <f t="shared" si="24"/>
        <v>84</v>
      </c>
      <c r="F110" s="12">
        <f t="shared" si="25"/>
        <v>41633.057638889077</v>
      </c>
      <c r="G110">
        <f t="shared" si="16"/>
        <v>1.2353333333333332</v>
      </c>
      <c r="H110" s="13">
        <f t="shared" si="26"/>
        <v>-23.437107563834207</v>
      </c>
      <c r="K110" s="12"/>
      <c r="L110" s="12"/>
      <c r="M110">
        <f t="shared" si="17"/>
        <v>-161.47</v>
      </c>
      <c r="N110">
        <f t="shared" si="18"/>
        <v>-59.904586588759898</v>
      </c>
      <c r="O110">
        <f t="shared" si="19"/>
        <v>18.53</v>
      </c>
      <c r="P110">
        <f t="shared" si="20"/>
        <v>129.64493248296316</v>
      </c>
      <c r="Q110">
        <f t="shared" si="21"/>
        <v>-0.63802804539579083</v>
      </c>
      <c r="R110">
        <f t="shared" si="22"/>
        <v>0</v>
      </c>
      <c r="S110">
        <f t="shared" si="23"/>
        <v>0</v>
      </c>
    </row>
    <row r="111" spans="1:19">
      <c r="A111" s="17">
        <f t="shared" si="14"/>
        <v>0</v>
      </c>
      <c r="C111" s="15">
        <f t="shared" si="15"/>
        <v>0</v>
      </c>
      <c r="E111" s="8">
        <f t="shared" si="24"/>
        <v>85</v>
      </c>
      <c r="F111" s="12">
        <f t="shared" si="25"/>
        <v>41633.058333333523</v>
      </c>
      <c r="G111">
        <f t="shared" si="16"/>
        <v>1.2519999999999998</v>
      </c>
      <c r="H111" s="13">
        <f t="shared" si="26"/>
        <v>-23.437107563834207</v>
      </c>
      <c r="K111" s="12"/>
      <c r="L111" s="12"/>
      <c r="M111">
        <f t="shared" si="17"/>
        <v>-161.22000000000003</v>
      </c>
      <c r="N111">
        <f t="shared" si="18"/>
        <v>-59.810307811650532</v>
      </c>
      <c r="O111">
        <f t="shared" si="19"/>
        <v>18.779999999999973</v>
      </c>
      <c r="P111">
        <f t="shared" si="20"/>
        <v>129.57633801157957</v>
      </c>
      <c r="Q111">
        <f t="shared" si="21"/>
        <v>-0.63710572914567987</v>
      </c>
      <c r="R111">
        <f t="shared" si="22"/>
        <v>0</v>
      </c>
      <c r="S111">
        <f t="shared" si="23"/>
        <v>0</v>
      </c>
    </row>
    <row r="112" spans="1:19">
      <c r="A112" s="17">
        <f t="shared" si="14"/>
        <v>0</v>
      </c>
      <c r="C112" s="15">
        <f t="shared" si="15"/>
        <v>0</v>
      </c>
      <c r="E112" s="8">
        <f t="shared" si="24"/>
        <v>86</v>
      </c>
      <c r="F112" s="12">
        <f t="shared" si="25"/>
        <v>41633.05902777797</v>
      </c>
      <c r="G112">
        <f t="shared" si="16"/>
        <v>1.2686666666666668</v>
      </c>
      <c r="H112" s="13">
        <f t="shared" si="26"/>
        <v>-23.437107563834207</v>
      </c>
      <c r="K112" s="12"/>
      <c r="L112" s="12"/>
      <c r="M112">
        <f t="shared" si="17"/>
        <v>-160.97</v>
      </c>
      <c r="N112">
        <f t="shared" si="18"/>
        <v>-59.71508251658944</v>
      </c>
      <c r="O112">
        <f t="shared" si="19"/>
        <v>19.03</v>
      </c>
      <c r="P112">
        <f t="shared" si="20"/>
        <v>129.50703249848314</v>
      </c>
      <c r="Q112">
        <f t="shared" si="21"/>
        <v>-0.63617292488293198</v>
      </c>
      <c r="R112">
        <f t="shared" si="22"/>
        <v>0</v>
      </c>
      <c r="S112">
        <f t="shared" si="23"/>
        <v>0</v>
      </c>
    </row>
    <row r="113" spans="1:19">
      <c r="A113" s="17">
        <f t="shared" si="14"/>
        <v>0</v>
      </c>
      <c r="C113" s="15">
        <f t="shared" si="15"/>
        <v>0</v>
      </c>
      <c r="E113" s="8">
        <f t="shared" si="24"/>
        <v>87</v>
      </c>
      <c r="F113" s="12">
        <f t="shared" si="25"/>
        <v>41633.059722222417</v>
      </c>
      <c r="G113">
        <f t="shared" si="16"/>
        <v>1.2853333333333334</v>
      </c>
      <c r="H113" s="13">
        <f t="shared" si="26"/>
        <v>-23.437107563834207</v>
      </c>
      <c r="K113" s="12"/>
      <c r="L113" s="12"/>
      <c r="M113">
        <f t="shared" si="17"/>
        <v>-160.72</v>
      </c>
      <c r="N113">
        <f t="shared" si="18"/>
        <v>-59.618920308606953</v>
      </c>
      <c r="O113">
        <f t="shared" si="19"/>
        <v>19.28</v>
      </c>
      <c r="P113">
        <f t="shared" si="20"/>
        <v>129.43699944429133</v>
      </c>
      <c r="Q113">
        <f t="shared" si="21"/>
        <v>-0.63522938289744435</v>
      </c>
      <c r="R113">
        <f t="shared" si="22"/>
        <v>0</v>
      </c>
      <c r="S113">
        <f t="shared" si="23"/>
        <v>0</v>
      </c>
    </row>
    <row r="114" spans="1:19">
      <c r="A114" s="17">
        <f t="shared" si="14"/>
        <v>0</v>
      </c>
      <c r="C114" s="15">
        <f t="shared" si="15"/>
        <v>0</v>
      </c>
      <c r="E114" s="8">
        <f t="shared" si="24"/>
        <v>88</v>
      </c>
      <c r="F114" s="12">
        <f t="shared" si="25"/>
        <v>41633.060416666864</v>
      </c>
      <c r="G114">
        <f t="shared" si="16"/>
        <v>1.302</v>
      </c>
      <c r="H114" s="13">
        <f t="shared" si="26"/>
        <v>-23.437107563834207</v>
      </c>
      <c r="K114" s="12"/>
      <c r="L114" s="12"/>
      <c r="M114">
        <f t="shared" si="17"/>
        <v>-160.47</v>
      </c>
      <c r="N114">
        <f t="shared" si="18"/>
        <v>-59.521830768306579</v>
      </c>
      <c r="O114">
        <f t="shared" si="19"/>
        <v>19.53</v>
      </c>
      <c r="P114">
        <f t="shared" si="20"/>
        <v>129.36622258660807</v>
      </c>
      <c r="Q114">
        <f t="shared" si="21"/>
        <v>-0.63427485556635221</v>
      </c>
      <c r="R114">
        <f t="shared" si="22"/>
        <v>0</v>
      </c>
      <c r="S114">
        <f t="shared" si="23"/>
        <v>0</v>
      </c>
    </row>
    <row r="115" spans="1:19">
      <c r="A115" s="17">
        <f t="shared" si="14"/>
        <v>0</v>
      </c>
      <c r="C115" s="15">
        <f t="shared" si="15"/>
        <v>0</v>
      </c>
      <c r="E115" s="8">
        <f t="shared" si="24"/>
        <v>89</v>
      </c>
      <c r="F115" s="12">
        <f t="shared" si="25"/>
        <v>41633.06111111131</v>
      </c>
      <c r="G115">
        <f t="shared" si="16"/>
        <v>1.3186666666666667</v>
      </c>
      <c r="H115" s="13">
        <f t="shared" si="26"/>
        <v>-23.437107563834207</v>
      </c>
      <c r="K115" s="12"/>
      <c r="L115" s="12"/>
      <c r="M115">
        <f t="shared" si="17"/>
        <v>-160.22</v>
      </c>
      <c r="N115">
        <f t="shared" si="18"/>
        <v>-59.423823449348419</v>
      </c>
      <c r="O115">
        <f t="shared" si="19"/>
        <v>19.78</v>
      </c>
      <c r="P115">
        <f t="shared" si="20"/>
        <v>129.29468590424713</v>
      </c>
      <c r="Q115">
        <f t="shared" si="21"/>
        <v>-0.63330909740973285</v>
      </c>
      <c r="R115">
        <f t="shared" si="22"/>
        <v>0</v>
      </c>
      <c r="S115">
        <f t="shared" si="23"/>
        <v>0</v>
      </c>
    </row>
    <row r="116" spans="1:19">
      <c r="A116" s="17">
        <f t="shared" si="14"/>
        <v>0</v>
      </c>
      <c r="C116" s="15">
        <f t="shared" si="15"/>
        <v>0</v>
      </c>
      <c r="E116" s="8">
        <f t="shared" si="24"/>
        <v>90</v>
      </c>
      <c r="F116" s="12">
        <f t="shared" si="25"/>
        <v>41633.061805555757</v>
      </c>
      <c r="G116">
        <f t="shared" si="16"/>
        <v>1.3353333333333333</v>
      </c>
      <c r="H116" s="13">
        <f t="shared" si="26"/>
        <v>-23.437107563834207</v>
      </c>
      <c r="K116" s="12"/>
      <c r="L116" s="12"/>
      <c r="M116">
        <f t="shared" si="17"/>
        <v>-159.97</v>
      </c>
      <c r="N116">
        <f t="shared" si="18"/>
        <v>-59.324907876022493</v>
      </c>
      <c r="O116">
        <f t="shared" si="19"/>
        <v>20.03</v>
      </c>
      <c r="P116">
        <f t="shared" si="20"/>
        <v>129.22237362126037</v>
      </c>
      <c r="Q116">
        <f t="shared" si="21"/>
        <v>-0.63233186514421069</v>
      </c>
      <c r="R116">
        <f t="shared" si="22"/>
        <v>0</v>
      </c>
      <c r="S116">
        <f t="shared" si="23"/>
        <v>0</v>
      </c>
    </row>
    <row r="117" spans="1:19">
      <c r="A117" s="17">
        <f t="shared" si="14"/>
        <v>0</v>
      </c>
      <c r="C117" s="15">
        <f t="shared" si="15"/>
        <v>0</v>
      </c>
      <c r="E117" s="8">
        <f t="shared" si="24"/>
        <v>91</v>
      </c>
      <c r="F117" s="12">
        <f t="shared" si="25"/>
        <v>41633.062500000204</v>
      </c>
      <c r="G117">
        <f t="shared" si="16"/>
        <v>1.3519999999999999</v>
      </c>
      <c r="H117" s="13">
        <f t="shared" si="26"/>
        <v>-23.437107563834207</v>
      </c>
      <c r="K117" s="12"/>
      <c r="L117" s="12"/>
      <c r="M117">
        <f t="shared" si="17"/>
        <v>-159.72</v>
      </c>
      <c r="N117">
        <f t="shared" si="18"/>
        <v>-59.225093540911303</v>
      </c>
      <c r="O117">
        <f t="shared" si="19"/>
        <v>20.28</v>
      </c>
      <c r="P117">
        <f t="shared" si="20"/>
        <v>129.1492702107715</v>
      </c>
      <c r="Q117">
        <f t="shared" si="21"/>
        <v>-0.63134291773448714</v>
      </c>
      <c r="R117">
        <f t="shared" si="22"/>
        <v>0</v>
      </c>
      <c r="S117">
        <f t="shared" si="23"/>
        <v>0</v>
      </c>
    </row>
    <row r="118" spans="1:19">
      <c r="A118" s="17">
        <f t="shared" si="14"/>
        <v>0</v>
      </c>
      <c r="C118" s="15">
        <f t="shared" si="15"/>
        <v>0</v>
      </c>
      <c r="E118" s="8">
        <f t="shared" si="24"/>
        <v>92</v>
      </c>
      <c r="F118" s="12">
        <f t="shared" si="25"/>
        <v>41633.06319444465</v>
      </c>
      <c r="G118">
        <f t="shared" si="16"/>
        <v>1.3686666666666665</v>
      </c>
      <c r="H118" s="13">
        <f t="shared" si="26"/>
        <v>-23.437107563834207</v>
      </c>
      <c r="K118" s="12"/>
      <c r="L118" s="12"/>
      <c r="M118">
        <f t="shared" si="17"/>
        <v>-159.47</v>
      </c>
      <c r="N118">
        <f t="shared" si="18"/>
        <v>-59.12438990264058</v>
      </c>
      <c r="O118">
        <f t="shared" si="19"/>
        <v>20.53</v>
      </c>
      <c r="P118">
        <f t="shared" si="20"/>
        <v>129.0753603986164</v>
      </c>
      <c r="Q118">
        <f t="shared" si="21"/>
        <v>-0.63034201644283727</v>
      </c>
      <c r="R118">
        <f t="shared" si="22"/>
        <v>0</v>
      </c>
      <c r="S118">
        <f t="shared" si="23"/>
        <v>0</v>
      </c>
    </row>
    <row r="119" spans="1:19">
      <c r="A119" s="17">
        <f t="shared" si="14"/>
        <v>0</v>
      </c>
      <c r="C119" s="15">
        <f t="shared" si="15"/>
        <v>0</v>
      </c>
      <c r="E119" s="8">
        <f t="shared" si="24"/>
        <v>93</v>
      </c>
      <c r="F119" s="12">
        <f t="shared" si="25"/>
        <v>41633.063888889097</v>
      </c>
      <c r="G119">
        <f t="shared" si="16"/>
        <v>1.3853333333333331</v>
      </c>
      <c r="H119" s="13">
        <f t="shared" si="26"/>
        <v>-23.437107563834207</v>
      </c>
      <c r="K119" s="12"/>
      <c r="L119" s="12"/>
      <c r="M119">
        <f t="shared" si="17"/>
        <v>-159.22</v>
      </c>
      <c r="N119">
        <f t="shared" si="18"/>
        <v>-59.022806383717402</v>
      </c>
      <c r="O119">
        <f t="shared" si="19"/>
        <v>20.78</v>
      </c>
      <c r="P119">
        <f t="shared" si="20"/>
        <v>129.00062916679011</v>
      </c>
      <c r="Q119">
        <f t="shared" si="21"/>
        <v>-0.62932892487659042</v>
      </c>
      <c r="R119">
        <f t="shared" si="22"/>
        <v>0</v>
      </c>
      <c r="S119">
        <f t="shared" si="23"/>
        <v>0</v>
      </c>
    </row>
    <row r="120" spans="1:19">
      <c r="A120" s="17">
        <f t="shared" si="14"/>
        <v>0</v>
      </c>
      <c r="C120" s="15">
        <f t="shared" si="15"/>
        <v>0</v>
      </c>
      <c r="E120" s="8">
        <f t="shared" si="24"/>
        <v>94</v>
      </c>
      <c r="F120" s="12">
        <f t="shared" si="25"/>
        <v>41633.064583333544</v>
      </c>
      <c r="G120">
        <f t="shared" si="16"/>
        <v>1.4020000000000001</v>
      </c>
      <c r="H120" s="13">
        <f t="shared" si="26"/>
        <v>-23.437107563834207</v>
      </c>
      <c r="K120" s="12"/>
      <c r="L120" s="12"/>
      <c r="M120">
        <f t="shared" si="17"/>
        <v>-158.96999999999997</v>
      </c>
      <c r="N120">
        <f t="shared" si="18"/>
        <v>-58.92035236845453</v>
      </c>
      <c r="O120">
        <f t="shared" si="19"/>
        <v>21.03000000000003</v>
      </c>
      <c r="P120">
        <f t="shared" si="20"/>
        <v>128.92506175670167</v>
      </c>
      <c r="Q120">
        <f t="shared" si="21"/>
        <v>-0.62830340903363691</v>
      </c>
      <c r="R120">
        <f t="shared" si="22"/>
        <v>0</v>
      </c>
      <c r="S120">
        <f t="shared" si="23"/>
        <v>0</v>
      </c>
    </row>
    <row r="121" spans="1:19">
      <c r="A121" s="17">
        <f t="shared" si="14"/>
        <v>0</v>
      </c>
      <c r="C121" s="15">
        <f t="shared" si="15"/>
        <v>0</v>
      </c>
      <c r="E121" s="8">
        <f t="shared" si="24"/>
        <v>95</v>
      </c>
      <c r="F121" s="12">
        <f t="shared" si="25"/>
        <v>41633.065277777991</v>
      </c>
      <c r="G121">
        <f t="shared" si="16"/>
        <v>1.4186666666666667</v>
      </c>
      <c r="H121" s="13">
        <f t="shared" si="26"/>
        <v>-23.437107563834207</v>
      </c>
      <c r="K121" s="12"/>
      <c r="L121" s="12"/>
      <c r="M121">
        <f t="shared" si="17"/>
        <v>-158.72</v>
      </c>
      <c r="N121">
        <f t="shared" si="18"/>
        <v>-58.817037200980081</v>
      </c>
      <c r="O121">
        <f t="shared" si="19"/>
        <v>21.28</v>
      </c>
      <c r="P121">
        <f t="shared" si="20"/>
        <v>128.84864367223844</v>
      </c>
      <c r="Q121">
        <f t="shared" si="21"/>
        <v>-0.6272652373459946</v>
      </c>
      <c r="R121">
        <f t="shared" si="22"/>
        <v>0</v>
      </c>
      <c r="S121">
        <f t="shared" si="23"/>
        <v>0</v>
      </c>
    </row>
    <row r="122" spans="1:19">
      <c r="A122" s="17">
        <f t="shared" si="14"/>
        <v>0</v>
      </c>
      <c r="C122" s="15">
        <f t="shared" si="15"/>
        <v>0</v>
      </c>
      <c r="E122" s="8">
        <f t="shared" si="24"/>
        <v>96</v>
      </c>
      <c r="F122" s="12">
        <f t="shared" si="25"/>
        <v>41633.065972222437</v>
      </c>
      <c r="G122">
        <f t="shared" si="16"/>
        <v>1.4353333333333333</v>
      </c>
      <c r="H122" s="13">
        <f t="shared" si="26"/>
        <v>-23.437107563834207</v>
      </c>
      <c r="K122" s="12"/>
      <c r="L122" s="12"/>
      <c r="M122">
        <f t="shared" si="17"/>
        <v>-158.47000000000003</v>
      </c>
      <c r="N122">
        <f t="shared" si="18"/>
        <v>-58.712870183331027</v>
      </c>
      <c r="O122">
        <f t="shared" si="19"/>
        <v>21.529999999999973</v>
      </c>
      <c r="P122">
        <f t="shared" si="20"/>
        <v>128.77136068263991</v>
      </c>
      <c r="Q122">
        <f t="shared" si="21"/>
        <v>-0.62621418072146184</v>
      </c>
      <c r="R122">
        <f t="shared" si="22"/>
        <v>0</v>
      </c>
      <c r="S122">
        <f t="shared" si="23"/>
        <v>0</v>
      </c>
    </row>
    <row r="123" spans="1:19">
      <c r="A123" s="17">
        <f t="shared" si="14"/>
        <v>0</v>
      </c>
      <c r="C123" s="15">
        <f t="shared" si="15"/>
        <v>0</v>
      </c>
      <c r="E123" s="8">
        <f t="shared" si="24"/>
        <v>97</v>
      </c>
      <c r="F123" s="12">
        <f t="shared" si="25"/>
        <v>41633.066666666884</v>
      </c>
      <c r="G123">
        <f t="shared" si="16"/>
        <v>1.452</v>
      </c>
      <c r="H123" s="13">
        <f t="shared" si="26"/>
        <v>-23.437107563834207</v>
      </c>
      <c r="K123" s="12"/>
      <c r="L123" s="12"/>
      <c r="M123">
        <f t="shared" si="17"/>
        <v>-158.22</v>
      </c>
      <c r="N123">
        <f t="shared" si="18"/>
        <v>-58.607860573629566</v>
      </c>
      <c r="O123">
        <f t="shared" si="19"/>
        <v>21.78</v>
      </c>
      <c r="P123">
        <f t="shared" si="20"/>
        <v>128.69319882518349</v>
      </c>
      <c r="Q123">
        <f t="shared" si="21"/>
        <v>-0.62515001258340352</v>
      </c>
      <c r="R123">
        <f t="shared" si="22"/>
        <v>0</v>
      </c>
      <c r="S123">
        <f t="shared" si="23"/>
        <v>0</v>
      </c>
    </row>
    <row r="124" spans="1:19">
      <c r="A124" s="17">
        <f t="shared" si="14"/>
        <v>0</v>
      </c>
      <c r="C124" s="15">
        <f t="shared" si="15"/>
        <v>0</v>
      </c>
      <c r="E124" s="8">
        <f t="shared" si="24"/>
        <v>98</v>
      </c>
      <c r="F124" s="12">
        <f t="shared" si="25"/>
        <v>41633.067361111331</v>
      </c>
      <c r="G124">
        <f t="shared" si="16"/>
        <v>1.4686666666666666</v>
      </c>
      <c r="H124" s="13">
        <f t="shared" si="26"/>
        <v>-23.437107563834207</v>
      </c>
      <c r="K124" s="12"/>
      <c r="L124" s="12"/>
      <c r="M124">
        <f t="shared" si="17"/>
        <v>-157.97</v>
      </c>
      <c r="N124">
        <f t="shared" si="18"/>
        <v>-58.502017584340948</v>
      </c>
      <c r="O124">
        <f t="shared" si="19"/>
        <v>22.03</v>
      </c>
      <c r="P124">
        <f t="shared" si="20"/>
        <v>128.61414440768314</v>
      </c>
      <c r="Q124">
        <f t="shared" si="21"/>
        <v>-0.62407250890869737</v>
      </c>
      <c r="R124">
        <f t="shared" si="22"/>
        <v>0</v>
      </c>
      <c r="S124">
        <f t="shared" si="23"/>
        <v>0</v>
      </c>
    </row>
    <row r="125" spans="1:19">
      <c r="A125" s="17">
        <f t="shared" si="14"/>
        <v>0</v>
      </c>
      <c r="C125" s="15">
        <f t="shared" si="15"/>
        <v>0</v>
      </c>
      <c r="E125" s="8">
        <f t="shared" si="24"/>
        <v>99</v>
      </c>
      <c r="F125" s="12">
        <f t="shared" si="25"/>
        <v>41633.068055555777</v>
      </c>
      <c r="G125">
        <f t="shared" si="16"/>
        <v>1.4853333333333332</v>
      </c>
      <c r="H125" s="13">
        <f t="shared" si="26"/>
        <v>-23.437107563834207</v>
      </c>
      <c r="K125" s="12"/>
      <c r="L125" s="12"/>
      <c r="M125">
        <f t="shared" si="17"/>
        <v>-157.72</v>
      </c>
      <c r="N125">
        <f t="shared" si="18"/>
        <v>-58.395350380611511</v>
      </c>
      <c r="O125">
        <f t="shared" si="19"/>
        <v>22.28</v>
      </c>
      <c r="P125">
        <f t="shared" si="20"/>
        <v>128.53418401080233</v>
      </c>
      <c r="Q125">
        <f t="shared" si="21"/>
        <v>-0.62298144826388013</v>
      </c>
      <c r="R125">
        <f t="shared" si="22"/>
        <v>0</v>
      </c>
      <c r="S125">
        <f t="shared" si="23"/>
        <v>0</v>
      </c>
    </row>
    <row r="126" spans="1:19">
      <c r="A126" s="17">
        <f t="shared" si="14"/>
        <v>0</v>
      </c>
      <c r="C126" s="15">
        <f t="shared" si="15"/>
        <v>0</v>
      </c>
      <c r="E126" s="8">
        <f t="shared" si="24"/>
        <v>100</v>
      </c>
      <c r="F126" s="12">
        <f t="shared" si="25"/>
        <v>41633.068750000224</v>
      </c>
      <c r="G126">
        <f t="shared" si="16"/>
        <v>1.5019999999999998</v>
      </c>
      <c r="H126" s="13">
        <f t="shared" si="26"/>
        <v>-23.437107563834207</v>
      </c>
      <c r="K126" s="12"/>
      <c r="L126" s="12"/>
      <c r="M126">
        <f t="shared" si="17"/>
        <v>-157.47000000000003</v>
      </c>
      <c r="N126">
        <f t="shared" si="18"/>
        <v>-58.287868078685108</v>
      </c>
      <c r="O126">
        <f t="shared" si="19"/>
        <v>22.529999999999973</v>
      </c>
      <c r="P126">
        <f t="shared" si="20"/>
        <v>128.45330449018365</v>
      </c>
      <c r="Q126">
        <f t="shared" si="21"/>
        <v>-0.62187661183953447</v>
      </c>
      <c r="R126">
        <f t="shared" si="22"/>
        <v>0</v>
      </c>
      <c r="S126">
        <f t="shared" si="23"/>
        <v>0</v>
      </c>
    </row>
    <row r="127" spans="1:19">
      <c r="A127" s="17">
        <f t="shared" si="14"/>
        <v>0</v>
      </c>
      <c r="C127" s="15">
        <f t="shared" si="15"/>
        <v>0</v>
      </c>
      <c r="E127" s="8">
        <f t="shared" si="24"/>
        <v>101</v>
      </c>
      <c r="F127" s="12">
        <f t="shared" si="25"/>
        <v>41633.069444444671</v>
      </c>
      <c r="G127">
        <f t="shared" si="16"/>
        <v>1.5186666666666664</v>
      </c>
      <c r="H127" s="13">
        <f t="shared" si="26"/>
        <v>-23.437107563834207</v>
      </c>
      <c r="K127" s="12"/>
      <c r="L127" s="12"/>
      <c r="M127">
        <f t="shared" si="17"/>
        <v>-157.22</v>
      </c>
      <c r="N127">
        <f t="shared" si="18"/>
        <v>-58.179579744397067</v>
      </c>
      <c r="O127">
        <f t="shared" si="19"/>
        <v>22.78</v>
      </c>
      <c r="P127">
        <f t="shared" si="20"/>
        <v>128.37149297839611</v>
      </c>
      <c r="Q127">
        <f t="shared" si="21"/>
        <v>-0.62075778348294819</v>
      </c>
      <c r="R127">
        <f t="shared" si="22"/>
        <v>0</v>
      </c>
      <c r="S127">
        <f t="shared" si="23"/>
        <v>0</v>
      </c>
    </row>
    <row r="128" spans="1:19">
      <c r="A128" s="17">
        <f t="shared" si="14"/>
        <v>0</v>
      </c>
      <c r="C128" s="15">
        <f t="shared" si="15"/>
        <v>0</v>
      </c>
      <c r="E128" s="8">
        <f t="shared" si="24"/>
        <v>102</v>
      </c>
      <c r="F128" s="12">
        <f t="shared" si="25"/>
        <v>41633.070138889118</v>
      </c>
      <c r="G128">
        <f t="shared" si="16"/>
        <v>1.5353333333333334</v>
      </c>
      <c r="H128" s="13">
        <f t="shared" si="26"/>
        <v>-23.437107563834207</v>
      </c>
      <c r="K128" s="12"/>
      <c r="L128" s="12"/>
      <c r="M128">
        <f t="shared" si="17"/>
        <v>-156.97</v>
      </c>
      <c r="N128">
        <f t="shared" si="18"/>
        <v>-58.070494391743978</v>
      </c>
      <c r="O128">
        <f t="shared" si="19"/>
        <v>23.03</v>
      </c>
      <c r="P128">
        <f t="shared" si="20"/>
        <v>128.28873688670254</v>
      </c>
      <c r="Q128">
        <f t="shared" si="21"/>
        <v>-0.61962474972908954</v>
      </c>
      <c r="R128">
        <f t="shared" si="22"/>
        <v>0</v>
      </c>
      <c r="S128">
        <f t="shared" si="23"/>
        <v>0</v>
      </c>
    </row>
    <row r="129" spans="1:19">
      <c r="A129" s="17">
        <f t="shared" si="14"/>
        <v>0</v>
      </c>
      <c r="C129" s="15">
        <f t="shared" si="15"/>
        <v>0</v>
      </c>
      <c r="E129" s="8">
        <f t="shared" si="24"/>
        <v>103</v>
      </c>
      <c r="F129" s="12">
        <f t="shared" si="25"/>
        <v>41633.070833333564</v>
      </c>
      <c r="G129">
        <f t="shared" si="16"/>
        <v>1.552</v>
      </c>
      <c r="H129" s="13">
        <f t="shared" si="26"/>
        <v>-23.437107563834207</v>
      </c>
      <c r="K129" s="12"/>
      <c r="L129" s="12"/>
      <c r="M129">
        <f t="shared" si="17"/>
        <v>-156.72</v>
      </c>
      <c r="N129">
        <f t="shared" si="18"/>
        <v>-57.96062098152742</v>
      </c>
      <c r="O129">
        <f t="shared" si="19"/>
        <v>23.28</v>
      </c>
      <c r="P129">
        <f t="shared" si="20"/>
        <v>128.20502390664919</v>
      </c>
      <c r="Q129">
        <f t="shared" si="21"/>
        <v>-0.6184772998299326</v>
      </c>
      <c r="R129">
        <f t="shared" si="22"/>
        <v>0</v>
      </c>
      <c r="S129">
        <f t="shared" si="23"/>
        <v>0</v>
      </c>
    </row>
    <row r="130" spans="1:19">
      <c r="A130" s="17">
        <f t="shared" si="14"/>
        <v>0</v>
      </c>
      <c r="C130" s="15">
        <f t="shared" si="15"/>
        <v>0</v>
      </c>
      <c r="E130" s="8">
        <f t="shared" si="24"/>
        <v>104</v>
      </c>
      <c r="F130" s="12">
        <f t="shared" si="25"/>
        <v>41633.071527778011</v>
      </c>
      <c r="G130">
        <f t="shared" si="16"/>
        <v>1.5686666666666667</v>
      </c>
      <c r="H130" s="13">
        <f t="shared" si="26"/>
        <v>-23.437107563834207</v>
      </c>
      <c r="K130" s="12"/>
      <c r="L130" s="12"/>
      <c r="M130">
        <f t="shared" si="17"/>
        <v>-156.47</v>
      </c>
      <c r="N130">
        <f t="shared" si="18"/>
        <v>-57.849968420070489</v>
      </c>
      <c r="O130">
        <f t="shared" si="19"/>
        <v>23.53</v>
      </c>
      <c r="P130">
        <f t="shared" si="20"/>
        <v>128.12034201147938</v>
      </c>
      <c r="Q130">
        <f t="shared" si="21"/>
        <v>-0.61731522578217624</v>
      </c>
      <c r="R130">
        <f t="shared" si="22"/>
        <v>0</v>
      </c>
      <c r="S130">
        <f t="shared" si="23"/>
        <v>0</v>
      </c>
    </row>
    <row r="131" spans="1:19">
      <c r="A131" s="17">
        <f t="shared" si="14"/>
        <v>0</v>
      </c>
      <c r="C131" s="15">
        <f t="shared" si="15"/>
        <v>0</v>
      </c>
      <c r="E131" s="8">
        <f t="shared" si="24"/>
        <v>105</v>
      </c>
      <c r="F131" s="12">
        <f t="shared" si="25"/>
        <v>41633.072222222458</v>
      </c>
      <c r="G131">
        <f t="shared" si="16"/>
        <v>1.5853333333333333</v>
      </c>
      <c r="H131" s="13">
        <f t="shared" si="26"/>
        <v>-23.437107563834207</v>
      </c>
      <c r="K131" s="12"/>
      <c r="L131" s="12"/>
      <c r="M131">
        <f t="shared" si="17"/>
        <v>-156.22</v>
      </c>
      <c r="N131">
        <f t="shared" si="18"/>
        <v>-57.73854555800564</v>
      </c>
      <c r="O131">
        <f t="shared" si="19"/>
        <v>23.78</v>
      </c>
      <c r="P131">
        <f t="shared" si="20"/>
        <v>128.03467945737341</v>
      </c>
      <c r="Q131">
        <f t="shared" si="21"/>
        <v>-0.61613832235338895</v>
      </c>
      <c r="R131">
        <f t="shared" si="22"/>
        <v>0</v>
      </c>
      <c r="S131">
        <f t="shared" si="23"/>
        <v>0</v>
      </c>
    </row>
    <row r="132" spans="1:19">
      <c r="A132" s="17">
        <f t="shared" si="14"/>
        <v>0</v>
      </c>
      <c r="C132" s="15">
        <f t="shared" si="15"/>
        <v>0</v>
      </c>
      <c r="E132" s="8">
        <f t="shared" si="24"/>
        <v>106</v>
      </c>
      <c r="F132" s="12">
        <f t="shared" si="25"/>
        <v>41633.072916666904</v>
      </c>
      <c r="G132">
        <f t="shared" si="16"/>
        <v>1.6019999999999999</v>
      </c>
      <c r="H132" s="13">
        <f t="shared" si="26"/>
        <v>-23.437107563834207</v>
      </c>
      <c r="K132" s="12"/>
      <c r="L132" s="12"/>
      <c r="M132">
        <f t="shared" si="17"/>
        <v>-155.97</v>
      </c>
      <c r="N132">
        <f t="shared" si="18"/>
        <v>-57.626361189131664</v>
      </c>
      <c r="O132">
        <f t="shared" si="19"/>
        <v>24.03</v>
      </c>
      <c r="P132">
        <f t="shared" si="20"/>
        <v>127.94802478451749</v>
      </c>
      <c r="Q132">
        <f t="shared" si="21"/>
        <v>-0.61494638710662408</v>
      </c>
      <c r="R132">
        <f t="shared" si="22"/>
        <v>0</v>
      </c>
      <c r="S132">
        <f t="shared" si="23"/>
        <v>0</v>
      </c>
    </row>
    <row r="133" spans="1:19">
      <c r="A133" s="17">
        <f t="shared" si="14"/>
        <v>0</v>
      </c>
      <c r="C133" s="15">
        <f t="shared" si="15"/>
        <v>0</v>
      </c>
      <c r="E133" s="8">
        <f t="shared" si="24"/>
        <v>107</v>
      </c>
      <c r="F133" s="12">
        <f t="shared" si="25"/>
        <v>41633.073611111351</v>
      </c>
      <c r="G133">
        <f t="shared" si="16"/>
        <v>1.6186666666666665</v>
      </c>
      <c r="H133" s="13">
        <f t="shared" si="26"/>
        <v>-23.437107563834207</v>
      </c>
      <c r="K133" s="12"/>
      <c r="L133" s="12"/>
      <c r="M133">
        <f t="shared" si="17"/>
        <v>-155.72</v>
      </c>
      <c r="N133">
        <f t="shared" si="18"/>
        <v>-57.513424049338866</v>
      </c>
      <c r="O133">
        <f t="shared" si="19"/>
        <v>24.28</v>
      </c>
      <c r="P133">
        <f t="shared" si="20"/>
        <v>127.86036681800361</v>
      </c>
      <c r="Q133">
        <f t="shared" si="21"/>
        <v>-0.61373922042354145</v>
      </c>
      <c r="R133">
        <f t="shared" si="22"/>
        <v>0</v>
      </c>
      <c r="S133">
        <f t="shared" si="23"/>
        <v>0</v>
      </c>
    </row>
    <row r="134" spans="1:19">
      <c r="A134" s="17">
        <f t="shared" si="14"/>
        <v>0</v>
      </c>
      <c r="C134" s="15">
        <f t="shared" si="15"/>
        <v>0</v>
      </c>
      <c r="E134" s="8">
        <f t="shared" si="24"/>
        <v>108</v>
      </c>
      <c r="F134" s="12">
        <f t="shared" si="25"/>
        <v>41633.074305555798</v>
      </c>
      <c r="G134">
        <f t="shared" si="16"/>
        <v>1.6353333333333331</v>
      </c>
      <c r="H134" s="13">
        <f t="shared" si="26"/>
        <v>-23.437107563834207</v>
      </c>
      <c r="K134" s="12"/>
      <c r="L134" s="12"/>
      <c r="M134">
        <f t="shared" si="17"/>
        <v>-155.47</v>
      </c>
      <c r="N134">
        <f t="shared" si="18"/>
        <v>-57.399742815600291</v>
      </c>
      <c r="O134">
        <f t="shared" si="19"/>
        <v>24.53</v>
      </c>
      <c r="P134">
        <f t="shared" si="20"/>
        <v>127.77169466856323</v>
      </c>
      <c r="Q134">
        <f t="shared" si="21"/>
        <v>-0.61251662552607333</v>
      </c>
      <c r="R134">
        <f t="shared" si="22"/>
        <v>0</v>
      </c>
      <c r="S134">
        <f t="shared" si="23"/>
        <v>0</v>
      </c>
    </row>
    <row r="135" spans="1:19">
      <c r="A135" s="17">
        <f t="shared" si="14"/>
        <v>0</v>
      </c>
      <c r="C135" s="15">
        <f t="shared" si="15"/>
        <v>0</v>
      </c>
      <c r="E135" s="8">
        <f t="shared" si="24"/>
        <v>109</v>
      </c>
      <c r="F135" s="12">
        <f t="shared" si="25"/>
        <v>41633.075000000244</v>
      </c>
      <c r="G135">
        <f t="shared" si="16"/>
        <v>1.6520000000000001</v>
      </c>
      <c r="H135" s="13">
        <f t="shared" si="26"/>
        <v>-23.437107563834207</v>
      </c>
      <c r="K135" s="12"/>
      <c r="L135" s="12"/>
      <c r="M135">
        <f t="shared" si="17"/>
        <v>-155.21999999999997</v>
      </c>
      <c r="N135">
        <f t="shared" si="18"/>
        <v>-57.285326105027643</v>
      </c>
      <c r="O135">
        <f t="shared" si="19"/>
        <v>24.78000000000003</v>
      </c>
      <c r="P135">
        <f t="shared" si="20"/>
        <v>127.68199773313715</v>
      </c>
      <c r="Q135">
        <f t="shared" si="21"/>
        <v>-0.61127840849667636</v>
      </c>
      <c r="R135">
        <f t="shared" si="22"/>
        <v>0</v>
      </c>
      <c r="S135">
        <f t="shared" si="23"/>
        <v>0</v>
      </c>
    </row>
    <row r="136" spans="1:19">
      <c r="A136" s="17">
        <f t="shared" si="14"/>
        <v>0</v>
      </c>
      <c r="C136" s="15">
        <f t="shared" si="15"/>
        <v>0</v>
      </c>
      <c r="E136" s="8">
        <f t="shared" si="24"/>
        <v>110</v>
      </c>
      <c r="F136" s="12">
        <f t="shared" si="25"/>
        <v>41633.075694444691</v>
      </c>
      <c r="G136">
        <f t="shared" si="16"/>
        <v>1.6686666666666667</v>
      </c>
      <c r="H136" s="13">
        <f t="shared" si="26"/>
        <v>-23.437107563834207</v>
      </c>
      <c r="K136" s="12"/>
      <c r="L136" s="12"/>
      <c r="M136">
        <f t="shared" si="17"/>
        <v>-154.97</v>
      </c>
      <c r="N136">
        <f t="shared" si="18"/>
        <v>-57.170182473990167</v>
      </c>
      <c r="O136">
        <f t="shared" si="19"/>
        <v>25.03</v>
      </c>
      <c r="P136">
        <f t="shared" si="20"/>
        <v>127.59126569528438</v>
      </c>
      <c r="Q136">
        <f t="shared" si="21"/>
        <v>-0.61002437829720424</v>
      </c>
      <c r="R136">
        <f t="shared" si="22"/>
        <v>0</v>
      </c>
      <c r="S136">
        <f t="shared" si="23"/>
        <v>0</v>
      </c>
    </row>
    <row r="137" spans="1:19">
      <c r="A137" s="17">
        <f t="shared" si="14"/>
        <v>0</v>
      </c>
      <c r="C137" s="15">
        <f t="shared" si="15"/>
        <v>0</v>
      </c>
      <c r="E137" s="8">
        <f t="shared" si="24"/>
        <v>111</v>
      </c>
      <c r="F137" s="12">
        <f t="shared" si="25"/>
        <v>41633.076388889138</v>
      </c>
      <c r="G137">
        <f t="shared" si="16"/>
        <v>1.6853333333333333</v>
      </c>
      <c r="H137" s="13">
        <f t="shared" si="26"/>
        <v>-23.437107563834207</v>
      </c>
      <c r="K137" s="12"/>
      <c r="L137" s="12"/>
      <c r="M137">
        <f t="shared" si="17"/>
        <v>-154.72000000000003</v>
      </c>
      <c r="N137">
        <f t="shared" si="18"/>
        <v>-57.054320417294598</v>
      </c>
      <c r="O137">
        <f t="shared" si="19"/>
        <v>25.279999999999973</v>
      </c>
      <c r="P137">
        <f t="shared" si="20"/>
        <v>127.49948852543261</v>
      </c>
      <c r="Q137">
        <f t="shared" si="21"/>
        <v>-0.60875434678643958</v>
      </c>
      <c r="R137">
        <f t="shared" si="22"/>
        <v>0</v>
      </c>
      <c r="S137">
        <f t="shared" si="23"/>
        <v>0</v>
      </c>
    </row>
    <row r="138" spans="1:19">
      <c r="A138" s="17">
        <f t="shared" si="14"/>
        <v>0</v>
      </c>
      <c r="C138" s="15">
        <f t="shared" si="15"/>
        <v>0</v>
      </c>
      <c r="E138" s="8">
        <f t="shared" si="24"/>
        <v>112</v>
      </c>
      <c r="F138" s="12">
        <f t="shared" si="25"/>
        <v>41633.077083333585</v>
      </c>
      <c r="G138">
        <f t="shared" si="16"/>
        <v>1.702</v>
      </c>
      <c r="H138" s="13">
        <f t="shared" si="26"/>
        <v>-23.437107563834207</v>
      </c>
      <c r="K138" s="12"/>
      <c r="L138" s="12"/>
      <c r="M138">
        <f t="shared" si="17"/>
        <v>-154.47</v>
      </c>
      <c r="N138">
        <f t="shared" si="18"/>
        <v>-56.937748367425165</v>
      </c>
      <c r="O138">
        <f t="shared" si="19"/>
        <v>25.53</v>
      </c>
      <c r="P138">
        <f t="shared" si="20"/>
        <v>127.40665648097313</v>
      </c>
      <c r="Q138">
        <f t="shared" si="21"/>
        <v>-0.60746812873632383</v>
      </c>
      <c r="R138">
        <f t="shared" si="22"/>
        <v>0</v>
      </c>
      <c r="S138">
        <f t="shared" si="23"/>
        <v>0</v>
      </c>
    </row>
    <row r="139" spans="1:19">
      <c r="A139" s="17">
        <f t="shared" si="14"/>
        <v>0</v>
      </c>
      <c r="C139" s="15">
        <f t="shared" si="15"/>
        <v>0</v>
      </c>
      <c r="E139" s="8">
        <f t="shared" si="24"/>
        <v>113</v>
      </c>
      <c r="F139" s="12">
        <f t="shared" si="25"/>
        <v>41633.077777778031</v>
      </c>
      <c r="G139">
        <f t="shared" si="16"/>
        <v>1.7186666666666666</v>
      </c>
      <c r="H139" s="13">
        <f t="shared" si="26"/>
        <v>-23.437107563834207</v>
      </c>
      <c r="K139" s="12"/>
      <c r="L139" s="12"/>
      <c r="M139">
        <f t="shared" si="17"/>
        <v>-154.22</v>
      </c>
      <c r="N139">
        <f t="shared" si="18"/>
        <v>-56.820474693841199</v>
      </c>
      <c r="O139">
        <f t="shared" si="19"/>
        <v>25.78</v>
      </c>
      <c r="P139">
        <f t="shared" si="20"/>
        <v>127.31276010620344</v>
      </c>
      <c r="Q139">
        <f t="shared" si="21"/>
        <v>-0.60616554184692628</v>
      </c>
      <c r="R139">
        <f t="shared" si="22"/>
        <v>0</v>
      </c>
      <c r="S139">
        <f t="shared" si="23"/>
        <v>0</v>
      </c>
    </row>
    <row r="140" spans="1:19">
      <c r="A140" s="17">
        <f t="shared" si="14"/>
        <v>0</v>
      </c>
      <c r="C140" s="15">
        <f t="shared" si="15"/>
        <v>0</v>
      </c>
      <c r="E140" s="8">
        <f t="shared" si="24"/>
        <v>114</v>
      </c>
      <c r="F140" s="12">
        <f t="shared" si="25"/>
        <v>41633.078472222478</v>
      </c>
      <c r="G140">
        <f t="shared" si="16"/>
        <v>1.7353333333333332</v>
      </c>
      <c r="H140" s="13">
        <f t="shared" si="26"/>
        <v>-23.437107563834207</v>
      </c>
      <c r="K140" s="12"/>
      <c r="L140" s="12"/>
      <c r="M140">
        <f t="shared" si="17"/>
        <v>-153.97</v>
      </c>
      <c r="N140">
        <f t="shared" si="18"/>
        <v>-56.702507702331246</v>
      </c>
      <c r="O140">
        <f t="shared" si="19"/>
        <v>26.03</v>
      </c>
      <c r="P140">
        <f t="shared" si="20"/>
        <v>127.21779023211987</v>
      </c>
      <c r="Q140">
        <f t="shared" si="21"/>
        <v>-0.60484640676017798</v>
      </c>
      <c r="R140">
        <f t="shared" si="22"/>
        <v>0</v>
      </c>
      <c r="S140">
        <f t="shared" si="23"/>
        <v>0</v>
      </c>
    </row>
    <row r="141" spans="1:19">
      <c r="A141" s="17">
        <f t="shared" si="14"/>
        <v>0</v>
      </c>
      <c r="C141" s="15">
        <f t="shared" si="15"/>
        <v>0</v>
      </c>
      <c r="E141" s="8">
        <f t="shared" si="24"/>
        <v>115</v>
      </c>
      <c r="F141" s="12">
        <f t="shared" si="25"/>
        <v>41633.079166666925</v>
      </c>
      <c r="G141">
        <f t="shared" si="16"/>
        <v>1.7519999999999998</v>
      </c>
      <c r="H141" s="13">
        <f t="shared" si="26"/>
        <v>-23.437107563834207</v>
      </c>
      <c r="K141" s="12"/>
      <c r="L141" s="12"/>
      <c r="M141">
        <f t="shared" si="17"/>
        <v>-153.72000000000003</v>
      </c>
      <c r="N141">
        <f t="shared" si="18"/>
        <v>-56.583855634421823</v>
      </c>
      <c r="O141">
        <f t="shared" si="19"/>
        <v>26.279999999999973</v>
      </c>
      <c r="P141">
        <f t="shared" si="20"/>
        <v>127.12173797606361</v>
      </c>
      <c r="Q141">
        <f t="shared" si="21"/>
        <v>-0.60351054707241991</v>
      </c>
      <c r="R141">
        <f t="shared" si="22"/>
        <v>0</v>
      </c>
      <c r="S141">
        <f t="shared" si="23"/>
        <v>0</v>
      </c>
    </row>
    <row r="142" spans="1:19">
      <c r="A142" s="17">
        <f t="shared" si="14"/>
        <v>0</v>
      </c>
      <c r="C142" s="15">
        <f t="shared" si="15"/>
        <v>0</v>
      </c>
      <c r="E142" s="8">
        <f t="shared" si="24"/>
        <v>116</v>
      </c>
      <c r="F142" s="12">
        <f t="shared" si="25"/>
        <v>41633.079861111371</v>
      </c>
      <c r="G142">
        <f t="shared" si="16"/>
        <v>1.7686666666666664</v>
      </c>
      <c r="H142" s="13">
        <f t="shared" si="26"/>
        <v>-23.437107563834207</v>
      </c>
      <c r="K142" s="12"/>
      <c r="L142" s="12"/>
      <c r="M142">
        <f t="shared" si="17"/>
        <v>-153.47</v>
      </c>
      <c r="N142">
        <f t="shared" si="18"/>
        <v>-56.464526666839191</v>
      </c>
      <c r="O142">
        <f t="shared" si="19"/>
        <v>26.53</v>
      </c>
      <c r="P142">
        <f t="shared" si="20"/>
        <v>127.02459474122324</v>
      </c>
      <c r="Q142">
        <f t="shared" si="21"/>
        <v>-0.60215778934579189</v>
      </c>
      <c r="R142">
        <f t="shared" si="22"/>
        <v>0</v>
      </c>
      <c r="S142">
        <f t="shared" si="23"/>
        <v>0</v>
      </c>
    </row>
    <row r="143" spans="1:19">
      <c r="A143" s="17">
        <f t="shared" si="14"/>
        <v>0</v>
      </c>
      <c r="C143" s="15">
        <f t="shared" si="15"/>
        <v>0</v>
      </c>
      <c r="E143" s="8">
        <f t="shared" si="24"/>
        <v>117</v>
      </c>
      <c r="F143" s="12">
        <f t="shared" si="25"/>
        <v>41633.080555555818</v>
      </c>
      <c r="G143">
        <f t="shared" si="16"/>
        <v>1.7853333333333334</v>
      </c>
      <c r="H143" s="13">
        <f t="shared" si="26"/>
        <v>-23.437107563834207</v>
      </c>
      <c r="K143" s="12"/>
      <c r="L143" s="12"/>
      <c r="M143">
        <f t="shared" si="17"/>
        <v>-153.22</v>
      </c>
      <c r="N143">
        <f t="shared" si="18"/>
        <v>-56.344528911022735</v>
      </c>
      <c r="O143">
        <f t="shared" si="19"/>
        <v>26.78</v>
      </c>
      <c r="P143">
        <f t="shared" si="20"/>
        <v>126.92635221599679</v>
      </c>
      <c r="Q143">
        <f t="shared" si="21"/>
        <v>-0.6007879631185048</v>
      </c>
      <c r="R143">
        <f t="shared" si="22"/>
        <v>0</v>
      </c>
      <c r="S143">
        <f t="shared" si="23"/>
        <v>0</v>
      </c>
    </row>
    <row r="144" spans="1:19">
      <c r="A144" s="17">
        <f t="shared" si="14"/>
        <v>0</v>
      </c>
      <c r="C144" s="15">
        <f t="shared" si="15"/>
        <v>0</v>
      </c>
      <c r="E144" s="8">
        <f t="shared" si="24"/>
        <v>118</v>
      </c>
      <c r="F144" s="12">
        <f t="shared" si="25"/>
        <v>41633.081250000265</v>
      </c>
      <c r="G144">
        <f t="shared" si="16"/>
        <v>1.802</v>
      </c>
      <c r="H144" s="13">
        <f t="shared" si="26"/>
        <v>-23.437107563834207</v>
      </c>
      <c r="K144" s="12"/>
      <c r="L144" s="12"/>
      <c r="M144">
        <f t="shared" si="17"/>
        <v>-152.97</v>
      </c>
      <c r="N144">
        <f t="shared" si="18"/>
        <v>-56.223870412687887</v>
      </c>
      <c r="O144">
        <f t="shared" si="19"/>
        <v>27.03</v>
      </c>
      <c r="P144">
        <f t="shared" si="20"/>
        <v>126.82700237321632</v>
      </c>
      <c r="Q144">
        <f t="shared" si="21"/>
        <v>-0.59940090091402332</v>
      </c>
      <c r="R144">
        <f t="shared" si="22"/>
        <v>0</v>
      </c>
      <c r="S144">
        <f t="shared" si="23"/>
        <v>0</v>
      </c>
    </row>
    <row r="145" spans="1:19">
      <c r="A145" s="17">
        <f t="shared" si="14"/>
        <v>0</v>
      </c>
      <c r="C145" s="15">
        <f t="shared" si="15"/>
        <v>0</v>
      </c>
      <c r="E145" s="8">
        <f t="shared" si="24"/>
        <v>119</v>
      </c>
      <c r="F145" s="12">
        <f t="shared" si="25"/>
        <v>41633.081944444712</v>
      </c>
      <c r="G145">
        <f t="shared" si="16"/>
        <v>1.8186666666666667</v>
      </c>
      <c r="H145" s="13">
        <f t="shared" si="26"/>
        <v>-23.437107563834207</v>
      </c>
      <c r="K145" s="12"/>
      <c r="L145" s="12"/>
      <c r="M145">
        <f t="shared" si="17"/>
        <v>-152.72</v>
      </c>
      <c r="N145">
        <f t="shared" si="18"/>
        <v>-56.10255915143744</v>
      </c>
      <c r="O145">
        <f t="shared" si="19"/>
        <v>27.28</v>
      </c>
      <c r="P145">
        <f t="shared" si="20"/>
        <v>126.72653746923871</v>
      </c>
      <c r="Q145">
        <f t="shared" si="21"/>
        <v>-0.59799643824920312</v>
      </c>
      <c r="R145">
        <f t="shared" si="22"/>
        <v>0</v>
      </c>
      <c r="S145">
        <f t="shared" si="23"/>
        <v>0</v>
      </c>
    </row>
    <row r="146" spans="1:19">
      <c r="A146" s="17">
        <f t="shared" si="14"/>
        <v>0</v>
      </c>
      <c r="C146" s="15">
        <f t="shared" si="15"/>
        <v>0</v>
      </c>
      <c r="E146" s="8">
        <f t="shared" si="24"/>
        <v>120</v>
      </c>
      <c r="F146" s="12">
        <f t="shared" si="25"/>
        <v>41633.082638889158</v>
      </c>
      <c r="G146">
        <f t="shared" si="16"/>
        <v>1.8353333333333333</v>
      </c>
      <c r="H146" s="13">
        <f t="shared" si="26"/>
        <v>-23.437107563834207</v>
      </c>
      <c r="K146" s="12"/>
      <c r="L146" s="12"/>
      <c r="M146">
        <f t="shared" si="17"/>
        <v>-152.47</v>
      </c>
      <c r="N146">
        <f t="shared" si="18"/>
        <v>-55.980603040419631</v>
      </c>
      <c r="O146">
        <f t="shared" si="19"/>
        <v>27.53</v>
      </c>
      <c r="P146">
        <f t="shared" si="20"/>
        <v>126.6249500429053</v>
      </c>
      <c r="Q146">
        <f t="shared" si="21"/>
        <v>-0.59657441364140595</v>
      </c>
      <c r="R146">
        <f t="shared" si="22"/>
        <v>0</v>
      </c>
      <c r="S146">
        <f t="shared" si="23"/>
        <v>0</v>
      </c>
    </row>
    <row r="147" spans="1:19">
      <c r="A147" s="17">
        <f t="shared" si="14"/>
        <v>0</v>
      </c>
      <c r="C147" s="15">
        <f t="shared" si="15"/>
        <v>0</v>
      </c>
      <c r="E147" s="8">
        <f t="shared" si="24"/>
        <v>121</v>
      </c>
      <c r="F147" s="12">
        <f t="shared" si="25"/>
        <v>41633.083333333605</v>
      </c>
      <c r="G147">
        <f t="shared" si="16"/>
        <v>1.8519999999999999</v>
      </c>
      <c r="H147" s="13">
        <f t="shared" si="26"/>
        <v>-23.437107563834207</v>
      </c>
      <c r="K147" s="12"/>
      <c r="L147" s="12"/>
      <c r="M147">
        <f t="shared" si="17"/>
        <v>-152.22</v>
      </c>
      <c r="N147">
        <f t="shared" si="18"/>
        <v>-55.858009926030945</v>
      </c>
      <c r="O147">
        <f t="shared" si="19"/>
        <v>27.78</v>
      </c>
      <c r="P147">
        <f t="shared" si="20"/>
        <v>126.5222329143742</v>
      </c>
      <c r="Q147">
        <f t="shared" si="21"/>
        <v>-0.59513466861463549</v>
      </c>
      <c r="R147">
        <f t="shared" si="22"/>
        <v>0</v>
      </c>
      <c r="S147">
        <f t="shared" si="23"/>
        <v>0</v>
      </c>
    </row>
    <row r="148" spans="1:19">
      <c r="A148" s="17">
        <f t="shared" si="14"/>
        <v>0</v>
      </c>
      <c r="C148" s="15">
        <f t="shared" si="15"/>
        <v>0</v>
      </c>
      <c r="E148" s="8">
        <f t="shared" si="24"/>
        <v>122</v>
      </c>
      <c r="F148" s="12">
        <f t="shared" si="25"/>
        <v>41633.084027778052</v>
      </c>
      <c r="G148">
        <f t="shared" si="16"/>
        <v>1.8686666666666665</v>
      </c>
      <c r="H148" s="13">
        <f t="shared" si="26"/>
        <v>-23.437107563834207</v>
      </c>
      <c r="K148" s="12"/>
      <c r="L148" s="12"/>
      <c r="M148">
        <f t="shared" si="17"/>
        <v>-151.97</v>
      </c>
      <c r="N148">
        <f t="shared" si="18"/>
        <v>-55.734787587662979</v>
      </c>
      <c r="O148">
        <f t="shared" si="19"/>
        <v>28.03</v>
      </c>
      <c r="P148">
        <f t="shared" si="20"/>
        <v>126.41837918382835</v>
      </c>
      <c r="Q148">
        <f t="shared" si="21"/>
        <v>-0.59367704770471919</v>
      </c>
      <c r="R148">
        <f t="shared" si="22"/>
        <v>0</v>
      </c>
      <c r="S148">
        <f t="shared" si="23"/>
        <v>0</v>
      </c>
    </row>
    <row r="149" spans="1:19">
      <c r="A149" s="17">
        <f t="shared" si="14"/>
        <v>0</v>
      </c>
      <c r="C149" s="15">
        <f t="shared" si="15"/>
        <v>0</v>
      </c>
      <c r="E149" s="8">
        <f t="shared" si="24"/>
        <v>123</v>
      </c>
      <c r="F149" s="12">
        <f t="shared" si="25"/>
        <v>41633.084722222498</v>
      </c>
      <c r="G149">
        <f t="shared" si="16"/>
        <v>1.8853333333333331</v>
      </c>
      <c r="H149" s="13">
        <f t="shared" si="26"/>
        <v>-23.437107563834207</v>
      </c>
      <c r="K149" s="12"/>
      <c r="L149" s="12"/>
      <c r="M149">
        <f t="shared" si="17"/>
        <v>-151.72</v>
      </c>
      <c r="N149">
        <f t="shared" si="18"/>
        <v>-55.610943737490835</v>
      </c>
      <c r="O149">
        <f t="shared" si="19"/>
        <v>28.28</v>
      </c>
      <c r="P149">
        <f t="shared" si="20"/>
        <v>126.31338223006267</v>
      </c>
      <c r="Q149">
        <f t="shared" si="21"/>
        <v>-0.59220139846357223</v>
      </c>
      <c r="R149">
        <f t="shared" si="22"/>
        <v>0</v>
      </c>
      <c r="S149">
        <f t="shared" si="23"/>
        <v>0</v>
      </c>
    </row>
    <row r="150" spans="1:19">
      <c r="A150" s="17">
        <f t="shared" si="14"/>
        <v>0</v>
      </c>
      <c r="C150" s="15">
        <f t="shared" si="15"/>
        <v>0</v>
      </c>
      <c r="E150" s="8">
        <f t="shared" si="24"/>
        <v>124</v>
      </c>
      <c r="F150" s="12">
        <f t="shared" si="25"/>
        <v>41633.085416666945</v>
      </c>
      <c r="G150">
        <f t="shared" si="16"/>
        <v>1.9019999999999997</v>
      </c>
      <c r="H150" s="13">
        <f t="shared" si="26"/>
        <v>-23.437107563834207</v>
      </c>
      <c r="K150" s="12"/>
      <c r="L150" s="12"/>
      <c r="M150">
        <f t="shared" si="17"/>
        <v>-151.47</v>
      </c>
      <c r="N150">
        <f t="shared" si="18"/>
        <v>-55.486486020302493</v>
      </c>
      <c r="O150">
        <f t="shared" si="19"/>
        <v>28.53</v>
      </c>
      <c r="P150">
        <f t="shared" si="20"/>
        <v>126.20723570895387</v>
      </c>
      <c r="Q150">
        <f t="shared" si="21"/>
        <v>-0.59070757146257447</v>
      </c>
      <c r="R150">
        <f t="shared" si="22"/>
        <v>0</v>
      </c>
      <c r="S150">
        <f t="shared" si="23"/>
        <v>0</v>
      </c>
    </row>
    <row r="151" spans="1:19">
      <c r="A151" s="17">
        <f t="shared" si="14"/>
        <v>0</v>
      </c>
      <c r="C151" s="15">
        <f t="shared" si="15"/>
        <v>0</v>
      </c>
      <c r="E151" s="8">
        <f t="shared" si="24"/>
        <v>125</v>
      </c>
      <c r="F151" s="12">
        <f t="shared" si="25"/>
        <v>41633.086111111392</v>
      </c>
      <c r="G151">
        <f t="shared" si="16"/>
        <v>1.9186666666666667</v>
      </c>
      <c r="H151" s="13">
        <f t="shared" si="26"/>
        <v>-23.437107563834207</v>
      </c>
      <c r="K151" s="12"/>
      <c r="L151" s="12"/>
      <c r="M151">
        <f t="shared" si="17"/>
        <v>-151.22</v>
      </c>
      <c r="N151">
        <f t="shared" si="18"/>
        <v>-55.361422013367019</v>
      </c>
      <c r="O151">
        <f t="shared" si="19"/>
        <v>28.78</v>
      </c>
      <c r="P151">
        <f t="shared" si="20"/>
        <v>126.09993355181606</v>
      </c>
      <c r="Q151">
        <f t="shared" si="21"/>
        <v>-0.58919542029508776</v>
      </c>
      <c r="R151">
        <f t="shared" si="22"/>
        <v>0</v>
      </c>
      <c r="S151">
        <f t="shared" si="23"/>
        <v>0</v>
      </c>
    </row>
    <row r="152" spans="1:19">
      <c r="A152" s="17">
        <f t="shared" si="14"/>
        <v>0</v>
      </c>
      <c r="C152" s="15">
        <f t="shared" si="15"/>
        <v>0</v>
      </c>
      <c r="E152" s="8">
        <f t="shared" si="24"/>
        <v>126</v>
      </c>
      <c r="F152" s="12">
        <f t="shared" si="25"/>
        <v>41633.086805555839</v>
      </c>
      <c r="G152">
        <f t="shared" si="16"/>
        <v>1.9353333333333333</v>
      </c>
      <c r="H152" s="13">
        <f t="shared" si="26"/>
        <v>-23.437107563834207</v>
      </c>
      <c r="K152" s="12"/>
      <c r="L152" s="12"/>
      <c r="M152">
        <f t="shared" si="17"/>
        <v>-150.97000000000003</v>
      </c>
      <c r="N152">
        <f t="shared" si="18"/>
        <v>-55.235759226340413</v>
      </c>
      <c r="O152">
        <f t="shared" si="19"/>
        <v>29.029999999999973</v>
      </c>
      <c r="P152">
        <f t="shared" si="20"/>
        <v>125.99146996364597</v>
      </c>
      <c r="Q152">
        <f t="shared" si="21"/>
        <v>-0.58766480157814982</v>
      </c>
      <c r="R152">
        <f t="shared" si="22"/>
        <v>0</v>
      </c>
      <c r="S152">
        <f t="shared" si="23"/>
        <v>0</v>
      </c>
    </row>
    <row r="153" spans="1:19">
      <c r="A153" s="17">
        <f t="shared" si="14"/>
        <v>0</v>
      </c>
      <c r="C153" s="15">
        <f t="shared" si="15"/>
        <v>0</v>
      </c>
      <c r="E153" s="8">
        <f t="shared" si="24"/>
        <v>127</v>
      </c>
      <c r="F153" s="12">
        <f t="shared" si="25"/>
        <v>41633.087500000285</v>
      </c>
      <c r="G153">
        <f t="shared" si="16"/>
        <v>1.952</v>
      </c>
      <c r="H153" s="13">
        <f t="shared" si="26"/>
        <v>-23.437107563834207</v>
      </c>
      <c r="K153" s="12"/>
      <c r="L153" s="12"/>
      <c r="M153">
        <f t="shared" si="17"/>
        <v>-150.72</v>
      </c>
      <c r="N153">
        <f t="shared" si="18"/>
        <v>-55.109505101207816</v>
      </c>
      <c r="O153">
        <f t="shared" si="19"/>
        <v>29.28</v>
      </c>
      <c r="P153">
        <f t="shared" si="20"/>
        <v>125.88183942126072</v>
      </c>
      <c r="Q153">
        <f t="shared" si="21"/>
        <v>-0.58611557495336597</v>
      </c>
      <c r="R153">
        <f t="shared" si="22"/>
        <v>0</v>
      </c>
      <c r="S153">
        <f t="shared" si="23"/>
        <v>0</v>
      </c>
    </row>
    <row r="154" spans="1:19">
      <c r="A154" s="17">
        <f t="shared" si="14"/>
        <v>0</v>
      </c>
      <c r="C154" s="15">
        <f t="shared" si="15"/>
        <v>0</v>
      </c>
      <c r="E154" s="8">
        <f t="shared" si="24"/>
        <v>128</v>
      </c>
      <c r="F154" s="12">
        <f t="shared" si="25"/>
        <v>41633.088194444732</v>
      </c>
      <c r="G154">
        <f t="shared" si="16"/>
        <v>1.9686666666666666</v>
      </c>
      <c r="H154" s="13">
        <f t="shared" si="26"/>
        <v>-23.437107563834207</v>
      </c>
      <c r="K154" s="12"/>
      <c r="L154" s="12"/>
      <c r="M154">
        <f t="shared" si="17"/>
        <v>-150.47</v>
      </c>
      <c r="N154">
        <f t="shared" si="18"/>
        <v>-54.982667012260492</v>
      </c>
      <c r="O154">
        <f t="shared" si="19"/>
        <v>29.53</v>
      </c>
      <c r="P154">
        <f t="shared" si="20"/>
        <v>125.77103667133234</v>
      </c>
      <c r="Q154">
        <f t="shared" si="21"/>
        <v>-0.58454760308703657</v>
      </c>
      <c r="R154">
        <f t="shared" si="22"/>
        <v>0</v>
      </c>
      <c r="S154">
        <f t="shared" si="23"/>
        <v>0</v>
      </c>
    </row>
    <row r="155" spans="1:19">
      <c r="A155" s="17">
        <f t="shared" si="14"/>
        <v>0</v>
      </c>
      <c r="C155" s="15">
        <f t="shared" si="15"/>
        <v>0</v>
      </c>
      <c r="E155" s="8">
        <f t="shared" si="24"/>
        <v>129</v>
      </c>
      <c r="F155" s="12">
        <f t="shared" si="25"/>
        <v>41633.088888889179</v>
      </c>
      <c r="G155">
        <f t="shared" si="16"/>
        <v>1.9853333333333332</v>
      </c>
      <c r="H155" s="13">
        <f t="shared" si="26"/>
        <v>-23.437107563834207</v>
      </c>
      <c r="K155" s="12"/>
      <c r="L155" s="12"/>
      <c r="M155">
        <f t="shared" si="17"/>
        <v>-150.22</v>
      </c>
      <c r="N155">
        <f t="shared" si="18"/>
        <v>-54.855252266106106</v>
      </c>
      <c r="O155">
        <f t="shared" si="19"/>
        <v>29.78</v>
      </c>
      <c r="P155">
        <f t="shared" si="20"/>
        <v>125.65905672832156</v>
      </c>
      <c r="Q155">
        <f t="shared" si="21"/>
        <v>-0.5829607516695382</v>
      </c>
      <c r="R155">
        <f t="shared" si="22"/>
        <v>0</v>
      </c>
      <c r="S155">
        <f t="shared" si="23"/>
        <v>0</v>
      </c>
    </row>
    <row r="156" spans="1:19">
      <c r="A156" s="17">
        <f t="shared" ref="A156:A219" si="27">IF(C156=0,0,B156/C156)</f>
        <v>0</v>
      </c>
      <c r="C156" s="15">
        <f t="shared" ref="C156:C219" si="28">S156</f>
        <v>0</v>
      </c>
      <c r="E156" s="8">
        <f t="shared" si="24"/>
        <v>130</v>
      </c>
      <c r="F156" s="12">
        <f t="shared" si="25"/>
        <v>41633.089583333625</v>
      </c>
      <c r="G156">
        <f t="shared" ref="G156:G219" si="29">HOUR(F156)+MINUTE(F156)/60+SECOND(F156)/3600+($G$4/($G$11*15)-1)</f>
        <v>2.0019999999999998</v>
      </c>
      <c r="H156" s="13">
        <f t="shared" si="26"/>
        <v>-23.437107563834207</v>
      </c>
      <c r="K156" s="12"/>
      <c r="L156" s="12"/>
      <c r="M156">
        <f t="shared" ref="M156:M219" si="30">(G156-12)*15</f>
        <v>-149.97000000000003</v>
      </c>
      <c r="N156">
        <f t="shared" ref="N156:N219" si="31">DEGREES(ASIN(SIN(RADIANS(H156))*SIN($I$3)+COS(RADIANS(H156))*COS($I$3)*COS(RADIANS(M156))))</f>
        <v>-54.727268101711481</v>
      </c>
      <c r="O156">
        <f t="shared" ref="O156:O219" si="32">M156+180</f>
        <v>30.029999999999973</v>
      </c>
      <c r="P156">
        <f t="shared" ref="P156:P219" si="33">DEGREES(ACOS(SIN(RADIANS(N156))*COS($I$5)+COS(RADIANS(N156))*SIN($I$5)*COS(RADIANS(O156-$G$7))))</f>
        <v>125.54589487231544</v>
      </c>
      <c r="Q156">
        <f t="shared" ref="Q156:Q219" si="34">COS(RADIANS(P156))</f>
        <v>-0.58135488941399627</v>
      </c>
      <c r="R156">
        <f t="shared" ref="R156:R219" si="35">IF(Q156&lt;0,0,Q156*$G$9)</f>
        <v>0</v>
      </c>
      <c r="S156">
        <f t="shared" ref="S156:S219" si="36">IF(P156&gt;90,0,IF(N156&lt;0,0,R156*$G$10))</f>
        <v>0</v>
      </c>
    </row>
    <row r="157" spans="1:19">
      <c r="A157" s="17">
        <f t="shared" si="27"/>
        <v>0</v>
      </c>
      <c r="C157" s="15">
        <f t="shared" si="28"/>
        <v>0</v>
      </c>
      <c r="E157" s="8">
        <f t="shared" ref="E157:E220" si="37">E156+1</f>
        <v>131</v>
      </c>
      <c r="F157" s="12">
        <f t="shared" ref="F157:F220" si="38">F156+$G$25</f>
        <v>41633.090277778072</v>
      </c>
      <c r="G157">
        <f t="shared" si="29"/>
        <v>2.0186666666666664</v>
      </c>
      <c r="H157" s="13">
        <f t="shared" si="26"/>
        <v>-23.437107563834207</v>
      </c>
      <c r="K157" s="12"/>
      <c r="L157" s="12"/>
      <c r="M157">
        <f t="shared" si="30"/>
        <v>-149.72</v>
      </c>
      <c r="N157">
        <f t="shared" si="31"/>
        <v>-54.598721690475713</v>
      </c>
      <c r="O157">
        <f t="shared" si="32"/>
        <v>30.28</v>
      </c>
      <c r="P157">
        <f t="shared" si="33"/>
        <v>125.43154664677122</v>
      </c>
      <c r="Q157">
        <f t="shared" si="34"/>
        <v>-0.57972988805426384</v>
      </c>
      <c r="R157">
        <f t="shared" si="35"/>
        <v>0</v>
      </c>
      <c r="S157">
        <f t="shared" si="36"/>
        <v>0</v>
      </c>
    </row>
    <row r="158" spans="1:19">
      <c r="A158" s="17">
        <f t="shared" si="27"/>
        <v>0</v>
      </c>
      <c r="C158" s="15">
        <f t="shared" si="28"/>
        <v>0</v>
      </c>
      <c r="E158" s="8">
        <f t="shared" si="37"/>
        <v>132</v>
      </c>
      <c r="F158" s="12">
        <f t="shared" si="38"/>
        <v>41633.090972222519</v>
      </c>
      <c r="G158">
        <f t="shared" si="29"/>
        <v>2.035333333333333</v>
      </c>
      <c r="H158" s="13">
        <f t="shared" si="26"/>
        <v>-23.437107563834207</v>
      </c>
      <c r="K158" s="12"/>
      <c r="L158" s="12"/>
      <c r="M158">
        <f t="shared" si="30"/>
        <v>-149.47</v>
      </c>
      <c r="N158">
        <f t="shared" si="31"/>
        <v>-54.46962013633329</v>
      </c>
      <c r="O158">
        <f t="shared" si="32"/>
        <v>30.53</v>
      </c>
      <c r="P158">
        <f t="shared" si="33"/>
        <v>125.316007856171</v>
      </c>
      <c r="Q158">
        <f t="shared" si="34"/>
        <v>-0.57808562234224559</v>
      </c>
      <c r="R158">
        <f t="shared" si="35"/>
        <v>0</v>
      </c>
      <c r="S158">
        <f t="shared" si="36"/>
        <v>0</v>
      </c>
    </row>
    <row r="159" spans="1:19">
      <c r="A159" s="17">
        <f t="shared" si="27"/>
        <v>0</v>
      </c>
      <c r="C159" s="15">
        <f t="shared" si="28"/>
        <v>0</v>
      </c>
      <c r="E159" s="8">
        <f t="shared" si="37"/>
        <v>133</v>
      </c>
      <c r="F159" s="12">
        <f t="shared" si="38"/>
        <v>41633.091666666965</v>
      </c>
      <c r="G159">
        <f t="shared" si="29"/>
        <v>2.052</v>
      </c>
      <c r="H159" s="13">
        <f t="shared" si="26"/>
        <v>-23.437107563834207</v>
      </c>
      <c r="K159" s="12"/>
      <c r="L159" s="12"/>
      <c r="M159">
        <f t="shared" si="30"/>
        <v>-149.22</v>
      </c>
      <c r="N159">
        <f t="shared" si="31"/>
        <v>-54.339970475885217</v>
      </c>
      <c r="O159">
        <f t="shared" si="32"/>
        <v>30.78</v>
      </c>
      <c r="P159">
        <f t="shared" si="33"/>
        <v>125.19927456358968</v>
      </c>
      <c r="Q159">
        <f t="shared" si="34"/>
        <v>-0.57642197004458084</v>
      </c>
      <c r="R159">
        <f t="shared" si="35"/>
        <v>0</v>
      </c>
      <c r="S159">
        <f t="shared" si="36"/>
        <v>0</v>
      </c>
    </row>
    <row r="160" spans="1:19">
      <c r="A160" s="17">
        <f t="shared" si="27"/>
        <v>0</v>
      </c>
      <c r="C160" s="15">
        <f t="shared" si="28"/>
        <v>0</v>
      </c>
      <c r="E160" s="8">
        <f t="shared" si="37"/>
        <v>134</v>
      </c>
      <c r="F160" s="12">
        <f t="shared" si="38"/>
        <v>41633.092361111412</v>
      </c>
      <c r="G160">
        <f t="shared" si="29"/>
        <v>2.0686666666666667</v>
      </c>
      <c r="H160" s="13">
        <f t="shared" si="26"/>
        <v>-23.437107563834207</v>
      </c>
      <c r="K160" s="12"/>
      <c r="L160" s="12"/>
      <c r="M160">
        <f t="shared" si="30"/>
        <v>-148.97</v>
      </c>
      <c r="N160">
        <f t="shared" si="31"/>
        <v>-54.209779678557176</v>
      </c>
      <c r="O160">
        <f t="shared" si="32"/>
        <v>31.03</v>
      </c>
      <c r="P160">
        <f t="shared" si="33"/>
        <v>125.08134308818045</v>
      </c>
      <c r="Q160">
        <f t="shared" si="34"/>
        <v>-0.57473881193871479</v>
      </c>
      <c r="R160">
        <f t="shared" si="35"/>
        <v>0</v>
      </c>
      <c r="S160">
        <f t="shared" si="36"/>
        <v>0</v>
      </c>
    </row>
    <row r="161" spans="1:19">
      <c r="A161" s="17">
        <f t="shared" si="27"/>
        <v>0</v>
      </c>
      <c r="C161" s="15">
        <f t="shared" si="28"/>
        <v>0</v>
      </c>
      <c r="E161" s="8">
        <f t="shared" si="37"/>
        <v>135</v>
      </c>
      <c r="F161" s="12">
        <f t="shared" si="38"/>
        <v>41633.093055555859</v>
      </c>
      <c r="G161">
        <f t="shared" si="29"/>
        <v>2.0853333333333333</v>
      </c>
      <c r="H161" s="13">
        <f t="shared" si="26"/>
        <v>-23.437107563834207</v>
      </c>
      <c r="K161" s="12"/>
      <c r="L161" s="12"/>
      <c r="M161">
        <f t="shared" si="30"/>
        <v>-148.72</v>
      </c>
      <c r="N161">
        <f t="shared" si="31"/>
        <v>-54.079054646783845</v>
      </c>
      <c r="O161">
        <f t="shared" si="32"/>
        <v>31.28</v>
      </c>
      <c r="P161">
        <f t="shared" si="33"/>
        <v>124.962210002581</v>
      </c>
      <c r="Q161">
        <f t="shared" si="34"/>
        <v>-0.57303603180838691</v>
      </c>
      <c r="R161">
        <f t="shared" si="35"/>
        <v>0</v>
      </c>
      <c r="S161">
        <f t="shared" si="36"/>
        <v>0</v>
      </c>
    </row>
    <row r="162" spans="1:19">
      <c r="A162" s="17">
        <f t="shared" si="27"/>
        <v>0</v>
      </c>
      <c r="C162" s="15">
        <f t="shared" si="28"/>
        <v>0</v>
      </c>
      <c r="E162" s="8">
        <f t="shared" si="37"/>
        <v>136</v>
      </c>
      <c r="F162" s="12">
        <f t="shared" si="38"/>
        <v>41633.093750000306</v>
      </c>
      <c r="G162">
        <f t="shared" si="29"/>
        <v>2.1019999999999999</v>
      </c>
      <c r="H162" s="13">
        <f t="shared" si="26"/>
        <v>-23.437107563834207</v>
      </c>
      <c r="K162" s="12"/>
      <c r="L162" s="12"/>
      <c r="M162">
        <f t="shared" si="30"/>
        <v>-148.47</v>
      </c>
      <c r="N162">
        <f t="shared" si="31"/>
        <v>-53.947802216217561</v>
      </c>
      <c r="O162">
        <f t="shared" si="32"/>
        <v>31.53</v>
      </c>
      <c r="P162">
        <f t="shared" si="33"/>
        <v>124.84187213024366</v>
      </c>
      <c r="Q162">
        <f t="shared" si="34"/>
        <v>-0.57131351643854544</v>
      </c>
      <c r="R162">
        <f t="shared" si="35"/>
        <v>0</v>
      </c>
      <c r="S162">
        <f t="shared" si="36"/>
        <v>0</v>
      </c>
    </row>
    <row r="163" spans="1:19">
      <c r="A163" s="17">
        <f t="shared" si="27"/>
        <v>0</v>
      </c>
      <c r="C163" s="15">
        <f t="shared" si="28"/>
        <v>0</v>
      </c>
      <c r="E163" s="8">
        <f t="shared" si="37"/>
        <v>137</v>
      </c>
      <c r="F163" s="12">
        <f t="shared" si="38"/>
        <v>41633.094444444752</v>
      </c>
      <c r="G163">
        <f t="shared" si="29"/>
        <v>2.1186666666666665</v>
      </c>
      <c r="H163" s="13">
        <f t="shared" si="26"/>
        <v>-23.437107563834207</v>
      </c>
      <c r="K163" s="12"/>
      <c r="L163" s="12"/>
      <c r="M163">
        <f t="shared" si="30"/>
        <v>-148.22</v>
      </c>
      <c r="N163">
        <f t="shared" si="31"/>
        <v>-53.816029155960869</v>
      </c>
      <c r="O163">
        <f t="shared" si="32"/>
        <v>31.78</v>
      </c>
      <c r="P163">
        <f t="shared" si="33"/>
        <v>124.72032654269356</v>
      </c>
      <c r="Q163">
        <f t="shared" si="34"/>
        <v>-0.56957115560972948</v>
      </c>
      <c r="R163">
        <f t="shared" si="35"/>
        <v>0</v>
      </c>
      <c r="S163">
        <f t="shared" si="36"/>
        <v>0</v>
      </c>
    </row>
    <row r="164" spans="1:19">
      <c r="A164" s="17">
        <f t="shared" si="27"/>
        <v>0</v>
      </c>
      <c r="C164" s="15">
        <f t="shared" si="28"/>
        <v>0</v>
      </c>
      <c r="E164" s="8">
        <f t="shared" si="37"/>
        <v>138</v>
      </c>
      <c r="F164" s="12">
        <f t="shared" si="38"/>
        <v>41633.095138889199</v>
      </c>
      <c r="G164">
        <f t="shared" si="29"/>
        <v>2.1353333333333331</v>
      </c>
      <c r="H164" s="13">
        <f t="shared" si="26"/>
        <v>-23.437107563834207</v>
      </c>
      <c r="K164" s="12"/>
      <c r="L164" s="12"/>
      <c r="M164">
        <f t="shared" si="30"/>
        <v>-147.97</v>
      </c>
      <c r="N164">
        <f t="shared" si="31"/>
        <v>-53.683742168821368</v>
      </c>
      <c r="O164">
        <f t="shared" si="32"/>
        <v>32.03</v>
      </c>
      <c r="P164">
        <f t="shared" si="33"/>
        <v>124.59757055671751</v>
      </c>
      <c r="Q164">
        <f t="shared" si="34"/>
        <v>-0.56780884209192217</v>
      </c>
      <c r="R164">
        <f t="shared" si="35"/>
        <v>0</v>
      </c>
      <c r="S164">
        <f t="shared" si="36"/>
        <v>0</v>
      </c>
    </row>
    <row r="165" spans="1:19">
      <c r="A165" s="17">
        <f t="shared" si="27"/>
        <v>0</v>
      </c>
      <c r="C165" s="15">
        <f t="shared" si="28"/>
        <v>0</v>
      </c>
      <c r="E165" s="8">
        <f t="shared" si="37"/>
        <v>139</v>
      </c>
      <c r="F165" s="12">
        <f t="shared" si="38"/>
        <v>41633.095833333646</v>
      </c>
      <c r="G165">
        <f t="shared" si="29"/>
        <v>2.1519999999999997</v>
      </c>
      <c r="H165" s="13">
        <f t="shared" si="26"/>
        <v>-23.437107563834207</v>
      </c>
      <c r="K165" s="12"/>
      <c r="L165" s="12"/>
      <c r="M165">
        <f t="shared" si="30"/>
        <v>-147.72</v>
      </c>
      <c r="N165">
        <f t="shared" si="31"/>
        <v>-53.550947891587995</v>
      </c>
      <c r="O165">
        <f t="shared" si="32"/>
        <v>32.28</v>
      </c>
      <c r="P165">
        <f t="shared" si="33"/>
        <v>124.47360173148763</v>
      </c>
      <c r="Q165">
        <f t="shared" si="34"/>
        <v>-0.5660264716379092</v>
      </c>
      <c r="R165">
        <f t="shared" si="35"/>
        <v>0</v>
      </c>
      <c r="S165">
        <f t="shared" si="36"/>
        <v>0</v>
      </c>
    </row>
    <row r="166" spans="1:19">
      <c r="A166" s="17">
        <f t="shared" si="27"/>
        <v>0</v>
      </c>
      <c r="C166" s="15">
        <f t="shared" si="28"/>
        <v>0</v>
      </c>
      <c r="E166" s="8">
        <f t="shared" si="37"/>
        <v>140</v>
      </c>
      <c r="F166" s="12">
        <f t="shared" si="38"/>
        <v>41633.096527778092</v>
      </c>
      <c r="G166">
        <f t="shared" si="29"/>
        <v>2.1686666666666663</v>
      </c>
      <c r="H166" s="13">
        <f t="shared" si="26"/>
        <v>-23.437107563834207</v>
      </c>
      <c r="K166" s="12"/>
      <c r="L166" s="12"/>
      <c r="M166">
        <f t="shared" si="30"/>
        <v>-147.47</v>
      </c>
      <c r="N166">
        <f t="shared" si="31"/>
        <v>-53.417652895327713</v>
      </c>
      <c r="O166">
        <f t="shared" si="32"/>
        <v>32.53</v>
      </c>
      <c r="P166">
        <f t="shared" si="33"/>
        <v>124.34841786562261</v>
      </c>
      <c r="Q166">
        <f t="shared" si="34"/>
        <v>-0.5642239429761563</v>
      </c>
      <c r="R166">
        <f t="shared" si="35"/>
        <v>0</v>
      </c>
      <c r="S166">
        <f t="shared" si="36"/>
        <v>0</v>
      </c>
    </row>
    <row r="167" spans="1:19">
      <c r="A167" s="17">
        <f t="shared" si="27"/>
        <v>0</v>
      </c>
      <c r="C167" s="15">
        <f t="shared" si="28"/>
        <v>0</v>
      </c>
      <c r="E167" s="8">
        <f t="shared" si="37"/>
        <v>141</v>
      </c>
      <c r="F167" s="12">
        <f t="shared" si="38"/>
        <v>41633.097222222539</v>
      </c>
      <c r="G167">
        <f t="shared" si="29"/>
        <v>2.1853333333333333</v>
      </c>
      <c r="H167" s="13">
        <f t="shared" si="26"/>
        <v>-23.437107563834207</v>
      </c>
      <c r="K167" s="12"/>
      <c r="L167" s="12"/>
      <c r="M167">
        <f t="shared" si="30"/>
        <v>-147.22000000000003</v>
      </c>
      <c r="N167">
        <f t="shared" si="31"/>
        <v>-53.28386368570149</v>
      </c>
      <c r="O167">
        <f t="shared" si="32"/>
        <v>32.779999999999973</v>
      </c>
      <c r="P167">
        <f t="shared" si="33"/>
        <v>124.22201699419047</v>
      </c>
      <c r="Q167">
        <f t="shared" si="34"/>
        <v>-0.56240115780322864</v>
      </c>
      <c r="R167">
        <f t="shared" si="35"/>
        <v>0</v>
      </c>
      <c r="S167">
        <f t="shared" si="36"/>
        <v>0</v>
      </c>
    </row>
    <row r="168" spans="1:19">
      <c r="A168" s="17">
        <f t="shared" si="27"/>
        <v>0</v>
      </c>
      <c r="C168" s="15">
        <f t="shared" si="28"/>
        <v>0</v>
      </c>
      <c r="E168" s="8">
        <f t="shared" si="37"/>
        <v>142</v>
      </c>
      <c r="F168" s="12">
        <f t="shared" si="38"/>
        <v>41633.097916666986</v>
      </c>
      <c r="G168">
        <f t="shared" si="29"/>
        <v>2.202</v>
      </c>
      <c r="H168" s="13">
        <f t="shared" si="26"/>
        <v>-23.437107563834207</v>
      </c>
      <c r="K168" s="12"/>
      <c r="L168" s="12"/>
      <c r="M168">
        <f t="shared" si="30"/>
        <v>-146.97</v>
      </c>
      <c r="N168">
        <f t="shared" si="31"/>
        <v>-53.14958670329856</v>
      </c>
      <c r="O168">
        <f t="shared" si="32"/>
        <v>33.03</v>
      </c>
      <c r="P168">
        <f t="shared" si="33"/>
        <v>124.09439738565568</v>
      </c>
      <c r="Q168">
        <f t="shared" si="34"/>
        <v>-0.56055802077576944</v>
      </c>
      <c r="R168">
        <f t="shared" si="35"/>
        <v>0</v>
      </c>
      <c r="S168">
        <f t="shared" si="36"/>
        <v>0</v>
      </c>
    </row>
    <row r="169" spans="1:19">
      <c r="A169" s="17">
        <f t="shared" si="27"/>
        <v>0</v>
      </c>
      <c r="C169" s="15">
        <f t="shared" si="28"/>
        <v>0</v>
      </c>
      <c r="E169" s="8">
        <f t="shared" si="37"/>
        <v>143</v>
      </c>
      <c r="F169" s="12">
        <f t="shared" si="38"/>
        <v>41633.098611111433</v>
      </c>
      <c r="G169">
        <f t="shared" si="29"/>
        <v>2.2186666666666666</v>
      </c>
      <c r="H169" s="13">
        <f t="shared" si="26"/>
        <v>-23.437107563834207</v>
      </c>
      <c r="K169" s="12"/>
      <c r="L169" s="12"/>
      <c r="M169">
        <f t="shared" si="30"/>
        <v>-146.72</v>
      </c>
      <c r="N169">
        <f t="shared" si="31"/>
        <v>-53.014828323988382</v>
      </c>
      <c r="O169">
        <f t="shared" si="32"/>
        <v>33.28</v>
      </c>
      <c r="P169">
        <f t="shared" si="33"/>
        <v>123.96555753877438</v>
      </c>
      <c r="Q169">
        <f t="shared" si="34"/>
        <v>-0.55869443950205866</v>
      </c>
      <c r="R169">
        <f t="shared" si="35"/>
        <v>0</v>
      </c>
      <c r="S169">
        <f t="shared" si="36"/>
        <v>0</v>
      </c>
    </row>
    <row r="170" spans="1:19">
      <c r="A170" s="17">
        <f t="shared" si="27"/>
        <v>0</v>
      </c>
      <c r="C170" s="15">
        <f t="shared" si="28"/>
        <v>0</v>
      </c>
      <c r="E170" s="8">
        <f t="shared" si="37"/>
        <v>144</v>
      </c>
      <c r="F170" s="12">
        <f t="shared" si="38"/>
        <v>41633.099305555879</v>
      </c>
      <c r="G170">
        <f t="shared" si="29"/>
        <v>2.2353333333333332</v>
      </c>
      <c r="H170" s="13">
        <f t="shared" ref="H170:H233" si="39">DEGREES(23.45/180*PI()*SIN(PI()*(0.98/180*DAY(F170)+29.7/180*MONTH(F170)-109/180)))</f>
        <v>-23.437107563834207</v>
      </c>
      <c r="K170" s="12"/>
      <c r="L170" s="12"/>
      <c r="M170">
        <f t="shared" si="30"/>
        <v>-146.47</v>
      </c>
      <c r="N170">
        <f t="shared" si="31"/>
        <v>-52.879594859288545</v>
      </c>
      <c r="O170">
        <f t="shared" si="32"/>
        <v>33.53</v>
      </c>
      <c r="P170">
        <f t="shared" si="33"/>
        <v>123.83549617944031</v>
      </c>
      <c r="Q170">
        <f t="shared" si="34"/>
        <v>-0.55681032453316537</v>
      </c>
      <c r="R170">
        <f t="shared" si="35"/>
        <v>0</v>
      </c>
      <c r="S170">
        <f t="shared" si="36"/>
        <v>0</v>
      </c>
    </row>
    <row r="171" spans="1:19">
      <c r="A171" s="17">
        <f t="shared" si="27"/>
        <v>0</v>
      </c>
      <c r="C171" s="15">
        <f t="shared" si="28"/>
        <v>0</v>
      </c>
      <c r="E171" s="8">
        <f t="shared" si="37"/>
        <v>145</v>
      </c>
      <c r="F171" s="12">
        <f t="shared" si="38"/>
        <v>41633.100000000326</v>
      </c>
      <c r="G171">
        <f t="shared" si="29"/>
        <v>2.2519999999999998</v>
      </c>
      <c r="H171" s="13">
        <f t="shared" si="39"/>
        <v>-23.437107563834207</v>
      </c>
      <c r="K171" s="12"/>
      <c r="L171" s="12"/>
      <c r="M171">
        <f t="shared" si="30"/>
        <v>-146.22000000000003</v>
      </c>
      <c r="N171">
        <f t="shared" si="31"/>
        <v>-52.743892556748769</v>
      </c>
      <c r="O171">
        <f t="shared" si="32"/>
        <v>33.779999999999973</v>
      </c>
      <c r="P171">
        <f t="shared" si="33"/>
        <v>123.70421225748578</v>
      </c>
      <c r="Q171">
        <f t="shared" si="34"/>
        <v>-0.55490558935371825</v>
      </c>
      <c r="R171">
        <f t="shared" si="35"/>
        <v>0</v>
      </c>
      <c r="S171">
        <f t="shared" si="36"/>
        <v>0</v>
      </c>
    </row>
    <row r="172" spans="1:19">
      <c r="A172" s="17">
        <f t="shared" si="27"/>
        <v>0</v>
      </c>
      <c r="C172" s="15">
        <f t="shared" si="28"/>
        <v>0</v>
      </c>
      <c r="E172" s="8">
        <f t="shared" si="37"/>
        <v>146</v>
      </c>
      <c r="F172" s="12">
        <f t="shared" si="38"/>
        <v>41633.100694444773</v>
      </c>
      <c r="G172">
        <f t="shared" si="29"/>
        <v>2.2686666666666664</v>
      </c>
      <c r="H172" s="13">
        <f t="shared" si="39"/>
        <v>-23.437107563834207</v>
      </c>
      <c r="K172" s="12"/>
      <c r="L172" s="12"/>
      <c r="M172">
        <f t="shared" si="30"/>
        <v>-145.97</v>
      </c>
      <c r="N172">
        <f t="shared" si="31"/>
        <v>-52.607727600349165</v>
      </c>
      <c r="O172">
        <f t="shared" si="32"/>
        <v>34.03</v>
      </c>
      <c r="P172">
        <f t="shared" si="33"/>
        <v>123.5717049434395</v>
      </c>
      <c r="Q172">
        <f t="shared" si="34"/>
        <v>-0.5529801503723033</v>
      </c>
      <c r="R172">
        <f t="shared" si="35"/>
        <v>0</v>
      </c>
      <c r="S172">
        <f t="shared" si="36"/>
        <v>0</v>
      </c>
    </row>
    <row r="173" spans="1:19">
      <c r="A173" s="17">
        <f t="shared" si="27"/>
        <v>0</v>
      </c>
      <c r="C173" s="15">
        <f t="shared" si="28"/>
        <v>0</v>
      </c>
      <c r="E173" s="8">
        <f t="shared" si="37"/>
        <v>147</v>
      </c>
      <c r="F173" s="12">
        <f t="shared" si="38"/>
        <v>41633.101388889219</v>
      </c>
      <c r="G173">
        <f t="shared" si="29"/>
        <v>2.2853333333333334</v>
      </c>
      <c r="H173" s="13">
        <f t="shared" si="39"/>
        <v>-23.437107563834207</v>
      </c>
      <c r="K173" s="12"/>
      <c r="L173" s="12"/>
      <c r="M173">
        <f t="shared" si="30"/>
        <v>-145.72</v>
      </c>
      <c r="N173">
        <f t="shared" si="31"/>
        <v>-52.471106110912693</v>
      </c>
      <c r="O173">
        <f t="shared" si="32"/>
        <v>34.28</v>
      </c>
      <c r="P173">
        <f t="shared" si="33"/>
        <v>123.43797362524576</v>
      </c>
      <c r="Q173">
        <f t="shared" si="34"/>
        <v>-0.55103392691151198</v>
      </c>
      <c r="R173">
        <f t="shared" si="35"/>
        <v>0</v>
      </c>
      <c r="S173">
        <f t="shared" si="36"/>
        <v>0</v>
      </c>
    </row>
    <row r="174" spans="1:19">
      <c r="A174" s="17">
        <f t="shared" si="27"/>
        <v>0</v>
      </c>
      <c r="C174" s="15">
        <f t="shared" si="28"/>
        <v>0</v>
      </c>
      <c r="E174" s="8">
        <f t="shared" si="37"/>
        <v>148</v>
      </c>
      <c r="F174" s="12">
        <f t="shared" si="38"/>
        <v>41633.102083333666</v>
      </c>
      <c r="G174">
        <f t="shared" si="29"/>
        <v>2.302</v>
      </c>
      <c r="H174" s="13">
        <f t="shared" si="39"/>
        <v>-23.437107563834207</v>
      </c>
      <c r="K174" s="12"/>
      <c r="L174" s="12"/>
      <c r="M174">
        <f t="shared" si="30"/>
        <v>-145.47</v>
      </c>
      <c r="N174">
        <f t="shared" si="31"/>
        <v>-52.334034146530414</v>
      </c>
      <c r="O174">
        <f t="shared" si="32"/>
        <v>34.53</v>
      </c>
      <c r="P174">
        <f t="shared" si="33"/>
        <v>123.30301790494696</v>
      </c>
      <c r="Q174">
        <f t="shared" si="34"/>
        <v>-0.54906684119764904</v>
      </c>
      <c r="R174">
        <f t="shared" si="35"/>
        <v>0</v>
      </c>
      <c r="S174">
        <f t="shared" si="36"/>
        <v>0</v>
      </c>
    </row>
    <row r="175" spans="1:19">
      <c r="A175" s="17">
        <f t="shared" si="27"/>
        <v>0</v>
      </c>
      <c r="C175" s="15">
        <f t="shared" si="28"/>
        <v>0</v>
      </c>
      <c r="E175" s="8">
        <f t="shared" si="37"/>
        <v>149</v>
      </c>
      <c r="F175" s="12">
        <f t="shared" si="38"/>
        <v>41633.102777778113</v>
      </c>
      <c r="G175">
        <f t="shared" si="29"/>
        <v>2.3186666666666667</v>
      </c>
      <c r="H175" s="13">
        <f t="shared" si="39"/>
        <v>-23.437107563834207</v>
      </c>
      <c r="K175" s="12"/>
      <c r="L175" s="12"/>
      <c r="M175">
        <f t="shared" si="30"/>
        <v>-145.22</v>
      </c>
      <c r="N175">
        <f t="shared" si="31"/>
        <v>-52.196517702998925</v>
      </c>
      <c r="O175">
        <f t="shared" si="32"/>
        <v>34.78</v>
      </c>
      <c r="P175">
        <f t="shared" si="33"/>
        <v>123.16683759533321</v>
      </c>
      <c r="Q175">
        <f t="shared" si="34"/>
        <v>-0.54707881835011973</v>
      </c>
      <c r="R175">
        <f t="shared" si="35"/>
        <v>0</v>
      </c>
      <c r="S175">
        <f t="shared" si="36"/>
        <v>0</v>
      </c>
    </row>
    <row r="176" spans="1:19">
      <c r="A176" s="17">
        <f t="shared" si="27"/>
        <v>0</v>
      </c>
      <c r="C176" s="15">
        <f t="shared" si="28"/>
        <v>0</v>
      </c>
      <c r="E176" s="8">
        <f t="shared" si="37"/>
        <v>150</v>
      </c>
      <c r="F176" s="12">
        <f t="shared" si="38"/>
        <v>41633.10347222256</v>
      </c>
      <c r="G176">
        <f t="shared" si="29"/>
        <v>2.3353333333333333</v>
      </c>
      <c r="H176" s="13">
        <f t="shared" si="39"/>
        <v>-23.437107563834207</v>
      </c>
      <c r="K176" s="12"/>
      <c r="L176" s="12"/>
      <c r="M176">
        <f t="shared" si="30"/>
        <v>-144.97</v>
      </c>
      <c r="N176">
        <f t="shared" si="31"/>
        <v>-52.058562714269534</v>
      </c>
      <c r="O176">
        <f t="shared" si="32"/>
        <v>35.03</v>
      </c>
      <c r="P176">
        <f t="shared" si="33"/>
        <v>123.0294327165621</v>
      </c>
      <c r="Q176">
        <f t="shared" si="34"/>
        <v>-0.54506978637051151</v>
      </c>
      <c r="R176">
        <f t="shared" si="35"/>
        <v>0</v>
      </c>
      <c r="S176">
        <f t="shared" si="36"/>
        <v>0</v>
      </c>
    </row>
    <row r="177" spans="1:19">
      <c r="A177" s="17">
        <f t="shared" si="27"/>
        <v>0</v>
      </c>
      <c r="C177" s="15">
        <f t="shared" si="28"/>
        <v>0</v>
      </c>
      <c r="E177" s="8">
        <f t="shared" si="37"/>
        <v>151</v>
      </c>
      <c r="F177" s="12">
        <f t="shared" si="38"/>
        <v>41633.104166667006</v>
      </c>
      <c r="G177">
        <f t="shared" si="29"/>
        <v>2.3519999999999999</v>
      </c>
      <c r="H177" s="13">
        <f t="shared" si="39"/>
        <v>-23.437107563834207</v>
      </c>
      <c r="K177" s="12"/>
      <c r="L177" s="12"/>
      <c r="M177">
        <f t="shared" si="30"/>
        <v>-144.72</v>
      </c>
      <c r="N177">
        <f t="shared" si="31"/>
        <v>-51.920175052907872</v>
      </c>
      <c r="O177">
        <f t="shared" si="32"/>
        <v>35.28</v>
      </c>
      <c r="P177">
        <f t="shared" si="33"/>
        <v>122.89080349275075</v>
      </c>
      <c r="Q177">
        <f t="shared" si="34"/>
        <v>-0.5430396761313766</v>
      </c>
      <c r="R177">
        <f t="shared" si="35"/>
        <v>0</v>
      </c>
      <c r="S177">
        <f t="shared" si="36"/>
        <v>0</v>
      </c>
    </row>
    <row r="178" spans="1:19">
      <c r="A178" s="17">
        <f t="shared" si="27"/>
        <v>0</v>
      </c>
      <c r="C178" s="15">
        <f t="shared" si="28"/>
        <v>0</v>
      </c>
      <c r="E178" s="8">
        <f t="shared" si="37"/>
        <v>152</v>
      </c>
      <c r="F178" s="12">
        <f t="shared" si="38"/>
        <v>41633.104861111453</v>
      </c>
      <c r="G178">
        <f t="shared" si="29"/>
        <v>2.3686666666666665</v>
      </c>
      <c r="H178" s="13">
        <f t="shared" si="39"/>
        <v>-23.437107563834207</v>
      </c>
      <c r="K178" s="12"/>
      <c r="L178" s="12"/>
      <c r="M178">
        <f t="shared" si="30"/>
        <v>-144.47</v>
      </c>
      <c r="N178">
        <f t="shared" si="31"/>
        <v>-51.781360530563603</v>
      </c>
      <c r="O178">
        <f t="shared" si="32"/>
        <v>35.53</v>
      </c>
      <c r="P178">
        <f t="shared" si="33"/>
        <v>122.75095034854434</v>
      </c>
      <c r="Q178">
        <f t="shared" si="34"/>
        <v>-0.54098842136474268</v>
      </c>
      <c r="R178">
        <f t="shared" si="35"/>
        <v>0</v>
      </c>
      <c r="S178">
        <f t="shared" si="36"/>
        <v>0</v>
      </c>
    </row>
    <row r="179" spans="1:19">
      <c r="A179" s="17">
        <f t="shared" si="27"/>
        <v>0</v>
      </c>
      <c r="C179" s="15">
        <f t="shared" si="28"/>
        <v>0</v>
      </c>
      <c r="E179" s="8">
        <f t="shared" si="37"/>
        <v>153</v>
      </c>
      <c r="F179" s="12">
        <f t="shared" si="38"/>
        <v>41633.1055555559</v>
      </c>
      <c r="G179">
        <f t="shared" si="29"/>
        <v>2.3853333333333331</v>
      </c>
      <c r="H179" s="13">
        <f t="shared" si="39"/>
        <v>-23.437107563834207</v>
      </c>
      <c r="K179" s="12"/>
      <c r="L179" s="12"/>
      <c r="M179">
        <f t="shared" si="30"/>
        <v>-144.22</v>
      </c>
      <c r="N179">
        <f t="shared" si="31"/>
        <v>-51.642124898449637</v>
      </c>
      <c r="O179">
        <f t="shared" si="32"/>
        <v>35.78</v>
      </c>
      <c r="P179">
        <f t="shared" si="33"/>
        <v>122.6098739056626</v>
      </c>
      <c r="Q179">
        <f t="shared" si="34"/>
        <v>-0.53891595865034769</v>
      </c>
      <c r="R179">
        <f t="shared" si="35"/>
        <v>0</v>
      </c>
      <c r="S179">
        <f t="shared" si="36"/>
        <v>0</v>
      </c>
    </row>
    <row r="180" spans="1:19">
      <c r="A180" s="17">
        <f t="shared" si="27"/>
        <v>0</v>
      </c>
      <c r="C180" s="15">
        <f t="shared" si="28"/>
        <v>0</v>
      </c>
      <c r="E180" s="8">
        <f t="shared" si="37"/>
        <v>154</v>
      </c>
      <c r="F180" s="12">
        <f t="shared" si="38"/>
        <v>41633.106250000346</v>
      </c>
      <c r="G180">
        <f t="shared" si="29"/>
        <v>2.4019999999999997</v>
      </c>
      <c r="H180" s="13">
        <f t="shared" si="39"/>
        <v>-23.437107563834207</v>
      </c>
      <c r="K180" s="12"/>
      <c r="L180" s="12"/>
      <c r="M180">
        <f t="shared" si="30"/>
        <v>-143.97</v>
      </c>
      <c r="N180">
        <f t="shared" si="31"/>
        <v>-51.502473847829563</v>
      </c>
      <c r="O180">
        <f t="shared" si="32"/>
        <v>36.03</v>
      </c>
      <c r="P180">
        <f t="shared" si="33"/>
        <v>122.46757497942839</v>
      </c>
      <c r="Q180">
        <f t="shared" si="34"/>
        <v>-0.53682222740362795</v>
      </c>
      <c r="R180">
        <f t="shared" si="35"/>
        <v>0</v>
      </c>
      <c r="S180">
        <f t="shared" si="36"/>
        <v>0</v>
      </c>
    </row>
    <row r="181" spans="1:19">
      <c r="A181" s="17">
        <f t="shared" si="27"/>
        <v>0</v>
      </c>
      <c r="C181" s="15">
        <f t="shared" si="28"/>
        <v>0</v>
      </c>
      <c r="E181" s="8">
        <f t="shared" si="37"/>
        <v>155</v>
      </c>
      <c r="F181" s="12">
        <f t="shared" si="38"/>
        <v>41633.106944444793</v>
      </c>
      <c r="G181">
        <f t="shared" si="29"/>
        <v>2.4186666666666663</v>
      </c>
      <c r="H181" s="13">
        <f t="shared" si="39"/>
        <v>-23.437107563834207</v>
      </c>
      <c r="K181" s="12"/>
      <c r="L181" s="12"/>
      <c r="M181">
        <f t="shared" si="30"/>
        <v>-143.72</v>
      </c>
      <c r="N181">
        <f t="shared" si="31"/>
        <v>-51.362413010513592</v>
      </c>
      <c r="O181">
        <f t="shared" si="32"/>
        <v>36.28</v>
      </c>
      <c r="P181">
        <f t="shared" si="33"/>
        <v>122.3240545752801</v>
      </c>
      <c r="Q181">
        <f t="shared" si="34"/>
        <v>-0.5347071698634609</v>
      </c>
      <c r="R181">
        <f t="shared" si="35"/>
        <v>0</v>
      </c>
      <c r="S181">
        <f t="shared" si="36"/>
        <v>0</v>
      </c>
    </row>
    <row r="182" spans="1:19">
      <c r="A182" s="17">
        <f t="shared" si="27"/>
        <v>0</v>
      </c>
      <c r="C182" s="15">
        <f t="shared" si="28"/>
        <v>0</v>
      </c>
      <c r="E182" s="8">
        <f t="shared" si="37"/>
        <v>156</v>
      </c>
      <c r="F182" s="12">
        <f t="shared" si="38"/>
        <v>41633.10763888924</v>
      </c>
      <c r="G182">
        <f t="shared" si="29"/>
        <v>2.4353333333333333</v>
      </c>
      <c r="H182" s="13">
        <f t="shared" si="39"/>
        <v>-23.437107563834207</v>
      </c>
      <c r="K182" s="12"/>
      <c r="L182" s="12"/>
      <c r="M182">
        <f t="shared" si="30"/>
        <v>-143.47000000000003</v>
      </c>
      <c r="N182">
        <f t="shared" si="31"/>
        <v>-51.221947959361515</v>
      </c>
      <c r="O182">
        <f t="shared" si="32"/>
        <v>36.529999999999973</v>
      </c>
      <c r="P182">
        <f t="shared" si="33"/>
        <v>122.17931388527094</v>
      </c>
      <c r="Q182">
        <f t="shared" si="34"/>
        <v>-0.5325707310796749</v>
      </c>
      <c r="R182">
        <f t="shared" si="35"/>
        <v>0</v>
      </c>
      <c r="S182">
        <f t="shared" si="36"/>
        <v>0</v>
      </c>
    </row>
    <row r="183" spans="1:19">
      <c r="A183" s="17">
        <f t="shared" si="27"/>
        <v>0</v>
      </c>
      <c r="C183" s="15">
        <f t="shared" si="28"/>
        <v>0</v>
      </c>
      <c r="E183" s="8">
        <f t="shared" si="37"/>
        <v>157</v>
      </c>
      <c r="F183" s="12">
        <f t="shared" si="38"/>
        <v>41633.108333333686</v>
      </c>
      <c r="G183">
        <f t="shared" si="29"/>
        <v>2.452</v>
      </c>
      <c r="H183" s="13">
        <f t="shared" si="39"/>
        <v>-23.437107563834207</v>
      </c>
      <c r="K183" s="12"/>
      <c r="L183" s="12"/>
      <c r="M183">
        <f t="shared" si="30"/>
        <v>-143.22</v>
      </c>
      <c r="N183">
        <f t="shared" si="31"/>
        <v>-51.081084208792547</v>
      </c>
      <c r="O183">
        <f t="shared" si="32"/>
        <v>36.78</v>
      </c>
      <c r="P183">
        <f t="shared" si="33"/>
        <v>122.03335428455794</v>
      </c>
      <c r="Q183">
        <f t="shared" si="34"/>
        <v>-0.53041285890034273</v>
      </c>
      <c r="R183">
        <f t="shared" si="35"/>
        <v>0</v>
      </c>
      <c r="S183">
        <f t="shared" si="36"/>
        <v>0</v>
      </c>
    </row>
    <row r="184" spans="1:19">
      <c r="A184" s="17">
        <f t="shared" si="27"/>
        <v>0</v>
      </c>
      <c r="C184" s="15">
        <f t="shared" si="28"/>
        <v>0</v>
      </c>
      <c r="E184" s="8">
        <f t="shared" si="37"/>
        <v>158</v>
      </c>
      <c r="F184" s="12">
        <f t="shared" si="38"/>
        <v>41633.109027778133</v>
      </c>
      <c r="G184">
        <f t="shared" si="29"/>
        <v>2.4686666666666666</v>
      </c>
      <c r="H184" s="13">
        <f t="shared" si="39"/>
        <v>-23.437107563834207</v>
      </c>
      <c r="K184" s="12"/>
      <c r="L184" s="12"/>
      <c r="M184">
        <f t="shared" si="30"/>
        <v>-142.97</v>
      </c>
      <c r="N184">
        <f t="shared" si="31"/>
        <v>-50.939827215301541</v>
      </c>
      <c r="O184">
        <f t="shared" si="32"/>
        <v>37.03</v>
      </c>
      <c r="P184">
        <f t="shared" si="33"/>
        <v>121.88617732788305</v>
      </c>
      <c r="Q184">
        <f t="shared" si="34"/>
        <v>-0.52823350395886715</v>
      </c>
      <c r="R184">
        <f t="shared" si="35"/>
        <v>0</v>
      </c>
      <c r="S184">
        <f t="shared" si="36"/>
        <v>0</v>
      </c>
    </row>
    <row r="185" spans="1:19">
      <c r="A185" s="17">
        <f t="shared" si="27"/>
        <v>0</v>
      </c>
      <c r="C185" s="15">
        <f t="shared" si="28"/>
        <v>0</v>
      </c>
      <c r="E185" s="8">
        <f t="shared" si="37"/>
        <v>159</v>
      </c>
      <c r="F185" s="12">
        <f t="shared" si="38"/>
        <v>41633.10972222258</v>
      </c>
      <c r="G185">
        <f t="shared" si="29"/>
        <v>2.4853333333333332</v>
      </c>
      <c r="H185" s="13">
        <f t="shared" si="39"/>
        <v>-23.437107563834207</v>
      </c>
      <c r="K185" s="12"/>
      <c r="L185" s="12"/>
      <c r="M185">
        <f t="shared" si="30"/>
        <v>-142.72</v>
      </c>
      <c r="N185">
        <f t="shared" si="31"/>
        <v>-50.798182377980638</v>
      </c>
      <c r="O185">
        <f t="shared" si="32"/>
        <v>37.28</v>
      </c>
      <c r="P185">
        <f t="shared" si="33"/>
        <v>121.73778474604866</v>
      </c>
      <c r="Q185">
        <f t="shared" si="34"/>
        <v>-0.52603261966086323</v>
      </c>
      <c r="R185">
        <f t="shared" si="35"/>
        <v>0</v>
      </c>
      <c r="S185">
        <f t="shared" si="36"/>
        <v>0</v>
      </c>
    </row>
    <row r="186" spans="1:19">
      <c r="A186" s="17">
        <f t="shared" si="27"/>
        <v>0</v>
      </c>
      <c r="C186" s="15">
        <f t="shared" si="28"/>
        <v>0</v>
      </c>
      <c r="E186" s="8">
        <f t="shared" si="37"/>
        <v>160</v>
      </c>
      <c r="F186" s="12">
        <f t="shared" si="38"/>
        <v>41633.110416667027</v>
      </c>
      <c r="G186">
        <f t="shared" si="29"/>
        <v>2.5019999999999998</v>
      </c>
      <c r="H186" s="13">
        <f t="shared" si="39"/>
        <v>-23.437107563834207</v>
      </c>
      <c r="K186" s="12"/>
      <c r="L186" s="12"/>
      <c r="M186">
        <f t="shared" si="30"/>
        <v>-142.47000000000003</v>
      </c>
      <c r="N186">
        <f t="shared" si="31"/>
        <v>-50.656155039046148</v>
      </c>
      <c r="O186">
        <f t="shared" si="32"/>
        <v>37.529999999999973</v>
      </c>
      <c r="P186">
        <f t="shared" si="33"/>
        <v>121.58817844239036</v>
      </c>
      <c r="Q186">
        <f t="shared" si="34"/>
        <v>-0.52381016217085641</v>
      </c>
      <c r="R186">
        <f t="shared" si="35"/>
        <v>0</v>
      </c>
      <c r="S186">
        <f t="shared" si="36"/>
        <v>0</v>
      </c>
    </row>
    <row r="187" spans="1:19">
      <c r="A187" s="17">
        <f t="shared" si="27"/>
        <v>0</v>
      </c>
      <c r="C187" s="15">
        <f t="shared" si="28"/>
        <v>0</v>
      </c>
      <c r="E187" s="8">
        <f t="shared" si="37"/>
        <v>161</v>
      </c>
      <c r="F187" s="12">
        <f t="shared" si="38"/>
        <v>41633.111111111473</v>
      </c>
      <c r="G187">
        <f t="shared" si="29"/>
        <v>2.5186666666666664</v>
      </c>
      <c r="H187" s="13">
        <f t="shared" si="39"/>
        <v>-23.437107563834207</v>
      </c>
      <c r="K187" s="12"/>
      <c r="L187" s="12"/>
      <c r="M187">
        <f t="shared" si="30"/>
        <v>-142.22</v>
      </c>
      <c r="N187">
        <f t="shared" si="31"/>
        <v>-50.513750484370128</v>
      </c>
      <c r="O187">
        <f t="shared" si="32"/>
        <v>37.78</v>
      </c>
      <c r="P187">
        <f t="shared" si="33"/>
        <v>121.43736048924892</v>
      </c>
      <c r="Q187">
        <f t="shared" si="34"/>
        <v>-0.52156609039879709</v>
      </c>
      <c r="R187">
        <f t="shared" si="35"/>
        <v>0</v>
      </c>
      <c r="S187">
        <f t="shared" si="36"/>
        <v>0</v>
      </c>
    </row>
    <row r="188" spans="1:19">
      <c r="A188" s="17">
        <f t="shared" si="27"/>
        <v>0</v>
      </c>
      <c r="C188" s="15">
        <f t="shared" si="28"/>
        <v>0</v>
      </c>
      <c r="E188" s="8">
        <f t="shared" si="37"/>
        <v>162</v>
      </c>
      <c r="F188" s="12">
        <f t="shared" si="38"/>
        <v>41633.11180555592</v>
      </c>
      <c r="G188">
        <f t="shared" si="29"/>
        <v>2.5353333333333334</v>
      </c>
      <c r="H188" s="13">
        <f t="shared" si="39"/>
        <v>-23.437107563834207</v>
      </c>
      <c r="K188" s="12"/>
      <c r="L188" s="12"/>
      <c r="M188">
        <f t="shared" si="30"/>
        <v>-141.97</v>
      </c>
      <c r="N188">
        <f t="shared" si="31"/>
        <v>-50.370973944015958</v>
      </c>
      <c r="O188">
        <f t="shared" si="32"/>
        <v>38.03</v>
      </c>
      <c r="P188">
        <f t="shared" si="33"/>
        <v>121.28533312444452</v>
      </c>
      <c r="Q188">
        <f t="shared" si="34"/>
        <v>-0.51930036598641238</v>
      </c>
      <c r="R188">
        <f t="shared" si="35"/>
        <v>0</v>
      </c>
      <c r="S188">
        <f t="shared" si="36"/>
        <v>0</v>
      </c>
    </row>
    <row r="189" spans="1:19">
      <c r="A189" s="17">
        <f t="shared" si="27"/>
        <v>0</v>
      </c>
      <c r="C189" s="15">
        <f t="shared" si="28"/>
        <v>0</v>
      </c>
      <c r="E189" s="8">
        <f t="shared" si="37"/>
        <v>163</v>
      </c>
      <c r="F189" s="12">
        <f t="shared" si="38"/>
        <v>41633.112500000367</v>
      </c>
      <c r="G189">
        <f t="shared" si="29"/>
        <v>2.552</v>
      </c>
      <c r="H189" s="13">
        <f t="shared" si="39"/>
        <v>-23.437107563834207</v>
      </c>
      <c r="K189" s="12"/>
      <c r="L189" s="12"/>
      <c r="M189">
        <f t="shared" si="30"/>
        <v>-141.72</v>
      </c>
      <c r="N189">
        <f t="shared" si="31"/>
        <v>-50.227830592777622</v>
      </c>
      <c r="O189">
        <f t="shared" si="32"/>
        <v>38.28</v>
      </c>
      <c r="P189">
        <f t="shared" si="33"/>
        <v>121.13209874775448</v>
      </c>
      <c r="Q189">
        <f t="shared" si="34"/>
        <v>-0.51701295329338826</v>
      </c>
      <c r="R189">
        <f t="shared" si="35"/>
        <v>0</v>
      </c>
      <c r="S189">
        <f t="shared" si="36"/>
        <v>0</v>
      </c>
    </row>
    <row r="190" spans="1:19">
      <c r="A190" s="17">
        <f t="shared" si="27"/>
        <v>0</v>
      </c>
      <c r="C190" s="15">
        <f t="shared" si="28"/>
        <v>0</v>
      </c>
      <c r="E190" s="8">
        <f t="shared" si="37"/>
        <v>164</v>
      </c>
      <c r="F190" s="12">
        <f t="shared" si="38"/>
        <v>41633.113194444813</v>
      </c>
      <c r="G190">
        <f t="shared" si="29"/>
        <v>2.5686666666666667</v>
      </c>
      <c r="H190" s="13">
        <f t="shared" si="39"/>
        <v>-23.437107563834207</v>
      </c>
      <c r="K190" s="12"/>
      <c r="L190" s="12"/>
      <c r="M190">
        <f t="shared" si="30"/>
        <v>-141.47</v>
      </c>
      <c r="N190">
        <f t="shared" si="31"/>
        <v>-50.084325550722241</v>
      </c>
      <c r="O190">
        <f t="shared" si="32"/>
        <v>38.53</v>
      </c>
      <c r="P190">
        <f t="shared" si="33"/>
        <v>120.97765991739735</v>
      </c>
      <c r="Q190">
        <f t="shared" si="34"/>
        <v>-0.5147038193834016</v>
      </c>
      <c r="R190">
        <f t="shared" si="35"/>
        <v>0</v>
      </c>
      <c r="S190">
        <f t="shared" si="36"/>
        <v>0</v>
      </c>
    </row>
    <row r="191" spans="1:19">
      <c r="A191" s="17">
        <f t="shared" si="27"/>
        <v>0</v>
      </c>
      <c r="C191" s="15">
        <f t="shared" si="28"/>
        <v>0</v>
      </c>
      <c r="E191" s="8">
        <f t="shared" si="37"/>
        <v>165</v>
      </c>
      <c r="F191" s="12">
        <f t="shared" si="38"/>
        <v>41633.11388888926</v>
      </c>
      <c r="G191">
        <f t="shared" si="29"/>
        <v>2.5853333333333333</v>
      </c>
      <c r="H191" s="13">
        <f t="shared" si="39"/>
        <v>-23.437107563834207</v>
      </c>
      <c r="K191" s="12"/>
      <c r="L191" s="12"/>
      <c r="M191">
        <f t="shared" si="30"/>
        <v>-141.22</v>
      </c>
      <c r="N191">
        <f t="shared" si="31"/>
        <v>-49.940463883735326</v>
      </c>
      <c r="O191">
        <f t="shared" si="32"/>
        <v>38.78</v>
      </c>
      <c r="P191">
        <f t="shared" si="33"/>
        <v>120.82201934652549</v>
      </c>
      <c r="Q191">
        <f t="shared" si="34"/>
        <v>-0.51237293401000861</v>
      </c>
      <c r="R191">
        <f t="shared" si="35"/>
        <v>0</v>
      </c>
      <c r="S191">
        <f t="shared" si="36"/>
        <v>0</v>
      </c>
    </row>
    <row r="192" spans="1:19">
      <c r="A192" s="17">
        <f t="shared" si="27"/>
        <v>0</v>
      </c>
      <c r="C192" s="15">
        <f t="shared" si="28"/>
        <v>0</v>
      </c>
      <c r="E192" s="8">
        <f t="shared" si="37"/>
        <v>166</v>
      </c>
      <c r="F192" s="12">
        <f t="shared" si="38"/>
        <v>41633.114583333707</v>
      </c>
      <c r="G192">
        <f t="shared" si="29"/>
        <v>2.6019999999999999</v>
      </c>
      <c r="H192" s="13">
        <f t="shared" si="39"/>
        <v>-23.437107563834207</v>
      </c>
      <c r="K192" s="12"/>
      <c r="L192" s="12"/>
      <c r="M192">
        <f t="shared" si="30"/>
        <v>-140.97</v>
      </c>
      <c r="N192">
        <f t="shared" si="31"/>
        <v>-49.796250604068469</v>
      </c>
      <c r="O192">
        <f t="shared" si="32"/>
        <v>39.03</v>
      </c>
      <c r="P192">
        <f t="shared" si="33"/>
        <v>120.665179899728</v>
      </c>
      <c r="Q192">
        <f t="shared" si="34"/>
        <v>-0.51002026960239477</v>
      </c>
      <c r="R192">
        <f t="shared" si="35"/>
        <v>0</v>
      </c>
      <c r="S192">
        <f t="shared" si="36"/>
        <v>0</v>
      </c>
    </row>
    <row r="193" spans="1:19">
      <c r="A193" s="17">
        <f t="shared" si="27"/>
        <v>0</v>
      </c>
      <c r="C193" s="15">
        <f t="shared" si="28"/>
        <v>0</v>
      </c>
      <c r="E193" s="8">
        <f t="shared" si="37"/>
        <v>167</v>
      </c>
      <c r="F193" s="12">
        <f t="shared" si="38"/>
        <v>41633.115277778154</v>
      </c>
      <c r="G193">
        <f t="shared" si="29"/>
        <v>2.6186666666666665</v>
      </c>
      <c r="H193" s="13">
        <f t="shared" si="39"/>
        <v>-23.437107563834207</v>
      </c>
      <c r="K193" s="12"/>
      <c r="L193" s="12"/>
      <c r="M193">
        <f t="shared" si="30"/>
        <v>-140.72</v>
      </c>
      <c r="N193">
        <f t="shared" si="31"/>
        <v>-49.65169067088879</v>
      </c>
      <c r="O193">
        <f t="shared" si="32"/>
        <v>39.28</v>
      </c>
      <c r="P193">
        <f t="shared" si="33"/>
        <v>120.50714458954594</v>
      </c>
      <c r="Q193">
        <f t="shared" si="34"/>
        <v>-0.50764580125099401</v>
      </c>
      <c r="R193">
        <f t="shared" si="35"/>
        <v>0</v>
      </c>
      <c r="S193">
        <f t="shared" si="36"/>
        <v>0</v>
      </c>
    </row>
    <row r="194" spans="1:19">
      <c r="A194" s="17">
        <f t="shared" si="27"/>
        <v>0</v>
      </c>
      <c r="C194" s="15">
        <f t="shared" si="28"/>
        <v>0</v>
      </c>
      <c r="E194" s="8">
        <f t="shared" si="37"/>
        <v>168</v>
      </c>
      <c r="F194" s="12">
        <f t="shared" si="38"/>
        <v>41633.1159722226</v>
      </c>
      <c r="G194">
        <f t="shared" si="29"/>
        <v>2.6353333333333331</v>
      </c>
      <c r="H194" s="13">
        <f t="shared" si="39"/>
        <v>-23.437107563834207</v>
      </c>
      <c r="K194" s="12"/>
      <c r="L194" s="12"/>
      <c r="M194">
        <f t="shared" si="30"/>
        <v>-140.47</v>
      </c>
      <c r="N194">
        <f t="shared" si="31"/>
        <v>-49.506788990830259</v>
      </c>
      <c r="O194">
        <f t="shared" si="32"/>
        <v>39.53</v>
      </c>
      <c r="P194">
        <f t="shared" si="33"/>
        <v>120.34791657300191</v>
      </c>
      <c r="Q194">
        <f t="shared" si="34"/>
        <v>-0.50524950669298385</v>
      </c>
      <c r="R194">
        <f t="shared" si="35"/>
        <v>0</v>
      </c>
      <c r="S194">
        <f t="shared" si="36"/>
        <v>0</v>
      </c>
    </row>
    <row r="195" spans="1:19">
      <c r="A195" s="17">
        <f t="shared" si="27"/>
        <v>0</v>
      </c>
      <c r="C195" s="15">
        <f t="shared" si="28"/>
        <v>0</v>
      </c>
      <c r="E195" s="8">
        <f t="shared" si="37"/>
        <v>169</v>
      </c>
      <c r="F195" s="12">
        <f t="shared" si="38"/>
        <v>41633.116666667047</v>
      </c>
      <c r="G195">
        <f t="shared" si="29"/>
        <v>2.6519999999999997</v>
      </c>
      <c r="H195" s="13">
        <f t="shared" si="39"/>
        <v>-23.437107563834207</v>
      </c>
      <c r="K195" s="12"/>
      <c r="L195" s="12"/>
      <c r="M195">
        <f t="shared" si="30"/>
        <v>-140.22</v>
      </c>
      <c r="N195">
        <f t="shared" si="31"/>
        <v>-49.361550418546102</v>
      </c>
      <c r="O195">
        <f t="shared" si="32"/>
        <v>39.78</v>
      </c>
      <c r="P195">
        <f t="shared" si="33"/>
        <v>120.18749914814585</v>
      </c>
      <c r="Q195">
        <f t="shared" si="34"/>
        <v>-0.502831366297667</v>
      </c>
      <c r="R195">
        <f t="shared" si="35"/>
        <v>0</v>
      </c>
      <c r="S195">
        <f t="shared" si="36"/>
        <v>0</v>
      </c>
    </row>
    <row r="196" spans="1:19">
      <c r="A196" s="17">
        <f t="shared" si="27"/>
        <v>0</v>
      </c>
      <c r="C196" s="15">
        <f t="shared" si="28"/>
        <v>0</v>
      </c>
      <c r="E196" s="8">
        <f t="shared" si="37"/>
        <v>170</v>
      </c>
      <c r="F196" s="12">
        <f t="shared" si="38"/>
        <v>41633.117361111494</v>
      </c>
      <c r="G196">
        <f t="shared" si="29"/>
        <v>2.6686666666666663</v>
      </c>
      <c r="H196" s="13">
        <f t="shared" si="39"/>
        <v>-23.437107563834207</v>
      </c>
      <c r="K196" s="12"/>
      <c r="L196" s="12"/>
      <c r="M196">
        <f t="shared" si="30"/>
        <v>-139.97</v>
      </c>
      <c r="N196">
        <f t="shared" si="31"/>
        <v>-49.215979757261891</v>
      </c>
      <c r="O196">
        <f t="shared" si="32"/>
        <v>40.03</v>
      </c>
      <c r="P196">
        <f t="shared" si="33"/>
        <v>120.02589575061869</v>
      </c>
      <c r="Q196">
        <f t="shared" si="34"/>
        <v>-0.50039136305173804</v>
      </c>
      <c r="R196">
        <f t="shared" si="35"/>
        <v>0</v>
      </c>
      <c r="S196">
        <f t="shared" si="36"/>
        <v>0</v>
      </c>
    </row>
    <row r="197" spans="1:19">
      <c r="A197" s="17">
        <f t="shared" si="27"/>
        <v>0</v>
      </c>
      <c r="C197" s="15">
        <f t="shared" si="28"/>
        <v>0</v>
      </c>
      <c r="E197" s="8">
        <f t="shared" si="37"/>
        <v>171</v>
      </c>
      <c r="F197" s="12">
        <f t="shared" si="38"/>
        <v>41633.11805555594</v>
      </c>
      <c r="G197">
        <f t="shared" si="29"/>
        <v>2.6853333333333333</v>
      </c>
      <c r="H197" s="13">
        <f t="shared" si="39"/>
        <v>-23.437107563834207</v>
      </c>
      <c r="K197" s="12"/>
      <c r="L197" s="12"/>
      <c r="M197">
        <f t="shared" si="30"/>
        <v>-139.72000000000003</v>
      </c>
      <c r="N197">
        <f t="shared" si="31"/>
        <v>-49.070081759329547</v>
      </c>
      <c r="O197">
        <f t="shared" si="32"/>
        <v>40.279999999999973</v>
      </c>
      <c r="P197">
        <f t="shared" si="33"/>
        <v>119.86310995023588</v>
      </c>
      <c r="Q197">
        <f t="shared" si="34"/>
        <v>-0.49792948254445124</v>
      </c>
      <c r="R197">
        <f t="shared" si="35"/>
        <v>0</v>
      </c>
      <c r="S197">
        <f t="shared" si="36"/>
        <v>0</v>
      </c>
    </row>
    <row r="198" spans="1:19">
      <c r="A198" s="17">
        <f t="shared" si="27"/>
        <v>0</v>
      </c>
      <c r="C198" s="15">
        <f t="shared" si="28"/>
        <v>0</v>
      </c>
      <c r="E198" s="8">
        <f t="shared" si="37"/>
        <v>172</v>
      </c>
      <c r="F198" s="12">
        <f t="shared" si="38"/>
        <v>41633.118750000387</v>
      </c>
      <c r="G198">
        <f t="shared" si="29"/>
        <v>2.702</v>
      </c>
      <c r="H198" s="13">
        <f t="shared" si="39"/>
        <v>-23.437107563834207</v>
      </c>
      <c r="K198" s="12"/>
      <c r="L198" s="12"/>
      <c r="M198">
        <f t="shared" si="30"/>
        <v>-139.47</v>
      </c>
      <c r="N198">
        <f t="shared" si="31"/>
        <v>-48.923861126781219</v>
      </c>
      <c r="O198">
        <f t="shared" si="32"/>
        <v>40.53</v>
      </c>
      <c r="P198">
        <f t="shared" si="33"/>
        <v>119.69914544759199</v>
      </c>
      <c r="Q198">
        <f t="shared" si="34"/>
        <v>-0.49544571295268397</v>
      </c>
      <c r="R198">
        <f t="shared" si="35"/>
        <v>0</v>
      </c>
      <c r="S198">
        <f t="shared" si="36"/>
        <v>0</v>
      </c>
    </row>
    <row r="199" spans="1:19">
      <c r="A199" s="17">
        <f t="shared" si="27"/>
        <v>0</v>
      </c>
      <c r="C199" s="15">
        <f t="shared" si="28"/>
        <v>0</v>
      </c>
      <c r="E199" s="8">
        <f t="shared" si="37"/>
        <v>173</v>
      </c>
      <c r="F199" s="12">
        <f t="shared" si="38"/>
        <v>41633.119444444834</v>
      </c>
      <c r="G199">
        <f t="shared" si="29"/>
        <v>2.7186666666666666</v>
      </c>
      <c r="H199" s="13">
        <f t="shared" si="39"/>
        <v>-23.437107563834207</v>
      </c>
      <c r="K199" s="12"/>
      <c r="L199" s="12"/>
      <c r="M199">
        <f t="shared" si="30"/>
        <v>-139.22</v>
      </c>
      <c r="N199">
        <f t="shared" si="31"/>
        <v>-48.777322511883362</v>
      </c>
      <c r="O199">
        <f t="shared" si="32"/>
        <v>40.78</v>
      </c>
      <c r="P199">
        <f t="shared" si="33"/>
        <v>119.53400607068865</v>
      </c>
      <c r="Q199">
        <f t="shared" si="34"/>
        <v>-0.49294004502591493</v>
      </c>
      <c r="R199">
        <f t="shared" si="35"/>
        <v>0</v>
      </c>
      <c r="S199">
        <f t="shared" si="36"/>
        <v>0</v>
      </c>
    </row>
    <row r="200" spans="1:19">
      <c r="A200" s="17">
        <f t="shared" si="27"/>
        <v>0</v>
      </c>
      <c r="C200" s="15">
        <f t="shared" si="28"/>
        <v>0</v>
      </c>
      <c r="E200" s="8">
        <f t="shared" si="37"/>
        <v>174</v>
      </c>
      <c r="F200" s="12">
        <f t="shared" si="38"/>
        <v>41633.12013888928</v>
      </c>
      <c r="G200">
        <f t="shared" si="29"/>
        <v>2.7353333333333332</v>
      </c>
      <c r="H200" s="13">
        <f t="shared" si="39"/>
        <v>-23.437107563834207</v>
      </c>
      <c r="K200" s="12"/>
      <c r="L200" s="12"/>
      <c r="M200">
        <f t="shared" si="30"/>
        <v>-138.97</v>
      </c>
      <c r="N200">
        <f t="shared" si="31"/>
        <v>-48.630470517690235</v>
      </c>
      <c r="O200">
        <f t="shared" si="32"/>
        <v>41.03</v>
      </c>
      <c r="P200">
        <f t="shared" si="33"/>
        <v>119.36769577158645</v>
      </c>
      <c r="Q200">
        <f t="shared" si="34"/>
        <v>-0.49041247207110683</v>
      </c>
      <c r="R200">
        <f t="shared" si="35"/>
        <v>0</v>
      </c>
      <c r="S200">
        <f t="shared" si="36"/>
        <v>0</v>
      </c>
    </row>
    <row r="201" spans="1:19">
      <c r="A201" s="17">
        <f t="shared" si="27"/>
        <v>0</v>
      </c>
      <c r="C201" s="15">
        <f t="shared" si="28"/>
        <v>0</v>
      </c>
      <c r="E201" s="8">
        <f t="shared" si="37"/>
        <v>175</v>
      </c>
      <c r="F201" s="12">
        <f t="shared" si="38"/>
        <v>41633.120833333727</v>
      </c>
      <c r="G201">
        <f t="shared" si="29"/>
        <v>2.7519999999999998</v>
      </c>
      <c r="H201" s="13">
        <f t="shared" si="39"/>
        <v>-23.437107563834207</v>
      </c>
      <c r="K201" s="12"/>
      <c r="L201" s="12"/>
      <c r="M201">
        <f t="shared" si="30"/>
        <v>-138.72000000000003</v>
      </c>
      <c r="N201">
        <f t="shared" si="31"/>
        <v>-48.483309698596756</v>
      </c>
      <c r="O201">
        <f t="shared" si="32"/>
        <v>41.279999999999973</v>
      </c>
      <c r="P201">
        <f t="shared" si="33"/>
        <v>119.20021862308315</v>
      </c>
      <c r="Q201">
        <f t="shared" si="34"/>
        <v>-0.48786298993751065</v>
      </c>
      <c r="R201">
        <f t="shared" si="35"/>
        <v>0</v>
      </c>
      <c r="S201">
        <f t="shared" si="36"/>
        <v>0</v>
      </c>
    </row>
    <row r="202" spans="1:19">
      <c r="A202" s="17">
        <f t="shared" si="27"/>
        <v>0</v>
      </c>
      <c r="C202" s="15">
        <f t="shared" si="28"/>
        <v>0</v>
      </c>
      <c r="E202" s="8">
        <f t="shared" si="37"/>
        <v>176</v>
      </c>
      <c r="F202" s="12">
        <f t="shared" si="38"/>
        <v>41633.121527778174</v>
      </c>
      <c r="G202">
        <f t="shared" si="29"/>
        <v>2.7686666666666664</v>
      </c>
      <c r="H202" s="13">
        <f t="shared" si="39"/>
        <v>-23.437107563834207</v>
      </c>
      <c r="K202" s="12"/>
      <c r="L202" s="12"/>
      <c r="M202">
        <f t="shared" si="30"/>
        <v>-138.47</v>
      </c>
      <c r="N202">
        <f t="shared" si="31"/>
        <v>-48.335844560890727</v>
      </c>
      <c r="O202">
        <f t="shared" si="32"/>
        <v>41.53</v>
      </c>
      <c r="P202">
        <f t="shared" si="33"/>
        <v>119.03157881541897</v>
      </c>
      <c r="Q202">
        <f t="shared" si="34"/>
        <v>-0.48529159700139224</v>
      </c>
      <c r="R202">
        <f t="shared" si="35"/>
        <v>0</v>
      </c>
      <c r="S202">
        <f t="shared" si="36"/>
        <v>0</v>
      </c>
    </row>
    <row r="203" spans="1:19">
      <c r="A203" s="17">
        <f t="shared" si="27"/>
        <v>0</v>
      </c>
      <c r="C203" s="15">
        <f t="shared" si="28"/>
        <v>0</v>
      </c>
      <c r="E203" s="8">
        <f t="shared" si="37"/>
        <v>177</v>
      </c>
      <c r="F203" s="12">
        <f t="shared" si="38"/>
        <v>41633.122222222621</v>
      </c>
      <c r="G203">
        <f t="shared" si="29"/>
        <v>2.7853333333333334</v>
      </c>
      <c r="H203" s="13">
        <f t="shared" si="39"/>
        <v>-23.437107563834207</v>
      </c>
      <c r="K203" s="12"/>
      <c r="L203" s="12"/>
      <c r="M203">
        <f t="shared" si="30"/>
        <v>-138.22</v>
      </c>
      <c r="N203">
        <f t="shared" si="31"/>
        <v>-48.18807956330361</v>
      </c>
      <c r="O203">
        <f t="shared" si="32"/>
        <v>41.78</v>
      </c>
      <c r="P203">
        <f t="shared" si="33"/>
        <v>118.86178065301083</v>
      </c>
      <c r="Q203">
        <f t="shared" si="34"/>
        <v>-0.48269829415068577</v>
      </c>
      <c r="R203">
        <f t="shared" si="35"/>
        <v>0</v>
      </c>
      <c r="S203">
        <f t="shared" si="36"/>
        <v>0</v>
      </c>
    </row>
    <row r="204" spans="1:19">
      <c r="A204" s="17">
        <f t="shared" si="27"/>
        <v>0</v>
      </c>
      <c r="C204" s="15">
        <f t="shared" si="28"/>
        <v>0</v>
      </c>
      <c r="E204" s="8">
        <f t="shared" si="37"/>
        <v>178</v>
      </c>
      <c r="F204" s="12">
        <f t="shared" si="38"/>
        <v>41633.122916667067</v>
      </c>
      <c r="G204">
        <f t="shared" si="29"/>
        <v>2.802</v>
      </c>
      <c r="H204" s="13">
        <f t="shared" si="39"/>
        <v>-23.437107563834207</v>
      </c>
      <c r="K204" s="12"/>
      <c r="L204" s="12"/>
      <c r="M204">
        <f t="shared" si="30"/>
        <v>-137.97</v>
      </c>
      <c r="N204">
        <f t="shared" si="31"/>
        <v>-48.04001911756</v>
      </c>
      <c r="O204">
        <f t="shared" si="32"/>
        <v>42.03</v>
      </c>
      <c r="P204">
        <f t="shared" si="33"/>
        <v>118.69082855121599</v>
      </c>
      <c r="Q204">
        <f t="shared" si="34"/>
        <v>-0.4800830847695739</v>
      </c>
      <c r="R204">
        <f t="shared" si="35"/>
        <v>0</v>
      </c>
      <c r="S204">
        <f t="shared" si="36"/>
        <v>0</v>
      </c>
    </row>
    <row r="205" spans="1:19">
      <c r="A205" s="17">
        <f t="shared" si="27"/>
        <v>0</v>
      </c>
      <c r="C205" s="15">
        <f t="shared" si="28"/>
        <v>0</v>
      </c>
      <c r="E205" s="8">
        <f t="shared" si="37"/>
        <v>179</v>
      </c>
      <c r="F205" s="12">
        <f t="shared" si="38"/>
        <v>41633.123611111514</v>
      </c>
      <c r="G205">
        <f t="shared" si="29"/>
        <v>2.8186666666666667</v>
      </c>
      <c r="H205" s="13">
        <f t="shared" si="39"/>
        <v>-23.437107563834207</v>
      </c>
      <c r="K205" s="12"/>
      <c r="L205" s="12"/>
      <c r="M205">
        <f t="shared" si="30"/>
        <v>-137.72</v>
      </c>
      <c r="N205">
        <f t="shared" si="31"/>
        <v>-47.891667588925571</v>
      </c>
      <c r="O205">
        <f t="shared" si="32"/>
        <v>42.28</v>
      </c>
      <c r="P205">
        <f t="shared" si="33"/>
        <v>118.51872703312735</v>
      </c>
      <c r="Q205">
        <f t="shared" si="34"/>
        <v>-0.47744597472300981</v>
      </c>
      <c r="R205">
        <f t="shared" si="35"/>
        <v>0</v>
      </c>
      <c r="S205">
        <f t="shared" si="36"/>
        <v>0</v>
      </c>
    </row>
    <row r="206" spans="1:19">
      <c r="A206" s="17">
        <f t="shared" si="27"/>
        <v>0</v>
      </c>
      <c r="C206" s="15">
        <f t="shared" si="28"/>
        <v>0</v>
      </c>
      <c r="E206" s="8">
        <f t="shared" si="37"/>
        <v>180</v>
      </c>
      <c r="F206" s="12">
        <f t="shared" si="38"/>
        <v>41633.124305555961</v>
      </c>
      <c r="G206">
        <f t="shared" si="29"/>
        <v>2.8353333333333333</v>
      </c>
      <c r="H206" s="13">
        <f t="shared" si="39"/>
        <v>-23.437107563834207</v>
      </c>
      <c r="K206" s="12"/>
      <c r="L206" s="12"/>
      <c r="M206">
        <f t="shared" si="30"/>
        <v>-137.47</v>
      </c>
      <c r="N206">
        <f t="shared" si="31"/>
        <v>-47.7430292967531</v>
      </c>
      <c r="O206">
        <f t="shared" si="32"/>
        <v>42.53</v>
      </c>
      <c r="P206">
        <f t="shared" si="33"/>
        <v>118.34548072640058</v>
      </c>
      <c r="Q206">
        <f t="shared" si="34"/>
        <v>-0.47478697234117329</v>
      </c>
      <c r="R206">
        <f t="shared" si="35"/>
        <v>0</v>
      </c>
      <c r="S206">
        <f t="shared" si="36"/>
        <v>0</v>
      </c>
    </row>
    <row r="207" spans="1:19">
      <c r="A207" s="17">
        <f t="shared" si="27"/>
        <v>0</v>
      </c>
      <c r="C207" s="15">
        <f t="shared" si="28"/>
        <v>0</v>
      </c>
      <c r="E207" s="8">
        <f t="shared" si="37"/>
        <v>181</v>
      </c>
      <c r="F207" s="12">
        <f t="shared" si="38"/>
        <v>41633.125000000407</v>
      </c>
      <c r="G207">
        <f t="shared" si="29"/>
        <v>2.8519999999999999</v>
      </c>
      <c r="H207" s="13">
        <f t="shared" si="39"/>
        <v>-23.437107563834207</v>
      </c>
      <c r="K207" s="12"/>
      <c r="L207" s="12"/>
      <c r="M207">
        <f t="shared" si="30"/>
        <v>-137.22</v>
      </c>
      <c r="N207">
        <f t="shared" si="31"/>
        <v>-47.594108515026562</v>
      </c>
      <c r="O207">
        <f t="shared" si="32"/>
        <v>42.78</v>
      </c>
      <c r="P207">
        <f t="shared" si="33"/>
        <v>118.17109436011482</v>
      </c>
      <c r="Q207">
        <f t="shared" si="34"/>
        <v>-0.47210608840387092</v>
      </c>
      <c r="R207">
        <f t="shared" si="35"/>
        <v>0</v>
      </c>
      <c r="S207">
        <f t="shared" si="36"/>
        <v>0</v>
      </c>
    </row>
    <row r="208" spans="1:19">
      <c r="A208" s="17">
        <f t="shared" si="27"/>
        <v>0</v>
      </c>
      <c r="C208" s="15">
        <f t="shared" si="28"/>
        <v>0</v>
      </c>
      <c r="E208" s="8">
        <f t="shared" si="37"/>
        <v>182</v>
      </c>
      <c r="F208" s="12">
        <f t="shared" si="38"/>
        <v>41633.125694444854</v>
      </c>
      <c r="G208">
        <f t="shared" si="29"/>
        <v>2.8686666666666665</v>
      </c>
      <c r="H208" s="13">
        <f t="shared" si="39"/>
        <v>-23.437107563834207</v>
      </c>
      <c r="K208" s="12"/>
      <c r="L208" s="12"/>
      <c r="M208">
        <f t="shared" si="30"/>
        <v>-136.97</v>
      </c>
      <c r="N208">
        <f t="shared" si="31"/>
        <v>-47.444909472902907</v>
      </c>
      <c r="O208">
        <f t="shared" si="32"/>
        <v>43.03</v>
      </c>
      <c r="P208">
        <f t="shared" si="33"/>
        <v>117.99557276166762</v>
      </c>
      <c r="Q208">
        <f t="shared" si="34"/>
        <v>-0.46940333612488355</v>
      </c>
      <c r="R208">
        <f t="shared" si="35"/>
        <v>0</v>
      </c>
      <c r="S208">
        <f t="shared" si="36"/>
        <v>0</v>
      </c>
    </row>
    <row r="209" spans="1:19">
      <c r="A209" s="17">
        <f t="shared" si="27"/>
        <v>0</v>
      </c>
      <c r="C209" s="15">
        <f t="shared" si="28"/>
        <v>0</v>
      </c>
      <c r="E209" s="8">
        <f t="shared" si="37"/>
        <v>183</v>
      </c>
      <c r="F209" s="12">
        <f t="shared" si="38"/>
        <v>41633.126388889301</v>
      </c>
      <c r="G209">
        <f t="shared" si="29"/>
        <v>2.8853333333333331</v>
      </c>
      <c r="H209" s="13">
        <f t="shared" si="39"/>
        <v>-23.437107563834207</v>
      </c>
      <c r="K209" s="12"/>
      <c r="L209" s="12"/>
      <c r="M209">
        <f t="shared" si="30"/>
        <v>-136.72</v>
      </c>
      <c r="N209">
        <f t="shared" si="31"/>
        <v>-47.295436355251539</v>
      </c>
      <c r="O209">
        <f t="shared" si="32"/>
        <v>43.28</v>
      </c>
      <c r="P209">
        <f t="shared" si="33"/>
        <v>117.81892085370518</v>
      </c>
      <c r="Q209">
        <f t="shared" si="34"/>
        <v>-0.46667873113626174</v>
      </c>
      <c r="R209">
        <f t="shared" si="35"/>
        <v>0</v>
      </c>
      <c r="S209">
        <f t="shared" si="36"/>
        <v>0</v>
      </c>
    </row>
    <row r="210" spans="1:19">
      <c r="A210" s="17">
        <f t="shared" si="27"/>
        <v>0</v>
      </c>
      <c r="C210" s="15">
        <f t="shared" si="28"/>
        <v>0</v>
      </c>
      <c r="E210" s="8">
        <f t="shared" si="37"/>
        <v>184</v>
      </c>
      <c r="F210" s="12">
        <f t="shared" si="38"/>
        <v>41633.127083333748</v>
      </c>
      <c r="G210">
        <f t="shared" si="29"/>
        <v>2.9019999999999997</v>
      </c>
      <c r="H210" s="13">
        <f t="shared" si="39"/>
        <v>-23.437107563834207</v>
      </c>
      <c r="K210" s="12"/>
      <c r="L210" s="12"/>
      <c r="M210">
        <f t="shared" si="30"/>
        <v>-136.47</v>
      </c>
      <c r="N210">
        <f t="shared" si="31"/>
        <v>-47.145693303191223</v>
      </c>
      <c r="O210">
        <f t="shared" si="32"/>
        <v>43.53</v>
      </c>
      <c r="P210">
        <f t="shared" si="33"/>
        <v>117.64114365108878</v>
      </c>
      <c r="Q210">
        <f t="shared" si="34"/>
        <v>-0.46393229147257403</v>
      </c>
      <c r="R210">
        <f t="shared" si="35"/>
        <v>0</v>
      </c>
      <c r="S210">
        <f t="shared" si="36"/>
        <v>0</v>
      </c>
    </row>
    <row r="211" spans="1:19">
      <c r="A211" s="17">
        <f t="shared" si="27"/>
        <v>0</v>
      </c>
      <c r="C211" s="15">
        <f t="shared" si="28"/>
        <v>0</v>
      </c>
      <c r="E211" s="8">
        <f t="shared" si="37"/>
        <v>185</v>
      </c>
      <c r="F211" s="12">
        <f t="shared" si="38"/>
        <v>41633.127777778194</v>
      </c>
      <c r="G211">
        <f t="shared" si="29"/>
        <v>2.9186666666666667</v>
      </c>
      <c r="H211" s="13">
        <f t="shared" si="39"/>
        <v>-23.437107563834207</v>
      </c>
      <c r="K211" s="12"/>
      <c r="L211" s="12"/>
      <c r="M211">
        <f t="shared" si="30"/>
        <v>-136.22</v>
      </c>
      <c r="N211">
        <f t="shared" si="31"/>
        <v>-46.995684414624151</v>
      </c>
      <c r="O211">
        <f t="shared" si="32"/>
        <v>43.78</v>
      </c>
      <c r="P211">
        <f t="shared" si="33"/>
        <v>117.4622462578983</v>
      </c>
      <c r="Q211">
        <f t="shared" si="34"/>
        <v>-0.46116403755511232</v>
      </c>
      <c r="R211">
        <f t="shared" si="35"/>
        <v>0</v>
      </c>
      <c r="S211">
        <f t="shared" si="36"/>
        <v>0</v>
      </c>
    </row>
    <row r="212" spans="1:19">
      <c r="A212" s="17">
        <f t="shared" si="27"/>
        <v>0</v>
      </c>
      <c r="C212" s="15">
        <f t="shared" si="28"/>
        <v>0</v>
      </c>
      <c r="E212" s="8">
        <f t="shared" si="37"/>
        <v>186</v>
      </c>
      <c r="F212" s="12">
        <f t="shared" si="38"/>
        <v>41633.128472222641</v>
      </c>
      <c r="G212">
        <f t="shared" si="29"/>
        <v>2.9353333333333333</v>
      </c>
      <c r="H212" s="13">
        <f t="shared" si="39"/>
        <v>-23.437107563834207</v>
      </c>
      <c r="K212" s="12"/>
      <c r="L212" s="12"/>
      <c r="M212">
        <f t="shared" si="30"/>
        <v>-135.97000000000003</v>
      </c>
      <c r="N212">
        <f t="shared" si="31"/>
        <v>-46.845413744767377</v>
      </c>
      <c r="O212">
        <f t="shared" si="32"/>
        <v>44.029999999999973</v>
      </c>
      <c r="P212">
        <f t="shared" si="33"/>
        <v>117.28223386447353</v>
      </c>
      <c r="Q212">
        <f t="shared" si="34"/>
        <v>-0.45837399217605485</v>
      </c>
      <c r="R212">
        <f t="shared" si="35"/>
        <v>0</v>
      </c>
      <c r="S212">
        <f t="shared" si="36"/>
        <v>0</v>
      </c>
    </row>
    <row r="213" spans="1:19">
      <c r="A213" s="17">
        <f t="shared" si="27"/>
        <v>0</v>
      </c>
      <c r="C213" s="15">
        <f t="shared" si="28"/>
        <v>0</v>
      </c>
      <c r="E213" s="8">
        <f t="shared" si="37"/>
        <v>187</v>
      </c>
      <c r="F213" s="12">
        <f t="shared" si="38"/>
        <v>41633.129166667088</v>
      </c>
      <c r="G213">
        <f t="shared" si="29"/>
        <v>2.952</v>
      </c>
      <c r="H213" s="13">
        <f t="shared" si="39"/>
        <v>-23.437107563834207</v>
      </c>
      <c r="K213" s="12"/>
      <c r="L213" s="12"/>
      <c r="M213">
        <f t="shared" si="30"/>
        <v>-135.72</v>
      </c>
      <c r="N213">
        <f t="shared" si="31"/>
        <v>-46.694885306680916</v>
      </c>
      <c r="O213">
        <f t="shared" si="32"/>
        <v>44.28</v>
      </c>
      <c r="P213">
        <f t="shared" si="33"/>
        <v>117.10111174449385</v>
      </c>
      <c r="Q213">
        <f t="shared" si="34"/>
        <v>-0.45556218048258812</v>
      </c>
      <c r="R213">
        <f t="shared" si="35"/>
        <v>0</v>
      </c>
      <c r="S213">
        <f t="shared" si="36"/>
        <v>0</v>
      </c>
    </row>
    <row r="214" spans="1:19">
      <c r="A214" s="17">
        <f t="shared" si="27"/>
        <v>0</v>
      </c>
      <c r="C214" s="15">
        <f t="shared" si="28"/>
        <v>0</v>
      </c>
      <c r="E214" s="8">
        <f t="shared" si="37"/>
        <v>188</v>
      </c>
      <c r="F214" s="12">
        <f t="shared" si="38"/>
        <v>41633.129861111534</v>
      </c>
      <c r="G214">
        <f t="shared" si="29"/>
        <v>2.9686666666666666</v>
      </c>
      <c r="H214" s="13">
        <f t="shared" si="39"/>
        <v>-23.437107563834207</v>
      </c>
      <c r="K214" s="12"/>
      <c r="L214" s="12"/>
      <c r="M214">
        <f t="shared" si="30"/>
        <v>-135.47</v>
      </c>
      <c r="N214">
        <f t="shared" si="31"/>
        <v>-46.544103071793124</v>
      </c>
      <c r="O214">
        <f t="shared" si="32"/>
        <v>44.53</v>
      </c>
      <c r="P214">
        <f t="shared" si="33"/>
        <v>116.91888525209752</v>
      </c>
      <c r="Q214">
        <f t="shared" si="34"/>
        <v>-0.45272862996099822</v>
      </c>
      <c r="R214">
        <f t="shared" si="35"/>
        <v>0</v>
      </c>
      <c r="S214">
        <f t="shared" si="36"/>
        <v>0</v>
      </c>
    </row>
    <row r="215" spans="1:19">
      <c r="A215" s="17">
        <f t="shared" si="27"/>
        <v>0</v>
      </c>
      <c r="C215" s="15">
        <f t="shared" si="28"/>
        <v>0</v>
      </c>
      <c r="E215" s="8">
        <f t="shared" si="37"/>
        <v>189</v>
      </c>
      <c r="F215" s="12">
        <f t="shared" si="38"/>
        <v>41633.130555555981</v>
      </c>
      <c r="G215">
        <f t="shared" si="29"/>
        <v>2.9853333333333332</v>
      </c>
      <c r="H215" s="13">
        <f t="shared" si="39"/>
        <v>-23.437107563834207</v>
      </c>
      <c r="K215" s="12"/>
      <c r="L215" s="12"/>
      <c r="M215">
        <f t="shared" si="30"/>
        <v>-135.22</v>
      </c>
      <c r="N215">
        <f t="shared" si="31"/>
        <v>-46.393070970422386</v>
      </c>
      <c r="O215">
        <f t="shared" si="32"/>
        <v>44.78</v>
      </c>
      <c r="P215">
        <f t="shared" si="33"/>
        <v>116.73555981904035</v>
      </c>
      <c r="Q215">
        <f t="shared" si="34"/>
        <v>-0.44987337042072045</v>
      </c>
      <c r="R215">
        <f t="shared" si="35"/>
        <v>0</v>
      </c>
      <c r="S215">
        <f t="shared" si="36"/>
        <v>0</v>
      </c>
    </row>
    <row r="216" spans="1:19">
      <c r="A216" s="17">
        <f t="shared" si="27"/>
        <v>0</v>
      </c>
      <c r="C216" s="15">
        <f t="shared" si="28"/>
        <v>0</v>
      </c>
      <c r="E216" s="8">
        <f t="shared" si="37"/>
        <v>190</v>
      </c>
      <c r="F216" s="12">
        <f t="shared" si="38"/>
        <v>41633.131250000428</v>
      </c>
      <c r="G216">
        <f t="shared" si="29"/>
        <v>3.0019999999999998</v>
      </c>
      <c r="H216" s="13">
        <f t="shared" si="39"/>
        <v>-23.437107563834207</v>
      </c>
      <c r="K216" s="12"/>
      <c r="L216" s="12"/>
      <c r="M216">
        <f t="shared" si="30"/>
        <v>-134.97000000000003</v>
      </c>
      <c r="N216">
        <f t="shared" si="31"/>
        <v>-46.241792892295599</v>
      </c>
      <c r="O216">
        <f t="shared" si="32"/>
        <v>45.029999999999973</v>
      </c>
      <c r="P216">
        <f t="shared" si="33"/>
        <v>116.55114095189504</v>
      </c>
      <c r="Q216">
        <f t="shared" si="34"/>
        <v>-0.44699643397836469</v>
      </c>
      <c r="R216">
        <f t="shared" si="35"/>
        <v>0</v>
      </c>
      <c r="S216">
        <f t="shared" si="36"/>
        <v>0</v>
      </c>
    </row>
    <row r="217" spans="1:19">
      <c r="A217" s="17">
        <f t="shared" si="27"/>
        <v>0</v>
      </c>
      <c r="C217" s="15">
        <f t="shared" si="28"/>
        <v>0</v>
      </c>
      <c r="E217" s="8">
        <f t="shared" si="37"/>
        <v>191</v>
      </c>
      <c r="F217" s="12">
        <f t="shared" si="38"/>
        <v>41633.131944444875</v>
      </c>
      <c r="G217">
        <f t="shared" si="29"/>
        <v>3.0186666666666664</v>
      </c>
      <c r="H217" s="13">
        <f t="shared" si="39"/>
        <v>-23.437107563834207</v>
      </c>
      <c r="K217" s="12"/>
      <c r="L217" s="12"/>
      <c r="M217">
        <f t="shared" si="30"/>
        <v>-134.72</v>
      </c>
      <c r="N217">
        <f t="shared" si="31"/>
        <v>-46.090272687063248</v>
      </c>
      <c r="O217">
        <f t="shared" si="32"/>
        <v>45.28</v>
      </c>
      <c r="P217">
        <f t="shared" si="33"/>
        <v>116.36563422929125</v>
      </c>
      <c r="Q217">
        <f t="shared" si="34"/>
        <v>-0.44409785504170418</v>
      </c>
      <c r="R217">
        <f t="shared" si="35"/>
        <v>0</v>
      </c>
      <c r="S217">
        <f t="shared" si="36"/>
        <v>0</v>
      </c>
    </row>
    <row r="218" spans="1:19">
      <c r="A218" s="17">
        <f t="shared" si="27"/>
        <v>0</v>
      </c>
      <c r="C218" s="15">
        <f t="shared" si="28"/>
        <v>0</v>
      </c>
      <c r="E218" s="8">
        <f t="shared" si="37"/>
        <v>192</v>
      </c>
      <c r="F218" s="12">
        <f t="shared" si="38"/>
        <v>41633.132638889321</v>
      </c>
      <c r="G218">
        <f t="shared" si="29"/>
        <v>3.035333333333333</v>
      </c>
      <c r="H218" s="13">
        <f t="shared" si="39"/>
        <v>-23.437107563834207</v>
      </c>
      <c r="K218" s="12"/>
      <c r="L218" s="12"/>
      <c r="M218">
        <f t="shared" si="30"/>
        <v>-134.47</v>
      </c>
      <c r="N218">
        <f t="shared" si="31"/>
        <v>-45.938514164810869</v>
      </c>
      <c r="O218">
        <f t="shared" si="32"/>
        <v>45.53</v>
      </c>
      <c r="P218">
        <f t="shared" si="33"/>
        <v>116.17904529919738</v>
      </c>
      <c r="Q218">
        <f t="shared" si="34"/>
        <v>-0.44117767029364474</v>
      </c>
      <c r="R218">
        <f t="shared" si="35"/>
        <v>0</v>
      </c>
      <c r="S218">
        <f t="shared" si="36"/>
        <v>0</v>
      </c>
    </row>
    <row r="219" spans="1:19">
      <c r="A219" s="17">
        <f t="shared" si="27"/>
        <v>0</v>
      </c>
      <c r="C219" s="15">
        <f t="shared" si="28"/>
        <v>0</v>
      </c>
      <c r="E219" s="8">
        <f t="shared" si="37"/>
        <v>193</v>
      </c>
      <c r="F219" s="12">
        <f t="shared" si="38"/>
        <v>41633.133333333768</v>
      </c>
      <c r="G219">
        <f t="shared" si="29"/>
        <v>3.052</v>
      </c>
      <c r="H219" s="13">
        <f t="shared" si="39"/>
        <v>-23.437107563834207</v>
      </c>
      <c r="K219" s="12"/>
      <c r="L219" s="12"/>
      <c r="M219">
        <f t="shared" si="30"/>
        <v>-134.22</v>
      </c>
      <c r="N219">
        <f t="shared" si="31"/>
        <v>-45.786521096566545</v>
      </c>
      <c r="O219">
        <f t="shared" si="32"/>
        <v>45.78</v>
      </c>
      <c r="P219">
        <f t="shared" si="33"/>
        <v>115.99137987624364</v>
      </c>
      <c r="Q219">
        <f t="shared" si="34"/>
        <v>-0.4382359186761593</v>
      </c>
      <c r="R219">
        <f t="shared" si="35"/>
        <v>0</v>
      </c>
      <c r="S219">
        <f t="shared" si="36"/>
        <v>0</v>
      </c>
    </row>
    <row r="220" spans="1:19">
      <c r="A220" s="17">
        <f t="shared" ref="A220:A283" si="40">IF(C220=0,0,B220/C220)</f>
        <v>0</v>
      </c>
      <c r="C220" s="15">
        <f t="shared" ref="C220:C283" si="41">S220</f>
        <v>0</v>
      </c>
      <c r="E220" s="8">
        <f t="shared" si="37"/>
        <v>194</v>
      </c>
      <c r="F220" s="12">
        <f t="shared" si="38"/>
        <v>41633.134027778215</v>
      </c>
      <c r="G220">
        <f t="shared" ref="G220:G283" si="42">HOUR(F220)+MINUTE(F220)/60+SECOND(F220)/3600+($G$4/($G$11*15)-1)</f>
        <v>3.0686666666666667</v>
      </c>
      <c r="H220" s="13">
        <f t="shared" si="39"/>
        <v>-23.437107563834207</v>
      </c>
      <c r="K220" s="12"/>
      <c r="L220" s="12"/>
      <c r="M220">
        <f t="shared" ref="M220:M283" si="43">(G220-12)*15</f>
        <v>-133.97</v>
      </c>
      <c r="N220">
        <f t="shared" ref="N220:N283" si="44">DEGREES(ASIN(SIN(RADIANS(H220))*SIN($I$3)+COS(RADIANS(H220))*COS($I$3)*COS(RADIANS(M220))))</f>
        <v>-45.634297214805066</v>
      </c>
      <c r="O220">
        <f t="shared" ref="O220:O283" si="45">M220+180</f>
        <v>46.03</v>
      </c>
      <c r="P220">
        <f t="shared" ref="P220:P283" si="46">DEGREES(ACOS(SIN(RADIANS(N220))*COS($I$5)+COS(RADIANS(N220))*SIN($I$5)*COS(RADIANS(O220-$G$7))))</f>
        <v>115.80264373908757</v>
      </c>
      <c r="Q220">
        <f t="shared" ref="Q220:Q283" si="47">COS(RADIANS(P220))</f>
        <v>-0.43527264137420402</v>
      </c>
      <c r="R220">
        <f t="shared" ref="R220:R283" si="48">IF(Q220&lt;0,0,Q220*$G$9)</f>
        <v>0</v>
      </c>
      <c r="S220">
        <f t="shared" ref="S220:S283" si="49">IF(P220&gt;90,0,IF(N220&lt;0,0,R220*$G$10))</f>
        <v>0</v>
      </c>
    </row>
    <row r="221" spans="1:19">
      <c r="A221" s="17">
        <f t="shared" si="40"/>
        <v>0</v>
      </c>
      <c r="C221" s="15">
        <f t="shared" si="41"/>
        <v>0</v>
      </c>
      <c r="E221" s="8">
        <f t="shared" ref="E221:E284" si="50">E220+1</f>
        <v>195</v>
      </c>
      <c r="F221" s="12">
        <f t="shared" ref="F221:F284" si="51">F220+$G$25</f>
        <v>41633.134722222661</v>
      </c>
      <c r="G221">
        <f t="shared" si="42"/>
        <v>3.0853333333333333</v>
      </c>
      <c r="H221" s="13">
        <f t="shared" si="39"/>
        <v>-23.437107563834207</v>
      </c>
      <c r="K221" s="12"/>
      <c r="L221" s="12"/>
      <c r="M221">
        <f t="shared" si="43"/>
        <v>-133.72</v>
      </c>
      <c r="N221">
        <f t="shared" si="44"/>
        <v>-45.481846213947854</v>
      </c>
      <c r="O221">
        <f t="shared" si="45"/>
        <v>46.28</v>
      </c>
      <c r="P221">
        <f t="shared" si="46"/>
        <v>115.61284272782213</v>
      </c>
      <c r="Q221">
        <f t="shared" si="47"/>
        <v>-0.43228788179961314</v>
      </c>
      <c r="R221">
        <f t="shared" si="48"/>
        <v>0</v>
      </c>
      <c r="S221">
        <f t="shared" si="49"/>
        <v>0</v>
      </c>
    </row>
    <row r="222" spans="1:19">
      <c r="A222" s="17">
        <f t="shared" si="40"/>
        <v>0</v>
      </c>
      <c r="C222" s="15">
        <f t="shared" si="41"/>
        <v>0</v>
      </c>
      <c r="E222" s="8">
        <f t="shared" si="50"/>
        <v>196</v>
      </c>
      <c r="F222" s="12">
        <f t="shared" si="51"/>
        <v>41633.135416667108</v>
      </c>
      <c r="G222">
        <f t="shared" si="42"/>
        <v>3.1019999999999999</v>
      </c>
      <c r="H222" s="13">
        <f t="shared" si="39"/>
        <v>-23.437107563834207</v>
      </c>
      <c r="K222" s="12"/>
      <c r="L222" s="12"/>
      <c r="M222">
        <f t="shared" si="43"/>
        <v>-133.47</v>
      </c>
      <c r="N222">
        <f t="shared" si="44"/>
        <v>-45.329171750859203</v>
      </c>
      <c r="O222">
        <f t="shared" si="45"/>
        <v>46.53</v>
      </c>
      <c r="P222">
        <f t="shared" si="46"/>
        <v>115.42198274142625</v>
      </c>
      <c r="Q222">
        <f t="shared" si="47"/>
        <v>-0.42928168557496732</v>
      </c>
      <c r="R222">
        <f t="shared" si="48"/>
        <v>0</v>
      </c>
      <c r="S222">
        <f t="shared" si="49"/>
        <v>0</v>
      </c>
    </row>
    <row r="223" spans="1:19">
      <c r="A223" s="17">
        <f t="shared" si="40"/>
        <v>0</v>
      </c>
      <c r="C223" s="15">
        <f t="shared" si="41"/>
        <v>0</v>
      </c>
      <c r="E223" s="8">
        <f t="shared" si="50"/>
        <v>197</v>
      </c>
      <c r="F223" s="12">
        <f t="shared" si="51"/>
        <v>41633.136111111555</v>
      </c>
      <c r="G223">
        <f t="shared" si="42"/>
        <v>3.1186666666666665</v>
      </c>
      <c r="H223" s="13">
        <f t="shared" si="39"/>
        <v>-23.437107563834207</v>
      </c>
      <c r="K223" s="12"/>
      <c r="L223" s="12"/>
      <c r="M223">
        <f t="shared" si="43"/>
        <v>-133.22</v>
      </c>
      <c r="N223">
        <f t="shared" si="44"/>
        <v>-45.176277445338471</v>
      </c>
      <c r="O223">
        <f t="shared" si="45"/>
        <v>46.78</v>
      </c>
      <c r="P223">
        <f t="shared" si="46"/>
        <v>115.2300697352586</v>
      </c>
      <c r="Q223">
        <f t="shared" si="47"/>
        <v>-0.42625410051744816</v>
      </c>
      <c r="R223">
        <f t="shared" si="48"/>
        <v>0</v>
      </c>
      <c r="S223">
        <f t="shared" si="49"/>
        <v>0</v>
      </c>
    </row>
    <row r="224" spans="1:19">
      <c r="A224" s="17">
        <f t="shared" si="40"/>
        <v>0</v>
      </c>
      <c r="C224" s="15">
        <f t="shared" si="41"/>
        <v>0</v>
      </c>
      <c r="E224" s="8">
        <f t="shared" si="50"/>
        <v>198</v>
      </c>
      <c r="F224" s="12">
        <f t="shared" si="51"/>
        <v>41633.136805556001</v>
      </c>
      <c r="G224">
        <f t="shared" si="42"/>
        <v>3.1353333333333331</v>
      </c>
      <c r="H224" s="13">
        <f t="shared" si="39"/>
        <v>-23.437107563834207</v>
      </c>
      <c r="K224" s="12"/>
      <c r="L224" s="12"/>
      <c r="M224">
        <f t="shared" si="43"/>
        <v>-132.97</v>
      </c>
      <c r="N224">
        <f t="shared" si="44"/>
        <v>-45.023166880607995</v>
      </c>
      <c r="O224">
        <f t="shared" si="45"/>
        <v>47.03</v>
      </c>
      <c r="P224">
        <f t="shared" si="46"/>
        <v>115.03710971859438</v>
      </c>
      <c r="Q224">
        <f t="shared" si="47"/>
        <v>-0.42320517662267149</v>
      </c>
      <c r="R224">
        <f t="shared" si="48"/>
        <v>0</v>
      </c>
      <c r="S224">
        <f t="shared" si="49"/>
        <v>0</v>
      </c>
    </row>
    <row r="225" spans="1:19">
      <c r="A225" s="17">
        <f t="shared" si="40"/>
        <v>0</v>
      </c>
      <c r="C225" s="15">
        <f t="shared" si="41"/>
        <v>0</v>
      </c>
      <c r="E225" s="8">
        <f t="shared" si="50"/>
        <v>199</v>
      </c>
      <c r="F225" s="12">
        <f t="shared" si="51"/>
        <v>41633.137500000448</v>
      </c>
      <c r="G225">
        <f t="shared" si="42"/>
        <v>3.1519999999999997</v>
      </c>
      <c r="H225" s="13">
        <f t="shared" si="39"/>
        <v>-23.437107563834207</v>
      </c>
      <c r="K225" s="12"/>
      <c r="L225" s="12"/>
      <c r="M225">
        <f t="shared" si="43"/>
        <v>-132.72</v>
      </c>
      <c r="N225">
        <f t="shared" si="44"/>
        <v>-44.869843603797314</v>
      </c>
      <c r="O225">
        <f t="shared" si="45"/>
        <v>47.28</v>
      </c>
      <c r="P225">
        <f t="shared" si="46"/>
        <v>114.84310875220559</v>
      </c>
      <c r="Q225">
        <f t="shared" si="47"/>
        <v>-0.42013496604850531</v>
      </c>
      <c r="R225">
        <f t="shared" si="48"/>
        <v>0</v>
      </c>
      <c r="S225">
        <f t="shared" si="49"/>
        <v>0</v>
      </c>
    </row>
    <row r="226" spans="1:19">
      <c r="A226" s="17">
        <f t="shared" si="40"/>
        <v>0</v>
      </c>
      <c r="C226" s="15">
        <f t="shared" si="41"/>
        <v>0</v>
      </c>
      <c r="E226" s="8">
        <f t="shared" si="50"/>
        <v>200</v>
      </c>
      <c r="F226" s="12">
        <f t="shared" si="51"/>
        <v>41633.138194444895</v>
      </c>
      <c r="G226">
        <f t="shared" si="42"/>
        <v>3.1686666666666663</v>
      </c>
      <c r="H226" s="13">
        <f t="shared" si="39"/>
        <v>-23.437107563834207</v>
      </c>
      <c r="K226" s="12"/>
      <c r="L226" s="12"/>
      <c r="M226">
        <f t="shared" si="43"/>
        <v>-132.47</v>
      </c>
      <c r="N226">
        <f t="shared" si="44"/>
        <v>-44.716311126422745</v>
      </c>
      <c r="O226">
        <f t="shared" si="45"/>
        <v>47.53</v>
      </c>
      <c r="P226">
        <f t="shared" si="46"/>
        <v>114.64807294598457</v>
      </c>
      <c r="Q226">
        <f t="shared" si="47"/>
        <v>-0.41704352309887244</v>
      </c>
      <c r="R226">
        <f t="shared" si="48"/>
        <v>0</v>
      </c>
      <c r="S226">
        <f t="shared" si="49"/>
        <v>0</v>
      </c>
    </row>
    <row r="227" spans="1:19">
      <c r="A227" s="17">
        <f t="shared" si="40"/>
        <v>0</v>
      </c>
      <c r="C227" s="15">
        <f t="shared" si="41"/>
        <v>0</v>
      </c>
      <c r="E227" s="8">
        <f t="shared" si="50"/>
        <v>201</v>
      </c>
      <c r="F227" s="12">
        <f t="shared" si="51"/>
        <v>41633.138888889342</v>
      </c>
      <c r="G227">
        <f t="shared" si="42"/>
        <v>3.1853333333333333</v>
      </c>
      <c r="H227" s="13">
        <f t="shared" si="39"/>
        <v>-23.437107563834207</v>
      </c>
      <c r="K227" s="12"/>
      <c r="L227" s="12"/>
      <c r="M227">
        <f t="shared" si="43"/>
        <v>-132.22000000000003</v>
      </c>
      <c r="N227">
        <f t="shared" si="44"/>
        <v>-44.562572924863147</v>
      </c>
      <c r="O227">
        <f t="shared" si="45"/>
        <v>47.779999999999973</v>
      </c>
      <c r="P227">
        <f t="shared" si="46"/>
        <v>114.4520084566112</v>
      </c>
      <c r="Q227">
        <f t="shared" si="47"/>
        <v>-0.41393090420753764</v>
      </c>
      <c r="R227">
        <f t="shared" si="48"/>
        <v>0</v>
      </c>
      <c r="S227">
        <f t="shared" si="49"/>
        <v>0</v>
      </c>
    </row>
    <row r="228" spans="1:19">
      <c r="A228" s="17">
        <f t="shared" si="40"/>
        <v>0</v>
      </c>
      <c r="C228" s="15">
        <f t="shared" si="41"/>
        <v>0</v>
      </c>
      <c r="E228" s="8">
        <f t="shared" si="50"/>
        <v>202</v>
      </c>
      <c r="F228" s="12">
        <f t="shared" si="51"/>
        <v>41633.139583333788</v>
      </c>
      <c r="G228">
        <f t="shared" si="42"/>
        <v>3.202</v>
      </c>
      <c r="H228" s="13">
        <f t="shared" si="39"/>
        <v>-23.437107563834207</v>
      </c>
      <c r="K228" s="12"/>
      <c r="L228" s="12"/>
      <c r="M228">
        <f t="shared" si="43"/>
        <v>-131.97</v>
      </c>
      <c r="N228">
        <f t="shared" si="44"/>
        <v>-44.40863244083112</v>
      </c>
      <c r="O228">
        <f t="shared" si="45"/>
        <v>48.03</v>
      </c>
      <c r="P228">
        <f t="shared" si="46"/>
        <v>114.2549214852634</v>
      </c>
      <c r="Q228">
        <f t="shared" si="47"/>
        <v>-0.41079716792187998</v>
      </c>
      <c r="R228">
        <f t="shared" si="48"/>
        <v>0</v>
      </c>
      <c r="S228">
        <f t="shared" si="49"/>
        <v>0</v>
      </c>
    </row>
    <row r="229" spans="1:19">
      <c r="A229" s="17">
        <f t="shared" si="40"/>
        <v>0</v>
      </c>
      <c r="C229" s="15">
        <f t="shared" si="41"/>
        <v>0</v>
      </c>
      <c r="E229" s="8">
        <f t="shared" si="50"/>
        <v>203</v>
      </c>
      <c r="F229" s="12">
        <f t="shared" si="51"/>
        <v>41633.140277778235</v>
      </c>
      <c r="G229">
        <f t="shared" si="42"/>
        <v>3.2186666666666666</v>
      </c>
      <c r="H229" s="13">
        <f t="shared" si="39"/>
        <v>-23.437107563834207</v>
      </c>
      <c r="K229" s="12"/>
      <c r="L229" s="12"/>
      <c r="M229">
        <f t="shared" si="43"/>
        <v>-131.72</v>
      </c>
      <c r="N229">
        <f t="shared" si="44"/>
        <v>-44.254493081840138</v>
      </c>
      <c r="O229">
        <f t="shared" si="45"/>
        <v>48.28</v>
      </c>
      <c r="P229">
        <f t="shared" si="46"/>
        <v>114.05681827537164</v>
      </c>
      <c r="Q229">
        <f t="shared" si="47"/>
        <v>-0.40764237488665944</v>
      </c>
      <c r="R229">
        <f t="shared" si="48"/>
        <v>0</v>
      </c>
      <c r="S229">
        <f t="shared" si="49"/>
        <v>0</v>
      </c>
    </row>
    <row r="230" spans="1:19">
      <c r="A230" s="17">
        <f t="shared" si="40"/>
        <v>0</v>
      </c>
      <c r="C230" s="15">
        <f t="shared" si="41"/>
        <v>0</v>
      </c>
      <c r="E230" s="8">
        <f t="shared" si="50"/>
        <v>204</v>
      </c>
      <c r="F230" s="12">
        <f t="shared" si="51"/>
        <v>41633.140972222682</v>
      </c>
      <c r="G230">
        <f t="shared" si="42"/>
        <v>3.2353333333333332</v>
      </c>
      <c r="H230" s="13">
        <f t="shared" si="39"/>
        <v>-23.437107563834207</v>
      </c>
      <c r="K230" s="12"/>
      <c r="L230" s="12"/>
      <c r="M230">
        <f t="shared" si="43"/>
        <v>-131.47</v>
      </c>
      <c r="N230">
        <f t="shared" si="44"/>
        <v>-44.100158221667257</v>
      </c>
      <c r="O230">
        <f t="shared" si="45"/>
        <v>48.53</v>
      </c>
      <c r="P230">
        <f t="shared" si="46"/>
        <v>113.85770511041643</v>
      </c>
      <c r="Q230">
        <f t="shared" si="47"/>
        <v>-0.4044665878277629</v>
      </c>
      <c r="R230">
        <f t="shared" si="48"/>
        <v>0</v>
      </c>
      <c r="S230">
        <f t="shared" si="49"/>
        <v>0</v>
      </c>
    </row>
    <row r="231" spans="1:19">
      <c r="A231" s="17">
        <f t="shared" si="40"/>
        <v>0</v>
      </c>
      <c r="C231" s="15">
        <f t="shared" si="41"/>
        <v>0</v>
      </c>
      <c r="E231" s="8">
        <f t="shared" si="50"/>
        <v>205</v>
      </c>
      <c r="F231" s="12">
        <f t="shared" si="51"/>
        <v>41633.141666667128</v>
      </c>
      <c r="G231">
        <f t="shared" si="42"/>
        <v>3.2519999999999998</v>
      </c>
      <c r="H231" s="13">
        <f t="shared" si="39"/>
        <v>-23.437107563834207</v>
      </c>
      <c r="K231" s="12"/>
      <c r="L231" s="12"/>
      <c r="M231">
        <f t="shared" si="43"/>
        <v>-131.22000000000003</v>
      </c>
      <c r="N231">
        <f t="shared" si="44"/>
        <v>-43.945631200811384</v>
      </c>
      <c r="O231">
        <f t="shared" si="45"/>
        <v>48.779999999999973</v>
      </c>
      <c r="P231">
        <f t="shared" si="46"/>
        <v>113.65758831176957</v>
      </c>
      <c r="Q231">
        <f t="shared" si="47"/>
        <v>-0.40126987153594579</v>
      </c>
      <c r="R231">
        <f t="shared" si="48"/>
        <v>0</v>
      </c>
      <c r="S231">
        <f t="shared" si="49"/>
        <v>0</v>
      </c>
    </row>
    <row r="232" spans="1:19">
      <c r="A232" s="17">
        <f t="shared" si="40"/>
        <v>0</v>
      </c>
      <c r="C232" s="15">
        <f t="shared" si="41"/>
        <v>0</v>
      </c>
      <c r="E232" s="8">
        <f t="shared" si="50"/>
        <v>206</v>
      </c>
      <c r="F232" s="12">
        <f t="shared" si="51"/>
        <v>41633.142361111575</v>
      </c>
      <c r="G232">
        <f t="shared" si="42"/>
        <v>3.2686666666666664</v>
      </c>
      <c r="H232" s="13">
        <f t="shared" si="39"/>
        <v>-23.437107563834207</v>
      </c>
      <c r="K232" s="12"/>
      <c r="L232" s="12"/>
      <c r="M232">
        <f t="shared" si="43"/>
        <v>-130.97</v>
      </c>
      <c r="N232">
        <f t="shared" si="44"/>
        <v>-43.79091532694725</v>
      </c>
      <c r="O232">
        <f t="shared" si="45"/>
        <v>49.03</v>
      </c>
      <c r="P232">
        <f t="shared" si="46"/>
        <v>113.45647423657859</v>
      </c>
      <c r="Q232">
        <f t="shared" si="47"/>
        <v>-0.39805229285056032</v>
      </c>
      <c r="R232">
        <f t="shared" si="48"/>
        <v>0</v>
      </c>
      <c r="S232">
        <f t="shared" si="49"/>
        <v>0</v>
      </c>
    </row>
    <row r="233" spans="1:19">
      <c r="A233" s="17">
        <f t="shared" si="40"/>
        <v>0</v>
      </c>
      <c r="C233" s="15">
        <f t="shared" si="41"/>
        <v>0</v>
      </c>
      <c r="E233" s="8">
        <f t="shared" si="50"/>
        <v>207</v>
      </c>
      <c r="F233" s="12">
        <f t="shared" si="51"/>
        <v>41633.143055556022</v>
      </c>
      <c r="G233">
        <f t="shared" si="42"/>
        <v>3.2853333333333334</v>
      </c>
      <c r="H233" s="13">
        <f t="shared" si="39"/>
        <v>-23.437107563834207</v>
      </c>
      <c r="K233" s="12"/>
      <c r="L233" s="12"/>
      <c r="M233">
        <f t="shared" si="43"/>
        <v>-130.72</v>
      </c>
      <c r="N233">
        <f t="shared" si="44"/>
        <v>-43.636013875375163</v>
      </c>
      <c r="O233">
        <f t="shared" si="45"/>
        <v>49.28</v>
      </c>
      <c r="P233">
        <f t="shared" si="46"/>
        <v>113.25436927569464</v>
      </c>
      <c r="Q233">
        <f t="shared" si="47"/>
        <v>-0.39481392064327847</v>
      </c>
      <c r="R233">
        <f t="shared" si="48"/>
        <v>0</v>
      </c>
      <c r="S233">
        <f t="shared" si="49"/>
        <v>0</v>
      </c>
    </row>
    <row r="234" spans="1:19">
      <c r="A234" s="17">
        <f t="shared" si="40"/>
        <v>0</v>
      </c>
      <c r="C234" s="15">
        <f t="shared" si="41"/>
        <v>0</v>
      </c>
      <c r="E234" s="8">
        <f t="shared" si="50"/>
        <v>208</v>
      </c>
      <c r="F234" s="12">
        <f t="shared" si="51"/>
        <v>41633.143750000469</v>
      </c>
      <c r="G234">
        <f t="shared" si="42"/>
        <v>3.302</v>
      </c>
      <c r="H234" s="13">
        <f t="shared" ref="H234:H297" si="52">DEGREES(23.45/180*PI()*SIN(PI()*(0.98/180*DAY(F234)+29.7/180*MONTH(F234)-109/180)))</f>
        <v>-23.437107563834207</v>
      </c>
      <c r="K234" s="12"/>
      <c r="L234" s="12"/>
      <c r="M234">
        <f t="shared" si="43"/>
        <v>-130.47</v>
      </c>
      <c r="N234">
        <f t="shared" si="44"/>
        <v>-43.480930089465879</v>
      </c>
      <c r="O234">
        <f t="shared" si="45"/>
        <v>49.53</v>
      </c>
      <c r="P234">
        <f t="shared" si="46"/>
        <v>113.05127985164317</v>
      </c>
      <c r="Q234">
        <f t="shared" si="47"/>
        <v>-0.39155482580180284</v>
      </c>
      <c r="R234">
        <f t="shared" si="48"/>
        <v>0</v>
      </c>
      <c r="S234">
        <f t="shared" si="49"/>
        <v>0</v>
      </c>
    </row>
    <row r="235" spans="1:19">
      <c r="A235" s="17">
        <f t="shared" si="40"/>
        <v>0</v>
      </c>
      <c r="C235" s="15">
        <f t="shared" si="41"/>
        <v>0</v>
      </c>
      <c r="E235" s="8">
        <f t="shared" si="50"/>
        <v>209</v>
      </c>
      <c r="F235" s="12">
        <f t="shared" si="51"/>
        <v>41633.144444444915</v>
      </c>
      <c r="G235">
        <f t="shared" si="42"/>
        <v>3.3186666666666667</v>
      </c>
      <c r="H235" s="13">
        <f t="shared" si="52"/>
        <v>-23.437107563834207</v>
      </c>
      <c r="K235" s="12"/>
      <c r="L235" s="12"/>
      <c r="M235">
        <f t="shared" si="43"/>
        <v>-130.22</v>
      </c>
      <c r="N235">
        <f t="shared" si="44"/>
        <v>-43.325667181101544</v>
      </c>
      <c r="O235">
        <f t="shared" si="45"/>
        <v>49.78</v>
      </c>
      <c r="P235">
        <f t="shared" si="46"/>
        <v>112.84721241663757</v>
      </c>
      <c r="Q235">
        <f t="shared" si="47"/>
        <v>-0.38827508121356946</v>
      </c>
      <c r="R235">
        <f t="shared" si="48"/>
        <v>0</v>
      </c>
      <c r="S235">
        <f t="shared" si="49"/>
        <v>0</v>
      </c>
    </row>
    <row r="236" spans="1:19">
      <c r="A236" s="17">
        <f t="shared" si="40"/>
        <v>0</v>
      </c>
      <c r="C236" s="15">
        <f t="shared" si="41"/>
        <v>0</v>
      </c>
      <c r="E236" s="8">
        <f t="shared" si="50"/>
        <v>210</v>
      </c>
      <c r="F236" s="12">
        <f t="shared" si="51"/>
        <v>41633.145138889362</v>
      </c>
      <c r="G236">
        <f t="shared" si="42"/>
        <v>3.3353333333333333</v>
      </c>
      <c r="H236" s="13">
        <f t="shared" si="52"/>
        <v>-23.437107563834207</v>
      </c>
      <c r="K236" s="12"/>
      <c r="L236" s="12"/>
      <c r="M236">
        <f t="shared" si="43"/>
        <v>-129.97</v>
      </c>
      <c r="N236">
        <f t="shared" si="44"/>
        <v>-43.170228331111879</v>
      </c>
      <c r="O236">
        <f t="shared" si="45"/>
        <v>50.03</v>
      </c>
      <c r="P236">
        <f t="shared" si="46"/>
        <v>112.64217345063558</v>
      </c>
      <c r="Q236">
        <f t="shared" si="47"/>
        <v>-0.38497476174944761</v>
      </c>
      <c r="R236">
        <f t="shared" si="48"/>
        <v>0</v>
      </c>
      <c r="S236">
        <f t="shared" si="49"/>
        <v>0</v>
      </c>
    </row>
    <row r="237" spans="1:19">
      <c r="A237" s="17">
        <f t="shared" si="40"/>
        <v>0</v>
      </c>
      <c r="C237" s="15">
        <f t="shared" si="41"/>
        <v>0</v>
      </c>
      <c r="E237" s="8">
        <f t="shared" si="50"/>
        <v>211</v>
      </c>
      <c r="F237" s="12">
        <f t="shared" si="51"/>
        <v>41633.145833333809</v>
      </c>
      <c r="G237">
        <f t="shared" si="42"/>
        <v>3.3519999999999999</v>
      </c>
      <c r="H237" s="13">
        <f t="shared" si="52"/>
        <v>-23.437107563834207</v>
      </c>
      <c r="K237" s="12"/>
      <c r="L237" s="12"/>
      <c r="M237">
        <f t="shared" si="43"/>
        <v>-129.72</v>
      </c>
      <c r="N237">
        <f t="shared" si="44"/>
        <v>-43.014616689705946</v>
      </c>
      <c r="O237">
        <f t="shared" si="45"/>
        <v>50.28</v>
      </c>
      <c r="P237">
        <f t="shared" si="46"/>
        <v>112.43616945943793</v>
      </c>
      <c r="Q237">
        <f t="shared" si="47"/>
        <v>-0.38165394424742621</v>
      </c>
      <c r="R237">
        <f t="shared" si="48"/>
        <v>0</v>
      </c>
      <c r="S237">
        <f t="shared" si="49"/>
        <v>0</v>
      </c>
    </row>
    <row r="238" spans="1:19">
      <c r="A238" s="17">
        <f t="shared" si="40"/>
        <v>0</v>
      </c>
      <c r="C238" s="15">
        <f t="shared" si="41"/>
        <v>0</v>
      </c>
      <c r="E238" s="8">
        <f t="shared" si="50"/>
        <v>212</v>
      </c>
      <c r="F238" s="12">
        <f t="shared" si="51"/>
        <v>41633.146527778255</v>
      </c>
      <c r="G238">
        <f t="shared" si="42"/>
        <v>3.3686666666666665</v>
      </c>
      <c r="H238" s="13">
        <f t="shared" si="52"/>
        <v>-23.437107563834207</v>
      </c>
      <c r="K238" s="12"/>
      <c r="L238" s="12"/>
      <c r="M238">
        <f t="shared" si="43"/>
        <v>-129.47</v>
      </c>
      <c r="N238">
        <f t="shared" si="44"/>
        <v>-42.85883537689967</v>
      </c>
      <c r="O238">
        <f t="shared" si="45"/>
        <v>50.53</v>
      </c>
      <c r="P238">
        <f t="shared" si="46"/>
        <v>112.22920697282945</v>
      </c>
      <c r="Q238">
        <f t="shared" si="47"/>
        <v>-0.37831270749630208</v>
      </c>
      <c r="R238">
        <f t="shared" si="48"/>
        <v>0</v>
      </c>
      <c r="S238">
        <f t="shared" si="49"/>
        <v>0</v>
      </c>
    </row>
    <row r="239" spans="1:19">
      <c r="A239" s="17">
        <f t="shared" si="40"/>
        <v>0</v>
      </c>
      <c r="C239" s="15">
        <f t="shared" si="41"/>
        <v>0</v>
      </c>
      <c r="E239" s="8">
        <f t="shared" si="50"/>
        <v>213</v>
      </c>
      <c r="F239" s="12">
        <f t="shared" si="51"/>
        <v>41633.147222222702</v>
      </c>
      <c r="G239">
        <f t="shared" si="42"/>
        <v>3.3853333333333331</v>
      </c>
      <c r="H239" s="13">
        <f t="shared" si="52"/>
        <v>-23.437107563834207</v>
      </c>
      <c r="K239" s="12"/>
      <c r="L239" s="12"/>
      <c r="M239">
        <f t="shared" si="43"/>
        <v>-129.22</v>
      </c>
      <c r="N239">
        <f t="shared" si="44"/>
        <v>-42.7028874829386</v>
      </c>
      <c r="O239">
        <f t="shared" si="45"/>
        <v>50.78</v>
      </c>
      <c r="P239">
        <f t="shared" si="46"/>
        <v>112.02129254276159</v>
      </c>
      <c r="Q239">
        <f t="shared" si="47"/>
        <v>-0.37495113221935322</v>
      </c>
      <c r="R239">
        <f t="shared" si="48"/>
        <v>0</v>
      </c>
      <c r="S239">
        <f t="shared" si="49"/>
        <v>0</v>
      </c>
    </row>
    <row r="240" spans="1:19">
      <c r="A240" s="17">
        <f t="shared" si="40"/>
        <v>0</v>
      </c>
      <c r="C240" s="15">
        <f t="shared" si="41"/>
        <v>0</v>
      </c>
      <c r="E240" s="8">
        <f t="shared" si="50"/>
        <v>214</v>
      </c>
      <c r="F240" s="12">
        <f t="shared" si="51"/>
        <v>41633.147916667149</v>
      </c>
      <c r="G240">
        <f t="shared" si="42"/>
        <v>3.4019999999999997</v>
      </c>
      <c r="H240" s="13">
        <f t="shared" si="52"/>
        <v>-23.437107563834207</v>
      </c>
      <c r="K240" s="12"/>
      <c r="L240" s="12"/>
      <c r="M240">
        <f t="shared" si="43"/>
        <v>-128.97</v>
      </c>
      <c r="N240">
        <f t="shared" si="44"/>
        <v>-42.546776068716468</v>
      </c>
      <c r="O240">
        <f t="shared" si="45"/>
        <v>51.03</v>
      </c>
      <c r="P240">
        <f t="shared" si="46"/>
        <v>111.81243274157703</v>
      </c>
      <c r="Q240">
        <f t="shared" si="47"/>
        <v>-0.37156930105801433</v>
      </c>
      <c r="R240">
        <f t="shared" si="48"/>
        <v>0</v>
      </c>
      <c r="S240">
        <f t="shared" si="49"/>
        <v>0</v>
      </c>
    </row>
    <row r="241" spans="1:19">
      <c r="A241" s="17">
        <f t="shared" si="40"/>
        <v>0</v>
      </c>
      <c r="C241" s="15">
        <f t="shared" si="41"/>
        <v>0</v>
      </c>
      <c r="E241" s="8">
        <f t="shared" si="50"/>
        <v>215</v>
      </c>
      <c r="F241" s="12">
        <f t="shared" si="51"/>
        <v>41633.148611111596</v>
      </c>
      <c r="G241">
        <f t="shared" si="42"/>
        <v>3.4186666666666663</v>
      </c>
      <c r="H241" s="13">
        <f t="shared" si="52"/>
        <v>-23.437107563834207</v>
      </c>
      <c r="K241" s="12"/>
      <c r="L241" s="12"/>
      <c r="M241">
        <f t="shared" si="43"/>
        <v>-128.72</v>
      </c>
      <c r="N241">
        <f t="shared" si="44"/>
        <v>-42.390504166189217</v>
      </c>
      <c r="O241">
        <f t="shared" si="45"/>
        <v>51.28</v>
      </c>
      <c r="P241">
        <f t="shared" si="46"/>
        <v>111.60263416027513</v>
      </c>
      <c r="Q241">
        <f t="shared" si="47"/>
        <v>-0.36816729855554287</v>
      </c>
      <c r="R241">
        <f t="shared" si="48"/>
        <v>0</v>
      </c>
      <c r="S241">
        <f t="shared" si="49"/>
        <v>0</v>
      </c>
    </row>
    <row r="242" spans="1:19">
      <c r="A242" s="17">
        <f t="shared" si="40"/>
        <v>0</v>
      </c>
      <c r="C242" s="15">
        <f t="shared" si="41"/>
        <v>0</v>
      </c>
      <c r="E242" s="8">
        <f t="shared" si="50"/>
        <v>216</v>
      </c>
      <c r="F242" s="12">
        <f t="shared" si="51"/>
        <v>41633.149305556042</v>
      </c>
      <c r="G242">
        <f t="shared" si="42"/>
        <v>3.4353333333333333</v>
      </c>
      <c r="H242" s="13">
        <f t="shared" si="52"/>
        <v>-23.437107563834207</v>
      </c>
      <c r="K242" s="12"/>
      <c r="L242" s="12"/>
      <c r="M242">
        <f t="shared" si="43"/>
        <v>-128.47000000000003</v>
      </c>
      <c r="N242">
        <f t="shared" si="44"/>
        <v>-42.234074778784475</v>
      </c>
      <c r="O242">
        <f t="shared" si="45"/>
        <v>51.529999999999973</v>
      </c>
      <c r="P242">
        <f t="shared" si="46"/>
        <v>111.39190340681863</v>
      </c>
      <c r="Q242">
        <f t="shared" si="47"/>
        <v>-0.36474521114068276</v>
      </c>
      <c r="R242">
        <f t="shared" si="48"/>
        <v>0</v>
      </c>
      <c r="S242">
        <f t="shared" si="49"/>
        <v>0</v>
      </c>
    </row>
    <row r="243" spans="1:19">
      <c r="A243" s="17">
        <f t="shared" si="40"/>
        <v>0</v>
      </c>
      <c r="C243" s="15">
        <f t="shared" si="41"/>
        <v>0</v>
      </c>
      <c r="E243" s="8">
        <f t="shared" si="50"/>
        <v>217</v>
      </c>
      <c r="F243" s="12">
        <f t="shared" si="51"/>
        <v>41633.150000000489</v>
      </c>
      <c r="G243">
        <f t="shared" si="42"/>
        <v>3.452</v>
      </c>
      <c r="H243" s="13">
        <f t="shared" si="52"/>
        <v>-23.437107563834207</v>
      </c>
      <c r="K243" s="12"/>
      <c r="L243" s="12"/>
      <c r="M243">
        <f t="shared" si="43"/>
        <v>-128.22</v>
      </c>
      <c r="N243">
        <f t="shared" si="44"/>
        <v>-42.077490881806725</v>
      </c>
      <c r="O243">
        <f t="shared" si="45"/>
        <v>51.78</v>
      </c>
      <c r="P243">
        <f t="shared" si="46"/>
        <v>111.1802471044804</v>
      </c>
      <c r="Q243">
        <f t="shared" si="47"/>
        <v>-0.36130312711131973</v>
      </c>
      <c r="R243">
        <f t="shared" si="48"/>
        <v>0</v>
      </c>
      <c r="S243">
        <f t="shared" si="49"/>
        <v>0</v>
      </c>
    </row>
    <row r="244" spans="1:19">
      <c r="A244" s="17">
        <f t="shared" si="40"/>
        <v>0</v>
      </c>
      <c r="C244" s="15">
        <f t="shared" si="41"/>
        <v>0</v>
      </c>
      <c r="E244" s="8">
        <f t="shared" si="50"/>
        <v>218</v>
      </c>
      <c r="F244" s="12">
        <f t="shared" si="51"/>
        <v>41633.150694444936</v>
      </c>
      <c r="G244">
        <f t="shared" si="42"/>
        <v>3.4686666666666666</v>
      </c>
      <c r="H244" s="13">
        <f t="shared" si="52"/>
        <v>-23.437107563834207</v>
      </c>
      <c r="K244" s="12"/>
      <c r="L244" s="12"/>
      <c r="M244">
        <f t="shared" si="43"/>
        <v>-127.96999999999998</v>
      </c>
      <c r="N244">
        <f t="shared" si="44"/>
        <v>-41.920755422838184</v>
      </c>
      <c r="O244">
        <f t="shared" si="45"/>
        <v>52.030000000000015</v>
      </c>
      <c r="P244">
        <f t="shared" si="46"/>
        <v>110.96767189023105</v>
      </c>
      <c r="Q244">
        <f t="shared" si="47"/>
        <v>-0.35784113661814021</v>
      </c>
      <c r="R244">
        <f t="shared" si="48"/>
        <v>0</v>
      </c>
      <c r="S244">
        <f t="shared" si="49"/>
        <v>0</v>
      </c>
    </row>
    <row r="245" spans="1:19">
      <c r="A245" s="17">
        <f t="shared" si="40"/>
        <v>0</v>
      </c>
      <c r="C245" s="15">
        <f t="shared" si="41"/>
        <v>0</v>
      </c>
      <c r="E245" s="8">
        <f t="shared" si="50"/>
        <v>219</v>
      </c>
      <c r="F245" s="12">
        <f t="shared" si="51"/>
        <v>41633.151388889382</v>
      </c>
      <c r="G245">
        <f t="shared" si="42"/>
        <v>3.4853333333333332</v>
      </c>
      <c r="H245" s="13">
        <f t="shared" si="52"/>
        <v>-23.437107563834207</v>
      </c>
      <c r="K245" s="12"/>
      <c r="L245" s="12"/>
      <c r="M245">
        <f t="shared" si="43"/>
        <v>-127.72</v>
      </c>
      <c r="N245">
        <f t="shared" si="44"/>
        <v>-41.763871322134833</v>
      </c>
      <c r="O245">
        <f t="shared" si="45"/>
        <v>52.28</v>
      </c>
      <c r="P245">
        <f t="shared" si="46"/>
        <v>110.7541844131656</v>
      </c>
      <c r="Q245">
        <f t="shared" si="47"/>
        <v>-0.35435933164827765</v>
      </c>
      <c r="R245">
        <f t="shared" si="48"/>
        <v>0</v>
      </c>
      <c r="S245">
        <f t="shared" si="49"/>
        <v>0</v>
      </c>
    </row>
    <row r="246" spans="1:19">
      <c r="A246" s="17">
        <f t="shared" si="40"/>
        <v>0</v>
      </c>
      <c r="C246" s="15">
        <f t="shared" si="41"/>
        <v>0</v>
      </c>
      <c r="E246" s="8">
        <f t="shared" si="50"/>
        <v>220</v>
      </c>
      <c r="F246" s="12">
        <f t="shared" si="51"/>
        <v>41633.152083333829</v>
      </c>
      <c r="G246">
        <f t="shared" si="42"/>
        <v>3.5019999999999998</v>
      </c>
      <c r="H246" s="13">
        <f t="shared" si="52"/>
        <v>-23.437107563834207</v>
      </c>
      <c r="K246" s="12"/>
      <c r="L246" s="12"/>
      <c r="M246">
        <f t="shared" si="43"/>
        <v>-127.47000000000001</v>
      </c>
      <c r="N246">
        <f t="shared" si="44"/>
        <v>-41.606841473018541</v>
      </c>
      <c r="O246">
        <f t="shared" si="45"/>
        <v>52.529999999999987</v>
      </c>
      <c r="P246">
        <f t="shared" si="46"/>
        <v>110.5397913329699</v>
      </c>
      <c r="Q246">
        <f t="shared" si="47"/>
        <v>-0.35085780600895927</v>
      </c>
      <c r="R246">
        <f t="shared" si="48"/>
        <v>0</v>
      </c>
      <c r="S246">
        <f t="shared" si="49"/>
        <v>0</v>
      </c>
    </row>
    <row r="247" spans="1:19">
      <c r="A247" s="17">
        <f t="shared" si="40"/>
        <v>0</v>
      </c>
      <c r="C247" s="15">
        <f t="shared" si="41"/>
        <v>0</v>
      </c>
      <c r="E247" s="8">
        <f t="shared" si="50"/>
        <v>221</v>
      </c>
      <c r="F247" s="12">
        <f t="shared" si="51"/>
        <v>41633.152777778276</v>
      </c>
      <c r="G247">
        <f t="shared" si="42"/>
        <v>3.5186666666666664</v>
      </c>
      <c r="H247" s="13">
        <f t="shared" si="52"/>
        <v>-23.437107563834207</v>
      </c>
      <c r="K247" s="12"/>
      <c r="L247" s="12"/>
      <c r="M247">
        <f t="shared" si="43"/>
        <v>-127.22</v>
      </c>
      <c r="N247">
        <f t="shared" si="44"/>
        <v>-41.449668742264485</v>
      </c>
      <c r="O247">
        <f t="shared" si="45"/>
        <v>52.78</v>
      </c>
      <c r="P247">
        <f t="shared" si="46"/>
        <v>110.32449931842585</v>
      </c>
      <c r="Q247">
        <f t="shared" si="47"/>
        <v>-0.34733665531115099</v>
      </c>
      <c r="R247">
        <f t="shared" si="48"/>
        <v>0</v>
      </c>
      <c r="S247">
        <f t="shared" si="49"/>
        <v>0</v>
      </c>
    </row>
    <row r="248" spans="1:19">
      <c r="A248" s="17">
        <f t="shared" si="40"/>
        <v>0</v>
      </c>
      <c r="C248" s="15">
        <f t="shared" si="41"/>
        <v>0</v>
      </c>
      <c r="E248" s="8">
        <f t="shared" si="50"/>
        <v>222</v>
      </c>
      <c r="F248" s="12">
        <f t="shared" si="51"/>
        <v>41633.153472222722</v>
      </c>
      <c r="G248">
        <f t="shared" si="42"/>
        <v>3.5353333333333334</v>
      </c>
      <c r="H248" s="13">
        <f t="shared" si="52"/>
        <v>-23.437107563834207</v>
      </c>
      <c r="K248" s="12"/>
      <c r="L248" s="12"/>
      <c r="M248">
        <f t="shared" si="43"/>
        <v>-126.97</v>
      </c>
      <c r="N248">
        <f t="shared" si="44"/>
        <v>-41.292355970484422</v>
      </c>
      <c r="O248">
        <f t="shared" si="45"/>
        <v>53.03</v>
      </c>
      <c r="P248">
        <f t="shared" si="46"/>
        <v>110.10831504595522</v>
      </c>
      <c r="Q248">
        <f t="shared" si="47"/>
        <v>-0.34379597695319719</v>
      </c>
      <c r="R248">
        <f t="shared" si="48"/>
        <v>0</v>
      </c>
      <c r="S248">
        <f t="shared" si="49"/>
        <v>0</v>
      </c>
    </row>
    <row r="249" spans="1:19">
      <c r="A249" s="17">
        <f t="shared" si="40"/>
        <v>0</v>
      </c>
      <c r="C249" s="15">
        <f t="shared" si="41"/>
        <v>0</v>
      </c>
      <c r="E249" s="8">
        <f t="shared" si="50"/>
        <v>223</v>
      </c>
      <c r="F249" s="12">
        <f t="shared" si="51"/>
        <v>41633.154166667169</v>
      </c>
      <c r="G249">
        <f t="shared" si="42"/>
        <v>3.552</v>
      </c>
      <c r="H249" s="13">
        <f t="shared" si="52"/>
        <v>-23.437107563834207</v>
      </c>
      <c r="K249" s="12"/>
      <c r="L249" s="12"/>
      <c r="M249">
        <f t="shared" si="43"/>
        <v>-126.72</v>
      </c>
      <c r="N249">
        <f t="shared" si="44"/>
        <v>-41.134905972505472</v>
      </c>
      <c r="O249">
        <f t="shared" si="45"/>
        <v>53.28</v>
      </c>
      <c r="P249">
        <f t="shared" si="46"/>
        <v>109.89124519820129</v>
      </c>
      <c r="Q249">
        <f t="shared" si="47"/>
        <v>-0.34023587010445638</v>
      </c>
      <c r="R249">
        <f t="shared" si="48"/>
        <v>0</v>
      </c>
      <c r="S249">
        <f t="shared" si="49"/>
        <v>0</v>
      </c>
    </row>
    <row r="250" spans="1:19">
      <c r="A250" s="17">
        <f t="shared" si="40"/>
        <v>0</v>
      </c>
      <c r="C250" s="15">
        <f t="shared" si="41"/>
        <v>0</v>
      </c>
      <c r="E250" s="8">
        <f t="shared" si="50"/>
        <v>224</v>
      </c>
      <c r="F250" s="12">
        <f t="shared" si="51"/>
        <v>41633.154861111616</v>
      </c>
      <c r="G250">
        <f t="shared" si="42"/>
        <v>3.5686666666666667</v>
      </c>
      <c r="H250" s="13">
        <f t="shared" si="52"/>
        <v>-23.437107563834207</v>
      </c>
      <c r="K250" s="12"/>
      <c r="L250" s="12"/>
      <c r="M250">
        <f t="shared" si="43"/>
        <v>-126.47</v>
      </c>
      <c r="N250">
        <f t="shared" si="44"/>
        <v>-40.977321537744601</v>
      </c>
      <c r="O250">
        <f t="shared" si="45"/>
        <v>53.53</v>
      </c>
      <c r="P250">
        <f t="shared" si="46"/>
        <v>109.67329646264818</v>
      </c>
      <c r="Q250">
        <f t="shared" si="47"/>
        <v>-0.33665643568893616</v>
      </c>
      <c r="R250">
        <f t="shared" si="48"/>
        <v>0</v>
      </c>
      <c r="S250">
        <f t="shared" si="49"/>
        <v>0</v>
      </c>
    </row>
    <row r="251" spans="1:19">
      <c r="A251" s="17">
        <f t="shared" si="40"/>
        <v>0</v>
      </c>
      <c r="C251" s="15">
        <f t="shared" si="41"/>
        <v>0</v>
      </c>
      <c r="E251" s="8">
        <f t="shared" si="50"/>
        <v>225</v>
      </c>
      <c r="F251" s="12">
        <f t="shared" si="51"/>
        <v>41633.155555556063</v>
      </c>
      <c r="G251">
        <f t="shared" si="42"/>
        <v>3.5853333333333333</v>
      </c>
      <c r="H251" s="13">
        <f t="shared" si="52"/>
        <v>-23.437107563834207</v>
      </c>
      <c r="K251" s="12"/>
      <c r="L251" s="12"/>
      <c r="M251">
        <f t="shared" si="43"/>
        <v>-126.22000000000001</v>
      </c>
      <c r="N251">
        <f t="shared" si="44"/>
        <v>-40.819605430578967</v>
      </c>
      <c r="O251">
        <f t="shared" si="45"/>
        <v>53.779999999999987</v>
      </c>
      <c r="P251">
        <f t="shared" si="46"/>
        <v>109.45447553027734</v>
      </c>
      <c r="Q251">
        <f t="shared" si="47"/>
        <v>-0.3330577763689247</v>
      </c>
      <c r="R251">
        <f t="shared" si="48"/>
        <v>0</v>
      </c>
      <c r="S251">
        <f t="shared" si="49"/>
        <v>0</v>
      </c>
    </row>
    <row r="252" spans="1:19">
      <c r="A252" s="17">
        <f t="shared" si="40"/>
        <v>0</v>
      </c>
      <c r="C252" s="15">
        <f t="shared" si="41"/>
        <v>0</v>
      </c>
      <c r="E252" s="8">
        <f t="shared" si="50"/>
        <v>226</v>
      </c>
      <c r="F252" s="12">
        <f t="shared" si="51"/>
        <v>41633.156250000509</v>
      </c>
      <c r="G252">
        <f t="shared" si="42"/>
        <v>3.6019999999999999</v>
      </c>
      <c r="H252" s="13">
        <f t="shared" si="52"/>
        <v>-23.437107563834207</v>
      </c>
      <c r="K252" s="12"/>
      <c r="L252" s="12"/>
      <c r="M252">
        <f t="shared" si="43"/>
        <v>-125.97</v>
      </c>
      <c r="N252">
        <f t="shared" si="44"/>
        <v>-40.661760390711763</v>
      </c>
      <c r="O252">
        <f t="shared" si="45"/>
        <v>54.03</v>
      </c>
      <c r="P252">
        <f t="shared" si="46"/>
        <v>109.23478909426046</v>
      </c>
      <c r="Q252">
        <f t="shared" si="47"/>
        <v>-0.32943999652861877</v>
      </c>
      <c r="R252">
        <f t="shared" si="48"/>
        <v>0</v>
      </c>
      <c r="S252">
        <f t="shared" si="49"/>
        <v>0</v>
      </c>
    </row>
    <row r="253" spans="1:19">
      <c r="A253" s="17">
        <f t="shared" si="40"/>
        <v>0</v>
      </c>
      <c r="C253" s="15">
        <f t="shared" si="41"/>
        <v>0</v>
      </c>
      <c r="E253" s="8">
        <f t="shared" si="50"/>
        <v>227</v>
      </c>
      <c r="F253" s="12">
        <f t="shared" si="51"/>
        <v>41633.156944444956</v>
      </c>
      <c r="G253">
        <f t="shared" si="42"/>
        <v>3.6186666666666665</v>
      </c>
      <c r="H253" s="13">
        <f t="shared" si="52"/>
        <v>-23.437107563834207</v>
      </c>
      <c r="K253" s="12"/>
      <c r="L253" s="12"/>
      <c r="M253">
        <f t="shared" si="43"/>
        <v>-125.72000000000001</v>
      </c>
      <c r="N253">
        <f t="shared" si="44"/>
        <v>-40.503789133534056</v>
      </c>
      <c r="O253">
        <f t="shared" si="45"/>
        <v>54.279999999999987</v>
      </c>
      <c r="P253">
        <f t="shared" si="46"/>
        <v>109.01424384868876</v>
      </c>
      <c r="Q253">
        <f t="shared" si="47"/>
        <v>-0.32580320225775217</v>
      </c>
      <c r="R253">
        <f t="shared" si="48"/>
        <v>0</v>
      </c>
      <c r="S253">
        <f t="shared" si="49"/>
        <v>0</v>
      </c>
    </row>
    <row r="254" spans="1:19">
      <c r="A254" s="17">
        <f t="shared" si="40"/>
        <v>0</v>
      </c>
      <c r="C254" s="15">
        <f t="shared" si="41"/>
        <v>0</v>
      </c>
      <c r="E254" s="8">
        <f t="shared" si="50"/>
        <v>228</v>
      </c>
      <c r="F254" s="12">
        <f t="shared" si="51"/>
        <v>41633.157638889403</v>
      </c>
      <c r="G254">
        <f t="shared" si="42"/>
        <v>3.6353333333333331</v>
      </c>
      <c r="H254" s="13">
        <f t="shared" si="52"/>
        <v>-23.437107563834207</v>
      </c>
      <c r="K254" s="12"/>
      <c r="L254" s="12"/>
      <c r="M254">
        <f t="shared" si="43"/>
        <v>-125.47</v>
      </c>
      <c r="N254">
        <f t="shared" si="44"/>
        <v>-40.345694350482148</v>
      </c>
      <c r="O254">
        <f t="shared" si="45"/>
        <v>54.53</v>
      </c>
      <c r="P254">
        <f t="shared" si="46"/>
        <v>108.79284648733754</v>
      </c>
      <c r="Q254">
        <f t="shared" si="47"/>
        <v>-0.32214750133521652</v>
      </c>
      <c r="R254">
        <f t="shared" si="48"/>
        <v>0</v>
      </c>
      <c r="S254">
        <f t="shared" si="49"/>
        <v>0</v>
      </c>
    </row>
    <row r="255" spans="1:19">
      <c r="A255" s="17">
        <f t="shared" si="40"/>
        <v>0</v>
      </c>
      <c r="C255" s="15">
        <f t="shared" si="41"/>
        <v>0</v>
      </c>
      <c r="E255" s="8">
        <f t="shared" si="50"/>
        <v>229</v>
      </c>
      <c r="F255" s="12">
        <f t="shared" si="51"/>
        <v>41633.158333333849</v>
      </c>
      <c r="G255">
        <f t="shared" si="42"/>
        <v>3.6519999999999997</v>
      </c>
      <c r="H255" s="13">
        <f t="shared" si="52"/>
        <v>-23.437107563834207</v>
      </c>
      <c r="K255" s="12"/>
      <c r="L255" s="12"/>
      <c r="M255">
        <f t="shared" si="43"/>
        <v>-125.22000000000001</v>
      </c>
      <c r="N255">
        <f t="shared" si="44"/>
        <v>-40.187478709391044</v>
      </c>
      <c r="O255">
        <f t="shared" si="45"/>
        <v>54.779999999999987</v>
      </c>
      <c r="P255">
        <f t="shared" si="46"/>
        <v>108.57060370246626</v>
      </c>
      <c r="Q255">
        <f t="shared" si="47"/>
        <v>-0.31847300321268651</v>
      </c>
      <c r="R255">
        <f t="shared" si="48"/>
        <v>0</v>
      </c>
      <c r="S255">
        <f t="shared" si="49"/>
        <v>0</v>
      </c>
    </row>
    <row r="256" spans="1:19">
      <c r="A256" s="17">
        <f t="shared" si="40"/>
        <v>0</v>
      </c>
      <c r="C256" s="15">
        <f t="shared" si="41"/>
        <v>0</v>
      </c>
      <c r="E256" s="8">
        <f t="shared" si="50"/>
        <v>230</v>
      </c>
      <c r="F256" s="12">
        <f t="shared" si="51"/>
        <v>41633.159027778296</v>
      </c>
      <c r="G256">
        <f t="shared" si="42"/>
        <v>3.6686666666666663</v>
      </c>
      <c r="H256" s="13">
        <f t="shared" si="52"/>
        <v>-23.437107563834207</v>
      </c>
      <c r="K256" s="12"/>
      <c r="L256" s="12"/>
      <c r="M256">
        <f t="shared" si="43"/>
        <v>-124.97</v>
      </c>
      <c r="N256">
        <f t="shared" si="44"/>
        <v>-40.029144854843565</v>
      </c>
      <c r="O256">
        <f t="shared" si="45"/>
        <v>55.03</v>
      </c>
      <c r="P256">
        <f t="shared" si="46"/>
        <v>108.34752218365286</v>
      </c>
      <c r="Q256">
        <f t="shared" si="47"/>
        <v>-0.31477981899823815</v>
      </c>
      <c r="R256">
        <f t="shared" si="48"/>
        <v>0</v>
      </c>
      <c r="S256">
        <f t="shared" si="49"/>
        <v>0</v>
      </c>
    </row>
    <row r="257" spans="1:19">
      <c r="A257" s="17">
        <f t="shared" si="40"/>
        <v>0</v>
      </c>
      <c r="C257" s="15">
        <f t="shared" si="41"/>
        <v>0</v>
      </c>
      <c r="E257" s="8">
        <f t="shared" si="50"/>
        <v>231</v>
      </c>
      <c r="F257" s="12">
        <f t="shared" si="51"/>
        <v>41633.159722222743</v>
      </c>
      <c r="G257">
        <f t="shared" si="42"/>
        <v>3.6853333333333333</v>
      </c>
      <c r="H257" s="13">
        <f t="shared" si="52"/>
        <v>-23.437107563834207</v>
      </c>
      <c r="K257" s="12"/>
      <c r="L257" s="12"/>
      <c r="M257">
        <f t="shared" si="43"/>
        <v>-124.72000000000001</v>
      </c>
      <c r="N257">
        <f t="shared" si="44"/>
        <v>-39.870695408515317</v>
      </c>
      <c r="O257">
        <f t="shared" si="45"/>
        <v>55.279999999999987</v>
      </c>
      <c r="P257">
        <f t="shared" si="46"/>
        <v>108.12360861666235</v>
      </c>
      <c r="Q257">
        <f t="shared" si="47"/>
        <v>-0.3110680614399659</v>
      </c>
      <c r="R257">
        <f t="shared" si="48"/>
        <v>0</v>
      </c>
      <c r="S257">
        <f t="shared" si="49"/>
        <v>0</v>
      </c>
    </row>
    <row r="258" spans="1:19">
      <c r="A258" s="17">
        <f t="shared" si="40"/>
        <v>0</v>
      </c>
      <c r="C258" s="15">
        <f t="shared" si="41"/>
        <v>0</v>
      </c>
      <c r="E258" s="8">
        <f t="shared" si="50"/>
        <v>232</v>
      </c>
      <c r="F258" s="12">
        <f t="shared" si="51"/>
        <v>41633.16041666719</v>
      </c>
      <c r="G258">
        <f t="shared" si="42"/>
        <v>3.702</v>
      </c>
      <c r="H258" s="13">
        <f t="shared" si="52"/>
        <v>-23.437107563834207</v>
      </c>
      <c r="K258" s="12"/>
      <c r="L258" s="12"/>
      <c r="M258">
        <f t="shared" si="43"/>
        <v>-124.47</v>
      </c>
      <c r="N258">
        <f t="shared" si="44"/>
        <v>-39.71213296951575</v>
      </c>
      <c r="O258">
        <f t="shared" si="45"/>
        <v>55.53</v>
      </c>
      <c r="P258">
        <f t="shared" si="46"/>
        <v>107.89886968234893</v>
      </c>
      <c r="Q258">
        <f t="shared" si="47"/>
        <v>-0.30733784490960031</v>
      </c>
      <c r="R258">
        <f t="shared" si="48"/>
        <v>0</v>
      </c>
      <c r="S258">
        <f t="shared" si="49"/>
        <v>0</v>
      </c>
    </row>
    <row r="259" spans="1:19">
      <c r="A259" s="17">
        <f t="shared" si="40"/>
        <v>0</v>
      </c>
      <c r="C259" s="15">
        <f t="shared" si="41"/>
        <v>0</v>
      </c>
      <c r="E259" s="8">
        <f t="shared" si="50"/>
        <v>233</v>
      </c>
      <c r="F259" s="12">
        <f t="shared" si="51"/>
        <v>41633.161111111636</v>
      </c>
      <c r="G259">
        <f t="shared" si="42"/>
        <v>3.7186666666666666</v>
      </c>
      <c r="H259" s="13">
        <f t="shared" si="52"/>
        <v>-23.437107563834207</v>
      </c>
      <c r="K259" s="12"/>
      <c r="L259" s="12"/>
      <c r="M259">
        <f t="shared" si="43"/>
        <v>-124.21999999999998</v>
      </c>
      <c r="N259">
        <f t="shared" si="44"/>
        <v>-39.553460114724963</v>
      </c>
      <c r="O259">
        <f t="shared" si="45"/>
        <v>55.780000000000015</v>
      </c>
      <c r="P259">
        <f t="shared" si="46"/>
        <v>107.67331205559113</v>
      </c>
      <c r="Q259">
        <f t="shared" si="47"/>
        <v>-0.30358928538612096</v>
      </c>
      <c r="R259">
        <f t="shared" si="48"/>
        <v>0</v>
      </c>
      <c r="S259">
        <f t="shared" si="49"/>
        <v>0</v>
      </c>
    </row>
    <row r="260" spans="1:19">
      <c r="A260" s="17">
        <f t="shared" si="40"/>
        <v>0</v>
      </c>
      <c r="C260" s="15">
        <f t="shared" si="41"/>
        <v>0</v>
      </c>
      <c r="E260" s="8">
        <f t="shared" si="50"/>
        <v>234</v>
      </c>
      <c r="F260" s="12">
        <f t="shared" si="51"/>
        <v>41633.161805556083</v>
      </c>
      <c r="G260">
        <f t="shared" si="42"/>
        <v>3.7353333333333332</v>
      </c>
      <c r="H260" s="13">
        <f t="shared" si="52"/>
        <v>-23.437107563834207</v>
      </c>
      <c r="K260" s="12"/>
      <c r="L260" s="12"/>
      <c r="M260">
        <f t="shared" si="43"/>
        <v>-123.97</v>
      </c>
      <c r="N260">
        <f t="shared" si="44"/>
        <v>-39.394679399126588</v>
      </c>
      <c r="O260">
        <f t="shared" si="45"/>
        <v>56.03</v>
      </c>
      <c r="P260">
        <f t="shared" si="46"/>
        <v>107.44694240425937</v>
      </c>
      <c r="Q260">
        <f t="shared" si="47"/>
        <v>-0.29982250043936909</v>
      </c>
      <c r="R260">
        <f t="shared" si="48"/>
        <v>0</v>
      </c>
      <c r="S260">
        <f t="shared" si="49"/>
        <v>0</v>
      </c>
    </row>
    <row r="261" spans="1:19">
      <c r="A261" s="17">
        <f t="shared" si="40"/>
        <v>0</v>
      </c>
      <c r="C261" s="15">
        <f t="shared" si="41"/>
        <v>0</v>
      </c>
      <c r="E261" s="8">
        <f t="shared" si="50"/>
        <v>235</v>
      </c>
      <c r="F261" s="12">
        <f t="shared" si="51"/>
        <v>41633.16250000053</v>
      </c>
      <c r="G261">
        <f t="shared" si="42"/>
        <v>3.7519999999999998</v>
      </c>
      <c r="H261" s="13">
        <f t="shared" si="52"/>
        <v>-23.437107563834207</v>
      </c>
      <c r="K261" s="12"/>
      <c r="L261" s="12"/>
      <c r="M261">
        <f t="shared" si="43"/>
        <v>-123.72000000000001</v>
      </c>
      <c r="N261">
        <f t="shared" si="44"/>
        <v>-39.235793356136632</v>
      </c>
      <c r="O261">
        <f t="shared" si="45"/>
        <v>56.279999999999987</v>
      </c>
      <c r="P261">
        <f t="shared" si="46"/>
        <v>107.21976738821562</v>
      </c>
      <c r="Q261">
        <f t="shared" si="47"/>
        <v>-0.2960376092136579</v>
      </c>
      <c r="R261">
        <f t="shared" si="48"/>
        <v>0</v>
      </c>
      <c r="S261">
        <f t="shared" si="49"/>
        <v>0</v>
      </c>
    </row>
    <row r="262" spans="1:19">
      <c r="A262" s="17">
        <f t="shared" si="40"/>
        <v>0</v>
      </c>
      <c r="C262" s="15">
        <f t="shared" si="41"/>
        <v>0</v>
      </c>
      <c r="E262" s="8">
        <f t="shared" si="50"/>
        <v>236</v>
      </c>
      <c r="F262" s="12">
        <f t="shared" si="51"/>
        <v>41633.163194444976</v>
      </c>
      <c r="G262">
        <f t="shared" si="42"/>
        <v>3.7686666666666664</v>
      </c>
      <c r="H262" s="13">
        <f t="shared" si="52"/>
        <v>-23.437107563834207</v>
      </c>
      <c r="K262" s="12"/>
      <c r="L262" s="12"/>
      <c r="M262">
        <f t="shared" si="43"/>
        <v>-123.47</v>
      </c>
      <c r="N262">
        <f t="shared" si="44"/>
        <v>-39.07680449792835</v>
      </c>
      <c r="O262">
        <f t="shared" si="45"/>
        <v>56.53</v>
      </c>
      <c r="P262">
        <f t="shared" si="46"/>
        <v>106.99179365834432</v>
      </c>
      <c r="Q262">
        <f t="shared" si="47"/>
        <v>-0.29223473241138181</v>
      </c>
      <c r="R262">
        <f t="shared" si="48"/>
        <v>0</v>
      </c>
      <c r="S262">
        <f t="shared" si="49"/>
        <v>0</v>
      </c>
    </row>
    <row r="263" spans="1:19">
      <c r="A263" s="17">
        <f t="shared" si="40"/>
        <v>0</v>
      </c>
      <c r="C263" s="15">
        <f t="shared" si="41"/>
        <v>0</v>
      </c>
      <c r="E263" s="8">
        <f t="shared" si="50"/>
        <v>237</v>
      </c>
      <c r="F263" s="12">
        <f t="shared" si="51"/>
        <v>41633.163888889423</v>
      </c>
      <c r="G263">
        <f t="shared" si="42"/>
        <v>3.7853333333333334</v>
      </c>
      <c r="H263" s="13">
        <f t="shared" si="52"/>
        <v>-23.437107563834207</v>
      </c>
      <c r="K263" s="12"/>
      <c r="L263" s="12"/>
      <c r="M263">
        <f t="shared" si="43"/>
        <v>-123.22</v>
      </c>
      <c r="N263">
        <f t="shared" si="44"/>
        <v>-38.917715315753263</v>
      </c>
      <c r="O263">
        <f t="shared" si="45"/>
        <v>56.78</v>
      </c>
      <c r="P263">
        <f t="shared" si="46"/>
        <v>106.76302785561445</v>
      </c>
      <c r="Q263">
        <f t="shared" si="47"/>
        <v>-0.28841399227662512</v>
      </c>
      <c r="R263">
        <f t="shared" si="48"/>
        <v>0</v>
      </c>
      <c r="S263">
        <f t="shared" si="49"/>
        <v>0</v>
      </c>
    </row>
    <row r="264" spans="1:19">
      <c r="A264" s="17">
        <f t="shared" si="40"/>
        <v>0</v>
      </c>
      <c r="C264" s="15">
        <f t="shared" si="41"/>
        <v>0</v>
      </c>
      <c r="E264" s="8">
        <f t="shared" si="50"/>
        <v>238</v>
      </c>
      <c r="F264" s="12">
        <f t="shared" si="51"/>
        <v>41633.16458333387</v>
      </c>
      <c r="G264">
        <f t="shared" si="42"/>
        <v>3.802</v>
      </c>
      <c r="H264" s="13">
        <f t="shared" si="52"/>
        <v>-23.437107563834207</v>
      </c>
      <c r="K264" s="12"/>
      <c r="L264" s="12"/>
      <c r="M264">
        <f t="shared" si="43"/>
        <v>-122.97</v>
      </c>
      <c r="N264">
        <f t="shared" si="44"/>
        <v>-38.758528280258211</v>
      </c>
      <c r="O264">
        <f t="shared" si="45"/>
        <v>57.03</v>
      </c>
      <c r="P264">
        <f t="shared" si="46"/>
        <v>106.53347661017163</v>
      </c>
      <c r="Q264">
        <f t="shared" si="47"/>
        <v>-0.2845755125787664</v>
      </c>
      <c r="R264">
        <f t="shared" si="48"/>
        <v>0</v>
      </c>
      <c r="S264">
        <f t="shared" si="49"/>
        <v>0</v>
      </c>
    </row>
    <row r="265" spans="1:19">
      <c r="A265" s="17">
        <f t="shared" si="40"/>
        <v>0</v>
      </c>
      <c r="C265" s="15">
        <f t="shared" si="41"/>
        <v>0</v>
      </c>
      <c r="E265" s="8">
        <f t="shared" si="50"/>
        <v>239</v>
      </c>
      <c r="F265" s="12">
        <f t="shared" si="51"/>
        <v>41633.165277778317</v>
      </c>
      <c r="G265">
        <f t="shared" si="42"/>
        <v>3.8186666666666667</v>
      </c>
      <c r="H265" s="13">
        <f t="shared" si="52"/>
        <v>-23.437107563834207</v>
      </c>
      <c r="K265" s="12"/>
      <c r="L265" s="12"/>
      <c r="M265">
        <f t="shared" si="43"/>
        <v>-122.72</v>
      </c>
      <c r="N265">
        <f t="shared" si="44"/>
        <v>-38.599245841798492</v>
      </c>
      <c r="O265">
        <f t="shared" si="45"/>
        <v>57.28</v>
      </c>
      <c r="P265">
        <f t="shared" si="46"/>
        <v>106.30314654046026</v>
      </c>
      <c r="Q265">
        <f t="shared" si="47"/>
        <v>-0.2807194185960849</v>
      </c>
      <c r="R265">
        <f t="shared" si="48"/>
        <v>0</v>
      </c>
      <c r="S265">
        <f t="shared" si="49"/>
        <v>0</v>
      </c>
    </row>
    <row r="266" spans="1:19">
      <c r="A266" s="17">
        <f t="shared" si="40"/>
        <v>0</v>
      </c>
      <c r="C266" s="15">
        <f t="shared" si="41"/>
        <v>0</v>
      </c>
      <c r="E266" s="8">
        <f t="shared" si="50"/>
        <v>240</v>
      </c>
      <c r="F266" s="12">
        <f t="shared" si="51"/>
        <v>41633.165972222763</v>
      </c>
      <c r="G266">
        <f t="shared" si="42"/>
        <v>3.8353333333333333</v>
      </c>
      <c r="H266" s="13">
        <f t="shared" si="52"/>
        <v>-23.437107563834207</v>
      </c>
      <c r="K266" s="12"/>
      <c r="L266" s="12"/>
      <c r="M266">
        <f t="shared" si="43"/>
        <v>-122.47000000000001</v>
      </c>
      <c r="N266">
        <f t="shared" si="44"/>
        <v>-38.43987043074744</v>
      </c>
      <c r="O266">
        <f t="shared" si="45"/>
        <v>57.529999999999987</v>
      </c>
      <c r="P266">
        <f t="shared" si="46"/>
        <v>106.07204425237484</v>
      </c>
      <c r="Q266">
        <f t="shared" si="47"/>
        <v>-0.27684583709936345</v>
      </c>
      <c r="R266">
        <f t="shared" si="48"/>
        <v>0</v>
      </c>
      <c r="S266">
        <f t="shared" si="49"/>
        <v>0</v>
      </c>
    </row>
    <row r="267" spans="1:19">
      <c r="A267" s="17">
        <f t="shared" si="40"/>
        <v>0</v>
      </c>
      <c r="C267" s="15">
        <f t="shared" si="41"/>
        <v>0</v>
      </c>
      <c r="E267" s="8">
        <f t="shared" si="50"/>
        <v>241</v>
      </c>
      <c r="F267" s="12">
        <f t="shared" si="51"/>
        <v>41633.16666666721</v>
      </c>
      <c r="G267">
        <f t="shared" si="42"/>
        <v>3.8519999999999999</v>
      </c>
      <c r="H267" s="13">
        <f t="shared" si="52"/>
        <v>-23.437107563834207</v>
      </c>
      <c r="K267" s="12"/>
      <c r="L267" s="12"/>
      <c r="M267">
        <f t="shared" si="43"/>
        <v>-122.22</v>
      </c>
      <c r="N267">
        <f t="shared" si="44"/>
        <v>-38.280404457801836</v>
      </c>
      <c r="O267">
        <f t="shared" si="45"/>
        <v>57.78</v>
      </c>
      <c r="P267">
        <f t="shared" si="46"/>
        <v>105.84017633843996</v>
      </c>
      <c r="Q267">
        <f t="shared" si="47"/>
        <v>-0.27295489633548986</v>
      </c>
      <c r="R267">
        <f t="shared" si="48"/>
        <v>0</v>
      </c>
      <c r="S267">
        <f t="shared" si="49"/>
        <v>0</v>
      </c>
    </row>
    <row r="268" spans="1:19">
      <c r="A268" s="17">
        <f t="shared" si="40"/>
        <v>0</v>
      </c>
      <c r="C268" s="15">
        <f t="shared" si="41"/>
        <v>0</v>
      </c>
      <c r="E268" s="8">
        <f t="shared" si="50"/>
        <v>242</v>
      </c>
      <c r="F268" s="12">
        <f t="shared" si="51"/>
        <v>41633.167361111657</v>
      </c>
      <c r="G268">
        <f t="shared" si="42"/>
        <v>3.8686666666666665</v>
      </c>
      <c r="H268" s="13">
        <f t="shared" si="52"/>
        <v>-23.437107563834207</v>
      </c>
      <c r="K268" s="12"/>
      <c r="L268" s="12"/>
      <c r="M268">
        <f t="shared" si="43"/>
        <v>-121.97000000000001</v>
      </c>
      <c r="N268">
        <f t="shared" si="44"/>
        <v>-38.12085031428397</v>
      </c>
      <c r="O268">
        <f t="shared" si="45"/>
        <v>58.029999999999987</v>
      </c>
      <c r="P268">
        <f t="shared" si="46"/>
        <v>105.60754937701881</v>
      </c>
      <c r="Q268">
        <f t="shared" si="47"/>
        <v>-0.26904672601106167</v>
      </c>
      <c r="R268">
        <f t="shared" si="48"/>
        <v>0</v>
      </c>
      <c r="S268">
        <f t="shared" si="49"/>
        <v>0</v>
      </c>
    </row>
    <row r="269" spans="1:19">
      <c r="A269" s="17">
        <f t="shared" si="40"/>
        <v>0</v>
      </c>
      <c r="C269" s="15">
        <f t="shared" si="41"/>
        <v>0</v>
      </c>
      <c r="E269" s="8">
        <f t="shared" si="50"/>
        <v>243</v>
      </c>
      <c r="F269" s="12">
        <f t="shared" si="51"/>
        <v>41633.168055556103</v>
      </c>
      <c r="G269">
        <f t="shared" si="42"/>
        <v>3.8853333333333331</v>
      </c>
      <c r="H269" s="13">
        <f t="shared" si="52"/>
        <v>-23.437107563834207</v>
      </c>
      <c r="K269" s="12"/>
      <c r="L269" s="12"/>
      <c r="M269">
        <f t="shared" si="43"/>
        <v>-121.72</v>
      </c>
      <c r="N269">
        <f t="shared" si="44"/>
        <v>-37.961210372439616</v>
      </c>
      <c r="O269">
        <f t="shared" si="45"/>
        <v>58.28</v>
      </c>
      <c r="P269">
        <f t="shared" si="46"/>
        <v>105.37416993154872</v>
      </c>
      <c r="Q269">
        <f t="shared" si="47"/>
        <v>-0.26512145727598152</v>
      </c>
      <c r="R269">
        <f t="shared" si="48"/>
        <v>0</v>
      </c>
      <c r="S269">
        <f t="shared" si="49"/>
        <v>0</v>
      </c>
    </row>
    <row r="270" spans="1:19">
      <c r="A270" s="17">
        <f t="shared" si="40"/>
        <v>0</v>
      </c>
      <c r="C270" s="15">
        <f t="shared" si="41"/>
        <v>0</v>
      </c>
      <c r="E270" s="8">
        <f t="shared" si="50"/>
        <v>244</v>
      </c>
      <c r="F270" s="12">
        <f t="shared" si="51"/>
        <v>41633.16875000055</v>
      </c>
      <c r="G270">
        <f t="shared" si="42"/>
        <v>3.9019999999999997</v>
      </c>
      <c r="H270" s="13">
        <f t="shared" si="52"/>
        <v>-23.437107563834207</v>
      </c>
      <c r="K270" s="12"/>
      <c r="L270" s="12"/>
      <c r="M270">
        <f t="shared" si="43"/>
        <v>-121.47000000000001</v>
      </c>
      <c r="N270">
        <f t="shared" si="44"/>
        <v>-37.801486985732666</v>
      </c>
      <c r="O270">
        <f t="shared" si="45"/>
        <v>58.529999999999987</v>
      </c>
      <c r="P270">
        <f t="shared" si="46"/>
        <v>105.14004454980453</v>
      </c>
      <c r="Q270">
        <f t="shared" si="47"/>
        <v>-0.26117922270706168</v>
      </c>
      <c r="R270">
        <f t="shared" si="48"/>
        <v>0</v>
      </c>
      <c r="S270">
        <f t="shared" si="49"/>
        <v>0</v>
      </c>
    </row>
    <row r="271" spans="1:19">
      <c r="A271" s="17">
        <f t="shared" si="40"/>
        <v>0</v>
      </c>
      <c r="C271" s="15">
        <f t="shared" si="41"/>
        <v>0</v>
      </c>
      <c r="E271" s="8">
        <f t="shared" si="50"/>
        <v>245</v>
      </c>
      <c r="F271" s="12">
        <f t="shared" si="51"/>
        <v>41633.169444444997</v>
      </c>
      <c r="G271">
        <f t="shared" si="42"/>
        <v>3.9186666666666663</v>
      </c>
      <c r="H271" s="13">
        <f t="shared" si="52"/>
        <v>-23.437107563834207</v>
      </c>
      <c r="K271" s="12"/>
      <c r="L271" s="12"/>
      <c r="M271">
        <f t="shared" si="43"/>
        <v>-121.22</v>
      </c>
      <c r="N271">
        <f t="shared" si="44"/>
        <v>-37.641682489135917</v>
      </c>
      <c r="O271">
        <f t="shared" si="45"/>
        <v>58.78</v>
      </c>
      <c r="P271">
        <f t="shared" si="46"/>
        <v>104.90517976318797</v>
      </c>
      <c r="Q271">
        <f t="shared" si="47"/>
        <v>-0.25722015629161865</v>
      </c>
      <c r="R271">
        <f t="shared" si="48"/>
        <v>0</v>
      </c>
      <c r="S271">
        <f t="shared" si="49"/>
        <v>0</v>
      </c>
    </row>
    <row r="272" spans="1:19">
      <c r="A272" s="17">
        <f t="shared" si="40"/>
        <v>0</v>
      </c>
      <c r="C272" s="15">
        <f t="shared" si="41"/>
        <v>0</v>
      </c>
      <c r="E272" s="8">
        <f t="shared" si="50"/>
        <v>246</v>
      </c>
      <c r="F272" s="12">
        <f t="shared" si="51"/>
        <v>41633.170138889443</v>
      </c>
      <c r="G272">
        <f t="shared" si="42"/>
        <v>3.9353333333333329</v>
      </c>
      <c r="H272" s="13">
        <f t="shared" si="52"/>
        <v>-23.437107563834207</v>
      </c>
      <c r="K272" s="12"/>
      <c r="L272" s="12"/>
      <c r="M272">
        <f t="shared" si="43"/>
        <v>-120.97000000000001</v>
      </c>
      <c r="N272">
        <f t="shared" si="44"/>
        <v>-37.481799199418433</v>
      </c>
      <c r="O272">
        <f t="shared" si="45"/>
        <v>59.029999999999987</v>
      </c>
      <c r="P272">
        <f t="shared" si="46"/>
        <v>104.66958208604352</v>
      </c>
      <c r="Q272">
        <f t="shared" si="47"/>
        <v>-0.25324439341107452</v>
      </c>
      <c r="R272">
        <f t="shared" si="48"/>
        <v>0</v>
      </c>
      <c r="S272">
        <f t="shared" si="49"/>
        <v>0</v>
      </c>
    </row>
    <row r="273" spans="1:19">
      <c r="A273" s="17">
        <f t="shared" si="40"/>
        <v>0</v>
      </c>
      <c r="C273" s="15">
        <f t="shared" si="41"/>
        <v>0</v>
      </c>
      <c r="E273" s="8">
        <f t="shared" si="50"/>
        <v>247</v>
      </c>
      <c r="F273" s="12">
        <f t="shared" si="51"/>
        <v>41633.17083333389</v>
      </c>
      <c r="G273">
        <f t="shared" si="42"/>
        <v>3.9519999999999995</v>
      </c>
      <c r="H273" s="13">
        <f t="shared" si="52"/>
        <v>-23.437107563834207</v>
      </c>
      <c r="K273" s="12"/>
      <c r="L273" s="12"/>
      <c r="M273">
        <f t="shared" si="43"/>
        <v>-120.72</v>
      </c>
      <c r="N273">
        <f t="shared" si="44"/>
        <v>-37.321839415429039</v>
      </c>
      <c r="O273">
        <f t="shared" si="45"/>
        <v>59.28</v>
      </c>
      <c r="P273">
        <f t="shared" si="46"/>
        <v>104.43325801499941</v>
      </c>
      <c r="Q273">
        <f t="shared" si="47"/>
        <v>-0.24925207082455056</v>
      </c>
      <c r="R273">
        <f t="shared" si="48"/>
        <v>0</v>
      </c>
      <c r="S273">
        <f t="shared" si="49"/>
        <v>0</v>
      </c>
    </row>
    <row r="274" spans="1:19">
      <c r="A274" s="17">
        <f t="shared" si="40"/>
        <v>0</v>
      </c>
      <c r="C274" s="15">
        <f t="shared" si="41"/>
        <v>0</v>
      </c>
      <c r="E274" s="8">
        <f t="shared" si="50"/>
        <v>248</v>
      </c>
      <c r="F274" s="12">
        <f t="shared" si="51"/>
        <v>41633.171527778337</v>
      </c>
      <c r="G274">
        <f t="shared" si="42"/>
        <v>3.9686666666666661</v>
      </c>
      <c r="H274" s="13">
        <f t="shared" si="52"/>
        <v>-23.437107563834207</v>
      </c>
      <c r="K274" s="12"/>
      <c r="L274" s="12"/>
      <c r="M274">
        <f t="shared" si="43"/>
        <v>-120.47000000000001</v>
      </c>
      <c r="N274">
        <f t="shared" si="44"/>
        <v>-37.161805418376787</v>
      </c>
      <c r="O274">
        <f t="shared" si="45"/>
        <v>59.529999999999987</v>
      </c>
      <c r="P274">
        <f t="shared" si="46"/>
        <v>104.19621402833408</v>
      </c>
      <c r="Q274">
        <f t="shared" si="47"/>
        <v>-0.24524332665246978</v>
      </c>
      <c r="R274">
        <f t="shared" si="48"/>
        <v>0</v>
      </c>
      <c r="S274">
        <f t="shared" si="49"/>
        <v>0</v>
      </c>
    </row>
    <row r="275" spans="1:19">
      <c r="A275" s="17">
        <f t="shared" si="40"/>
        <v>0</v>
      </c>
      <c r="C275" s="15">
        <f t="shared" si="41"/>
        <v>0</v>
      </c>
      <c r="E275" s="8">
        <f t="shared" si="50"/>
        <v>249</v>
      </c>
      <c r="F275" s="12">
        <f t="shared" si="51"/>
        <v>41633.172222222784</v>
      </c>
      <c r="G275">
        <f t="shared" si="42"/>
        <v>3.9853333333333336</v>
      </c>
      <c r="H275" s="13">
        <f t="shared" si="52"/>
        <v>-23.437107563834207</v>
      </c>
      <c r="K275" s="12"/>
      <c r="L275" s="12"/>
      <c r="M275">
        <f t="shared" si="43"/>
        <v>-120.22</v>
      </c>
      <c r="N275">
        <f t="shared" si="44"/>
        <v>-37.001699472107433</v>
      </c>
      <c r="O275">
        <f t="shared" si="45"/>
        <v>59.78</v>
      </c>
      <c r="P275">
        <f t="shared" si="46"/>
        <v>103.9584565853666</v>
      </c>
      <c r="Q275">
        <f t="shared" si="47"/>
        <v>-0.24121830036014746</v>
      </c>
      <c r="R275">
        <f t="shared" si="48"/>
        <v>0</v>
      </c>
      <c r="S275">
        <f t="shared" si="49"/>
        <v>0</v>
      </c>
    </row>
    <row r="276" spans="1:19">
      <c r="A276" s="17">
        <f t="shared" si="40"/>
        <v>0</v>
      </c>
      <c r="C276" s="15">
        <f t="shared" si="41"/>
        <v>0</v>
      </c>
      <c r="E276" s="8">
        <f t="shared" si="50"/>
        <v>250</v>
      </c>
      <c r="F276" s="12">
        <f t="shared" si="51"/>
        <v>41633.17291666723</v>
      </c>
      <c r="G276">
        <f t="shared" si="42"/>
        <v>4.0020000000000007</v>
      </c>
      <c r="H276" s="13">
        <f t="shared" si="52"/>
        <v>-23.437107563834207</v>
      </c>
      <c r="K276" s="12"/>
      <c r="L276" s="12"/>
      <c r="M276">
        <f t="shared" si="43"/>
        <v>-119.96999999999998</v>
      </c>
      <c r="N276">
        <f t="shared" si="44"/>
        <v>-36.841523823376832</v>
      </c>
      <c r="O276">
        <f t="shared" si="45"/>
        <v>60.030000000000015</v>
      </c>
      <c r="P276">
        <f t="shared" si="46"/>
        <v>103.71999212587153</v>
      </c>
      <c r="Q276">
        <f t="shared" si="47"/>
        <v>-0.2371771327413921</v>
      </c>
      <c r="R276">
        <f t="shared" si="48"/>
        <v>0</v>
      </c>
      <c r="S276">
        <f t="shared" si="49"/>
        <v>0</v>
      </c>
    </row>
    <row r="277" spans="1:19">
      <c r="A277" s="17">
        <f t="shared" si="40"/>
        <v>0</v>
      </c>
      <c r="C277" s="15">
        <f t="shared" si="41"/>
        <v>0</v>
      </c>
      <c r="E277" s="8">
        <f t="shared" si="50"/>
        <v>251</v>
      </c>
      <c r="F277" s="12">
        <f t="shared" si="51"/>
        <v>41633.173611111677</v>
      </c>
      <c r="G277">
        <f t="shared" si="42"/>
        <v>4.0186666666666673</v>
      </c>
      <c r="H277" s="13">
        <f t="shared" si="52"/>
        <v>-23.437107563834207</v>
      </c>
      <c r="K277" s="12"/>
      <c r="L277" s="12"/>
      <c r="M277">
        <f t="shared" si="43"/>
        <v>-119.71999999999998</v>
      </c>
      <c r="N277">
        <f t="shared" si="44"/>
        <v>-36.681280702120787</v>
      </c>
      <c r="O277">
        <f t="shared" si="45"/>
        <v>60.280000000000015</v>
      </c>
      <c r="P277">
        <f t="shared" si="46"/>
        <v>103.48082706951685</v>
      </c>
      <c r="Q277">
        <f t="shared" si="47"/>
        <v>-0.23311996590209993</v>
      </c>
      <c r="R277">
        <f t="shared" si="48"/>
        <v>0</v>
      </c>
      <c r="S277">
        <f t="shared" si="49"/>
        <v>0</v>
      </c>
    </row>
    <row r="278" spans="1:19">
      <c r="A278" s="17">
        <f t="shared" si="40"/>
        <v>0</v>
      </c>
      <c r="C278" s="15">
        <f t="shared" si="41"/>
        <v>0</v>
      </c>
      <c r="E278" s="8">
        <f t="shared" si="50"/>
        <v>252</v>
      </c>
      <c r="F278" s="12">
        <f t="shared" si="51"/>
        <v>41633.174305556124</v>
      </c>
      <c r="G278">
        <f t="shared" si="42"/>
        <v>4.0353333333333339</v>
      </c>
      <c r="H278" s="13">
        <f t="shared" si="52"/>
        <v>-23.437107563834207</v>
      </c>
      <c r="K278" s="12"/>
      <c r="L278" s="12"/>
      <c r="M278">
        <f t="shared" si="43"/>
        <v>-119.47</v>
      </c>
      <c r="N278">
        <f t="shared" si="44"/>
        <v>-36.520972321721551</v>
      </c>
      <c r="O278">
        <f t="shared" si="45"/>
        <v>60.53</v>
      </c>
      <c r="P278">
        <f t="shared" si="46"/>
        <v>103.24096781532521</v>
      </c>
      <c r="Q278">
        <f t="shared" si="47"/>
        <v>-0.22904694324385294</v>
      </c>
      <c r="R278">
        <f t="shared" si="48"/>
        <v>0</v>
      </c>
      <c r="S278">
        <f t="shared" si="49"/>
        <v>0</v>
      </c>
    </row>
    <row r="279" spans="1:19">
      <c r="A279" s="17">
        <f t="shared" si="40"/>
        <v>0</v>
      </c>
      <c r="C279" s="15">
        <f t="shared" si="41"/>
        <v>0</v>
      </c>
      <c r="E279" s="8">
        <f t="shared" si="50"/>
        <v>253</v>
      </c>
      <c r="F279" s="12">
        <f t="shared" si="51"/>
        <v>41633.17500000057</v>
      </c>
      <c r="G279">
        <f t="shared" si="42"/>
        <v>4.0520000000000005</v>
      </c>
      <c r="H279" s="13">
        <f t="shared" si="52"/>
        <v>-23.437107563834207</v>
      </c>
      <c r="K279" s="12"/>
      <c r="L279" s="12"/>
      <c r="M279">
        <f t="shared" si="43"/>
        <v>-119.22</v>
      </c>
      <c r="N279">
        <f t="shared" si="44"/>
        <v>-36.36060087927094</v>
      </c>
      <c r="O279">
        <f t="shared" si="45"/>
        <v>60.78</v>
      </c>
      <c r="P279">
        <f t="shared" si="46"/>
        <v>103.00042074115713</v>
      </c>
      <c r="Q279">
        <f t="shared" si="47"/>
        <v>-0.22495820944751302</v>
      </c>
      <c r="R279">
        <f t="shared" si="48"/>
        <v>0</v>
      </c>
      <c r="S279">
        <f t="shared" si="49"/>
        <v>0</v>
      </c>
    </row>
    <row r="280" spans="1:19">
      <c r="A280" s="17">
        <f t="shared" si="40"/>
        <v>0</v>
      </c>
      <c r="C280" s="15">
        <f t="shared" si="41"/>
        <v>0</v>
      </c>
      <c r="E280" s="8">
        <f t="shared" si="50"/>
        <v>254</v>
      </c>
      <c r="F280" s="12">
        <f t="shared" si="51"/>
        <v>41633.175694445017</v>
      </c>
      <c r="G280">
        <f t="shared" si="42"/>
        <v>4.0686666666666671</v>
      </c>
      <c r="H280" s="13">
        <f t="shared" si="52"/>
        <v>-23.437107563834207</v>
      </c>
      <c r="K280" s="12"/>
      <c r="L280" s="12"/>
      <c r="M280">
        <f t="shared" si="43"/>
        <v>-118.97</v>
      </c>
      <c r="N280">
        <f t="shared" si="44"/>
        <v>-36.200168555830338</v>
      </c>
      <c r="O280">
        <f t="shared" si="45"/>
        <v>61.03</v>
      </c>
      <c r="P280">
        <f t="shared" si="46"/>
        <v>102.75919220321668</v>
      </c>
      <c r="Q280">
        <f t="shared" si="47"/>
        <v>-0.22085391045682251</v>
      </c>
      <c r="R280">
        <f t="shared" si="48"/>
        <v>0</v>
      </c>
      <c r="S280">
        <f t="shared" si="49"/>
        <v>0</v>
      </c>
    </row>
    <row r="281" spans="1:19">
      <c r="A281" s="17">
        <f t="shared" si="40"/>
        <v>0</v>
      </c>
      <c r="C281" s="15">
        <f t="shared" si="41"/>
        <v>0</v>
      </c>
      <c r="E281" s="8">
        <f t="shared" si="50"/>
        <v>255</v>
      </c>
      <c r="F281" s="12">
        <f t="shared" si="51"/>
        <v>41633.176388889464</v>
      </c>
      <c r="G281">
        <f t="shared" si="42"/>
        <v>4.0853333333333337</v>
      </c>
      <c r="H281" s="13">
        <f t="shared" si="52"/>
        <v>-23.437107563834207</v>
      </c>
      <c r="K281" s="12"/>
      <c r="L281" s="12"/>
      <c r="M281">
        <f t="shared" si="43"/>
        <v>-118.72</v>
      </c>
      <c r="N281">
        <f t="shared" si="44"/>
        <v>-36.03967751668722</v>
      </c>
      <c r="O281">
        <f t="shared" si="45"/>
        <v>61.28</v>
      </c>
      <c r="P281">
        <f t="shared" si="46"/>
        <v>102.51728853557822</v>
      </c>
      <c r="Q281">
        <f t="shared" si="47"/>
        <v>-0.2167341934619999</v>
      </c>
      <c r="R281">
        <f t="shared" si="48"/>
        <v>0</v>
      </c>
      <c r="S281">
        <f t="shared" si="49"/>
        <v>0</v>
      </c>
    </row>
    <row r="282" spans="1:19">
      <c r="A282" s="17">
        <f t="shared" si="40"/>
        <v>0</v>
      </c>
      <c r="C282" s="15">
        <f t="shared" si="41"/>
        <v>0</v>
      </c>
      <c r="E282" s="8">
        <f t="shared" si="50"/>
        <v>256</v>
      </c>
      <c r="F282" s="12">
        <f t="shared" si="51"/>
        <v>41633.177083333911</v>
      </c>
      <c r="G282">
        <f t="shared" si="42"/>
        <v>4.1020000000000003</v>
      </c>
      <c r="H282" s="13">
        <f t="shared" si="52"/>
        <v>-23.437107563834207</v>
      </c>
      <c r="K282" s="12"/>
      <c r="L282" s="12"/>
      <c r="M282">
        <f t="shared" si="43"/>
        <v>-118.47</v>
      </c>
      <c r="N282">
        <f t="shared" si="44"/>
        <v>-35.879129911608707</v>
      </c>
      <c r="O282">
        <f t="shared" si="45"/>
        <v>61.53</v>
      </c>
      <c r="P282">
        <f t="shared" si="46"/>
        <v>102.27471604973421</v>
      </c>
      <c r="Q282">
        <f t="shared" si="47"/>
        <v>-0.21259920688333997</v>
      </c>
      <c r="R282">
        <f t="shared" si="48"/>
        <v>0</v>
      </c>
      <c r="S282">
        <f t="shared" si="49"/>
        <v>0</v>
      </c>
    </row>
    <row r="283" spans="1:19">
      <c r="A283" s="17">
        <f t="shared" si="40"/>
        <v>0</v>
      </c>
      <c r="C283" s="15">
        <f t="shared" si="41"/>
        <v>0</v>
      </c>
      <c r="E283" s="8">
        <f t="shared" si="50"/>
        <v>257</v>
      </c>
      <c r="F283" s="12">
        <f t="shared" si="51"/>
        <v>41633.177777778357</v>
      </c>
      <c r="G283">
        <f t="shared" si="42"/>
        <v>4.1186666666666669</v>
      </c>
      <c r="H283" s="13">
        <f t="shared" si="52"/>
        <v>-23.437107563834207</v>
      </c>
      <c r="K283" s="12"/>
      <c r="L283" s="12"/>
      <c r="M283">
        <f t="shared" si="43"/>
        <v>-118.22</v>
      </c>
      <c r="N283">
        <f t="shared" si="44"/>
        <v>-35.718527875091738</v>
      </c>
      <c r="O283">
        <f t="shared" si="45"/>
        <v>61.78</v>
      </c>
      <c r="P283">
        <f t="shared" si="46"/>
        <v>102.03148103416355</v>
      </c>
      <c r="Q283">
        <f t="shared" si="47"/>
        <v>-0.20844910035481237</v>
      </c>
      <c r="R283">
        <f t="shared" si="48"/>
        <v>0</v>
      </c>
      <c r="S283">
        <f t="shared" si="49"/>
        <v>0</v>
      </c>
    </row>
    <row r="284" spans="1:19">
      <c r="A284" s="17">
        <f t="shared" ref="A284:A347" si="53">IF(C284=0,0,B284/C284)</f>
        <v>0</v>
      </c>
      <c r="C284" s="15">
        <f t="shared" ref="C284:C347" si="54">S284</f>
        <v>0</v>
      </c>
      <c r="E284" s="8">
        <f t="shared" si="50"/>
        <v>258</v>
      </c>
      <c r="F284" s="12">
        <f t="shared" si="51"/>
        <v>41633.178472222804</v>
      </c>
      <c r="G284">
        <f t="shared" ref="G284:G347" si="55">HOUR(F284)+MINUTE(F284)/60+SECOND(F284)/3600+($G$4/($G$11*15)-1)</f>
        <v>4.1353333333333335</v>
      </c>
      <c r="H284" s="13">
        <f t="shared" si="52"/>
        <v>-23.437107563834207</v>
      </c>
      <c r="K284" s="12"/>
      <c r="L284" s="12"/>
      <c r="M284">
        <f t="shared" ref="M284:M347" si="56">(G284-12)*15</f>
        <v>-117.97</v>
      </c>
      <c r="N284">
        <f t="shared" ref="N284:N347" si="57">DEGREES(ASIN(SIN(RADIANS(H284))*SIN($I$3)+COS(RADIANS(H284))*COS($I$3)*COS(RADIANS(M284))))</f>
        <v>-35.557873526610194</v>
      </c>
      <c r="O284">
        <f t="shared" ref="O284:O347" si="58">M284+180</f>
        <v>62.03</v>
      </c>
      <c r="P284">
        <f t="shared" ref="P284:P347" si="59">DEGREES(ACOS(SIN(RADIANS(N284))*COS($I$5)+COS(RADIANS(N284))*SIN($I$5)*COS(RADIANS(O284-$G$7))))</f>
        <v>101.78758975391979</v>
      </c>
      <c r="Q284">
        <f t="shared" ref="Q284:Q347" si="60">COS(RADIANS(P284))</f>
        <v>-0.20428402470766283</v>
      </c>
      <c r="R284">
        <f t="shared" ref="R284:R347" si="61">IF(Q284&lt;0,0,Q284*$G$9)</f>
        <v>0</v>
      </c>
      <c r="S284">
        <f t="shared" ref="S284:S347" si="62">IF(P284&gt;90,0,IF(N284&lt;0,0,R284*$G$10))</f>
        <v>0</v>
      </c>
    </row>
    <row r="285" spans="1:19">
      <c r="A285" s="17">
        <f t="shared" si="53"/>
        <v>0</v>
      </c>
      <c r="C285" s="15">
        <f t="shared" si="54"/>
        <v>0</v>
      </c>
      <c r="E285" s="8">
        <f t="shared" ref="E285:E348" si="63">E284+1</f>
        <v>259</v>
      </c>
      <c r="F285" s="12">
        <f t="shared" ref="F285:F348" si="64">F284+$G$25</f>
        <v>41633.179166667251</v>
      </c>
      <c r="G285">
        <f t="shared" si="55"/>
        <v>4.1520000000000001</v>
      </c>
      <c r="H285" s="13">
        <f t="shared" si="52"/>
        <v>-23.437107563834207</v>
      </c>
      <c r="K285" s="12"/>
      <c r="L285" s="12"/>
      <c r="M285">
        <f t="shared" si="56"/>
        <v>-117.72</v>
      </c>
      <c r="N285">
        <f t="shared" si="57"/>
        <v>-35.397168970859077</v>
      </c>
      <c r="O285">
        <f t="shared" si="58"/>
        <v>62.28</v>
      </c>
      <c r="P285">
        <f t="shared" si="59"/>
        <v>101.54304845023903</v>
      </c>
      <c r="Q285">
        <f t="shared" si="60"/>
        <v>-0.2001041319540165</v>
      </c>
      <c r="R285">
        <f t="shared" si="61"/>
        <v>0</v>
      </c>
      <c r="S285">
        <f t="shared" si="62"/>
        <v>0</v>
      </c>
    </row>
    <row r="286" spans="1:19">
      <c r="A286" s="17">
        <f t="shared" si="53"/>
        <v>0</v>
      </c>
      <c r="C286" s="15">
        <f t="shared" si="54"/>
        <v>0</v>
      </c>
      <c r="E286" s="8">
        <f t="shared" si="63"/>
        <v>260</v>
      </c>
      <c r="F286" s="12">
        <f t="shared" si="64"/>
        <v>41633.179861111697</v>
      </c>
      <c r="G286">
        <f t="shared" si="55"/>
        <v>4.1686666666666667</v>
      </c>
      <c r="H286" s="13">
        <f t="shared" si="52"/>
        <v>-23.437107563834207</v>
      </c>
      <c r="K286" s="12"/>
      <c r="L286" s="12"/>
      <c r="M286">
        <f t="shared" si="56"/>
        <v>-117.47</v>
      </c>
      <c r="N286">
        <f t="shared" si="57"/>
        <v>-35.236416297995262</v>
      </c>
      <c r="O286">
        <f t="shared" si="58"/>
        <v>62.53</v>
      </c>
      <c r="P286">
        <f t="shared" si="59"/>
        <v>101.29786334016667</v>
      </c>
      <c r="Q286">
        <f t="shared" si="60"/>
        <v>-0.19590957527048031</v>
      </c>
      <c r="R286">
        <f t="shared" si="61"/>
        <v>0</v>
      </c>
      <c r="S286">
        <f t="shared" si="62"/>
        <v>0</v>
      </c>
    </row>
    <row r="287" spans="1:19">
      <c r="A287" s="17">
        <f t="shared" si="53"/>
        <v>0</v>
      </c>
      <c r="C287" s="15">
        <f t="shared" si="54"/>
        <v>0</v>
      </c>
      <c r="E287" s="8">
        <f t="shared" si="63"/>
        <v>261</v>
      </c>
      <c r="F287" s="12">
        <f t="shared" si="64"/>
        <v>41633.180555556144</v>
      </c>
      <c r="G287">
        <f t="shared" si="55"/>
        <v>4.1853333333333333</v>
      </c>
      <c r="H287" s="13">
        <f t="shared" si="52"/>
        <v>-23.437107563834207</v>
      </c>
      <c r="K287" s="12"/>
      <c r="L287" s="12"/>
      <c r="M287">
        <f t="shared" si="56"/>
        <v>-117.22</v>
      </c>
      <c r="N287">
        <f t="shared" si="57"/>
        <v>-35.075617583875633</v>
      </c>
      <c r="O287">
        <f t="shared" si="58"/>
        <v>62.78</v>
      </c>
      <c r="P287">
        <f t="shared" si="59"/>
        <v>101.05204061620292</v>
      </c>
      <c r="Q287">
        <f t="shared" si="60"/>
        <v>-0.19170050898174876</v>
      </c>
      <c r="R287">
        <f t="shared" si="61"/>
        <v>0</v>
      </c>
      <c r="S287">
        <f t="shared" si="62"/>
        <v>0</v>
      </c>
    </row>
    <row r="288" spans="1:19">
      <c r="A288" s="17">
        <f t="shared" si="53"/>
        <v>0</v>
      </c>
      <c r="C288" s="15">
        <f t="shared" si="54"/>
        <v>0</v>
      </c>
      <c r="E288" s="8">
        <f t="shared" si="63"/>
        <v>262</v>
      </c>
      <c r="F288" s="12">
        <f t="shared" si="64"/>
        <v>41633.181250000591</v>
      </c>
      <c r="G288">
        <f t="shared" si="55"/>
        <v>4.202</v>
      </c>
      <c r="H288" s="13">
        <f t="shared" si="52"/>
        <v>-23.437107563834207</v>
      </c>
      <c r="K288" s="12"/>
      <c r="L288" s="12"/>
      <c r="M288">
        <f t="shared" si="56"/>
        <v>-116.97</v>
      </c>
      <c r="N288">
        <f t="shared" si="57"/>
        <v>-34.91477489029198</v>
      </c>
      <c r="O288">
        <f t="shared" si="58"/>
        <v>63.03</v>
      </c>
      <c r="P288">
        <f t="shared" si="59"/>
        <v>100.80558644596643</v>
      </c>
      <c r="Q288">
        <f t="shared" si="60"/>
        <v>-0.18747708854421469</v>
      </c>
      <c r="R288">
        <f t="shared" si="61"/>
        <v>0</v>
      </c>
      <c r="S288">
        <f t="shared" si="62"/>
        <v>0</v>
      </c>
    </row>
    <row r="289" spans="1:19">
      <c r="A289" s="17">
        <f t="shared" si="53"/>
        <v>0</v>
      </c>
      <c r="C289" s="15">
        <f t="shared" si="54"/>
        <v>0</v>
      </c>
      <c r="E289" s="8">
        <f t="shared" si="63"/>
        <v>263</v>
      </c>
      <c r="F289" s="12">
        <f t="shared" si="64"/>
        <v>41633.181944445038</v>
      </c>
      <c r="G289">
        <f t="shared" si="55"/>
        <v>4.2186666666666666</v>
      </c>
      <c r="H289" s="13">
        <f t="shared" si="52"/>
        <v>-23.437107563834207</v>
      </c>
      <c r="K289" s="12"/>
      <c r="L289" s="12"/>
      <c r="M289">
        <f t="shared" si="56"/>
        <v>-116.72</v>
      </c>
      <c r="N289">
        <f t="shared" si="57"/>
        <v>-34.753890265203054</v>
      </c>
      <c r="O289">
        <f t="shared" si="58"/>
        <v>63.28</v>
      </c>
      <c r="P289">
        <f t="shared" si="59"/>
        <v>100.5585069718755</v>
      </c>
      <c r="Q289">
        <f t="shared" si="60"/>
        <v>-0.18323947052957609</v>
      </c>
      <c r="R289">
        <f t="shared" si="61"/>
        <v>0</v>
      </c>
      <c r="S289">
        <f t="shared" si="62"/>
        <v>0</v>
      </c>
    </row>
    <row r="290" spans="1:19">
      <c r="A290" s="17">
        <f t="shared" si="53"/>
        <v>0</v>
      </c>
      <c r="C290" s="15">
        <f t="shared" si="54"/>
        <v>0</v>
      </c>
      <c r="E290" s="8">
        <f t="shared" si="63"/>
        <v>264</v>
      </c>
      <c r="F290" s="12">
        <f t="shared" si="64"/>
        <v>41633.182638889484</v>
      </c>
      <c r="G290">
        <f t="shared" si="55"/>
        <v>4.2353333333333341</v>
      </c>
      <c r="H290" s="13">
        <f t="shared" si="52"/>
        <v>-23.437107563834207</v>
      </c>
      <c r="K290" s="12"/>
      <c r="L290" s="12"/>
      <c r="M290">
        <f t="shared" si="56"/>
        <v>-116.46999999999998</v>
      </c>
      <c r="N290">
        <f t="shared" si="57"/>
        <v>-34.592965742963685</v>
      </c>
      <c r="O290">
        <f t="shared" si="58"/>
        <v>63.530000000000015</v>
      </c>
      <c r="P290">
        <f t="shared" si="59"/>
        <v>100.31080831084664</v>
      </c>
      <c r="Q290">
        <f t="shared" si="60"/>
        <v>-0.17898781260845004</v>
      </c>
      <c r="R290">
        <f t="shared" si="61"/>
        <v>0</v>
      </c>
      <c r="S290">
        <f t="shared" si="62"/>
        <v>0</v>
      </c>
    </row>
    <row r="291" spans="1:19">
      <c r="A291" s="17">
        <f t="shared" si="53"/>
        <v>0</v>
      </c>
      <c r="C291" s="15">
        <f t="shared" si="54"/>
        <v>0</v>
      </c>
      <c r="E291" s="8">
        <f t="shared" si="63"/>
        <v>265</v>
      </c>
      <c r="F291" s="12">
        <f t="shared" si="64"/>
        <v>41633.183333333931</v>
      </c>
      <c r="G291">
        <f t="shared" si="55"/>
        <v>4.2520000000000007</v>
      </c>
      <c r="H291" s="13">
        <f t="shared" si="52"/>
        <v>-23.437107563834207</v>
      </c>
      <c r="K291" s="12"/>
      <c r="L291" s="12"/>
      <c r="M291">
        <f t="shared" si="56"/>
        <v>-116.21999999999998</v>
      </c>
      <c r="N291">
        <f t="shared" si="57"/>
        <v>-34.43200334455107</v>
      </c>
      <c r="O291">
        <f t="shared" si="58"/>
        <v>63.780000000000015</v>
      </c>
      <c r="P291">
        <f t="shared" si="59"/>
        <v>100.06249655400995</v>
      </c>
      <c r="Q291">
        <f t="shared" si="60"/>
        <v>-0.17472227353399028</v>
      </c>
      <c r="R291">
        <f t="shared" si="61"/>
        <v>0</v>
      </c>
      <c r="S291">
        <f t="shared" si="62"/>
        <v>0</v>
      </c>
    </row>
    <row r="292" spans="1:19">
      <c r="A292" s="17">
        <f t="shared" si="53"/>
        <v>0</v>
      </c>
      <c r="C292" s="15">
        <f t="shared" si="54"/>
        <v>0</v>
      </c>
      <c r="E292" s="8">
        <f t="shared" si="63"/>
        <v>266</v>
      </c>
      <c r="F292" s="12">
        <f t="shared" si="64"/>
        <v>41633.184027778378</v>
      </c>
      <c r="G292">
        <f t="shared" si="55"/>
        <v>4.2686666666666673</v>
      </c>
      <c r="H292" s="13">
        <f t="shared" si="52"/>
        <v>-23.437107563834207</v>
      </c>
      <c r="K292" s="12"/>
      <c r="L292" s="12"/>
      <c r="M292">
        <f t="shared" si="56"/>
        <v>-115.96999999999998</v>
      </c>
      <c r="N292">
        <f t="shared" si="57"/>
        <v>-34.271005077788097</v>
      </c>
      <c r="O292">
        <f t="shared" si="58"/>
        <v>64.030000000000015</v>
      </c>
      <c r="P292">
        <f t="shared" si="59"/>
        <v>99.813577766440858</v>
      </c>
      <c r="Q292">
        <f t="shared" si="60"/>
        <v>-0.17044301312550342</v>
      </c>
      <c r="R292">
        <f t="shared" si="61"/>
        <v>0</v>
      </c>
      <c r="S292">
        <f t="shared" si="62"/>
        <v>0</v>
      </c>
    </row>
    <row r="293" spans="1:19">
      <c r="A293" s="17">
        <f t="shared" si="53"/>
        <v>0</v>
      </c>
      <c r="C293" s="15">
        <f t="shared" si="54"/>
        <v>0</v>
      </c>
      <c r="E293" s="8">
        <f t="shared" si="63"/>
        <v>267</v>
      </c>
      <c r="F293" s="12">
        <f t="shared" si="64"/>
        <v>41633.184722222824</v>
      </c>
      <c r="G293">
        <f t="shared" si="55"/>
        <v>4.2853333333333339</v>
      </c>
      <c r="H293" s="13">
        <f t="shared" si="52"/>
        <v>-23.437107563834207</v>
      </c>
      <c r="K293" s="12"/>
      <c r="L293" s="12"/>
      <c r="M293">
        <f t="shared" si="56"/>
        <v>-115.72</v>
      </c>
      <c r="N293">
        <f t="shared" si="57"/>
        <v>-34.109972937564109</v>
      </c>
      <c r="O293">
        <f t="shared" si="58"/>
        <v>64.28</v>
      </c>
      <c r="P293">
        <f t="shared" si="59"/>
        <v>99.564057986907812</v>
      </c>
      <c r="Q293">
        <f t="shared" si="60"/>
        <v>-0.16615019225207395</v>
      </c>
      <c r="R293">
        <f t="shared" si="61"/>
        <v>0</v>
      </c>
      <c r="S293">
        <f t="shared" si="62"/>
        <v>0</v>
      </c>
    </row>
    <row r="294" spans="1:19">
      <c r="A294" s="17">
        <f t="shared" si="53"/>
        <v>0</v>
      </c>
      <c r="C294" s="15">
        <f t="shared" si="54"/>
        <v>0</v>
      </c>
      <c r="E294" s="8">
        <f t="shared" si="63"/>
        <v>268</v>
      </c>
      <c r="F294" s="12">
        <f t="shared" si="64"/>
        <v>41633.185416667271</v>
      </c>
      <c r="G294">
        <f t="shared" si="55"/>
        <v>4.3020000000000005</v>
      </c>
      <c r="H294" s="13">
        <f t="shared" si="52"/>
        <v>-23.437107563834207</v>
      </c>
      <c r="K294" s="12"/>
      <c r="L294" s="12"/>
      <c r="M294">
        <f t="shared" si="56"/>
        <v>-115.47</v>
      </c>
      <c r="N294">
        <f t="shared" si="57"/>
        <v>-33.948908906052615</v>
      </c>
      <c r="O294">
        <f t="shared" si="58"/>
        <v>64.53</v>
      </c>
      <c r="P294">
        <f t="shared" si="59"/>
        <v>99.313943227635534</v>
      </c>
      <c r="Q294">
        <f t="shared" si="60"/>
        <v>-0.16184397281618909</v>
      </c>
      <c r="R294">
        <f t="shared" si="61"/>
        <v>0</v>
      </c>
      <c r="S294">
        <f t="shared" si="62"/>
        <v>0</v>
      </c>
    </row>
    <row r="295" spans="1:19">
      <c r="A295" s="17">
        <f t="shared" si="53"/>
        <v>0</v>
      </c>
      <c r="C295" s="15">
        <f t="shared" si="54"/>
        <v>0</v>
      </c>
      <c r="E295" s="8">
        <f t="shared" si="63"/>
        <v>269</v>
      </c>
      <c r="F295" s="12">
        <f t="shared" si="64"/>
        <v>41633.186111111718</v>
      </c>
      <c r="G295">
        <f t="shared" si="55"/>
        <v>4.3186666666666671</v>
      </c>
      <c r="H295" s="13">
        <f t="shared" si="52"/>
        <v>-23.437107563834207</v>
      </c>
      <c r="K295" s="12"/>
      <c r="L295" s="12"/>
      <c r="M295">
        <f t="shared" si="56"/>
        <v>-115.22</v>
      </c>
      <c r="N295">
        <f t="shared" si="57"/>
        <v>-33.787814952926574</v>
      </c>
      <c r="O295">
        <f t="shared" si="58"/>
        <v>64.78</v>
      </c>
      <c r="P295">
        <f t="shared" si="59"/>
        <v>99.063239474083431</v>
      </c>
      <c r="Q295">
        <f t="shared" si="60"/>
        <v>-0.15752451773736864</v>
      </c>
      <c r="R295">
        <f t="shared" si="61"/>
        <v>0</v>
      </c>
      <c r="S295">
        <f t="shared" si="62"/>
        <v>0</v>
      </c>
    </row>
    <row r="296" spans="1:19">
      <c r="A296" s="17">
        <f t="shared" si="53"/>
        <v>0</v>
      </c>
      <c r="C296" s="15">
        <f t="shared" si="54"/>
        <v>0</v>
      </c>
      <c r="E296" s="8">
        <f t="shared" si="63"/>
        <v>270</v>
      </c>
      <c r="F296" s="12">
        <f t="shared" si="64"/>
        <v>41633.186805556164</v>
      </c>
      <c r="G296">
        <f t="shared" si="55"/>
        <v>4.3353333333333337</v>
      </c>
      <c r="H296" s="13">
        <f t="shared" si="52"/>
        <v>-23.437107563834207</v>
      </c>
      <c r="K296" s="12"/>
      <c r="L296" s="12"/>
      <c r="M296">
        <f t="shared" si="56"/>
        <v>-114.97</v>
      </c>
      <c r="N296">
        <f t="shared" si="57"/>
        <v>-33.626693035570717</v>
      </c>
      <c r="O296">
        <f t="shared" si="58"/>
        <v>65.03</v>
      </c>
      <c r="P296">
        <f t="shared" si="59"/>
        <v>98.811952684738799</v>
      </c>
      <c r="Q296">
        <f t="shared" si="60"/>
        <v>-0.1531919909358021</v>
      </c>
      <c r="R296">
        <f t="shared" si="61"/>
        <v>0</v>
      </c>
      <c r="S296">
        <f t="shared" si="62"/>
        <v>0</v>
      </c>
    </row>
    <row r="297" spans="1:19">
      <c r="A297" s="17">
        <f t="shared" si="53"/>
        <v>0</v>
      </c>
      <c r="C297" s="15">
        <f t="shared" si="54"/>
        <v>0</v>
      </c>
      <c r="E297" s="8">
        <f t="shared" si="63"/>
        <v>271</v>
      </c>
      <c r="F297" s="12">
        <f t="shared" si="64"/>
        <v>41633.187500000611</v>
      </c>
      <c r="G297">
        <f t="shared" si="55"/>
        <v>4.3520000000000003</v>
      </c>
      <c r="H297" s="13">
        <f t="shared" si="52"/>
        <v>-23.437107563834207</v>
      </c>
      <c r="K297" s="12"/>
      <c r="L297" s="12"/>
      <c r="M297">
        <f t="shared" si="56"/>
        <v>-114.72</v>
      </c>
      <c r="N297">
        <f t="shared" si="57"/>
        <v>-33.465545099291425</v>
      </c>
      <c r="O297">
        <f t="shared" si="58"/>
        <v>65.28</v>
      </c>
      <c r="P297">
        <f t="shared" si="59"/>
        <v>98.560088790924254</v>
      </c>
      <c r="Q297">
        <f t="shared" si="60"/>
        <v>-0.14884655731598637</v>
      </c>
      <c r="R297">
        <f t="shared" si="61"/>
        <v>0</v>
      </c>
      <c r="S297">
        <f t="shared" si="62"/>
        <v>0</v>
      </c>
    </row>
    <row r="298" spans="1:19">
      <c r="A298" s="17">
        <f t="shared" si="53"/>
        <v>0</v>
      </c>
      <c r="C298" s="15">
        <f t="shared" si="54"/>
        <v>0</v>
      </c>
      <c r="E298" s="8">
        <f t="shared" si="63"/>
        <v>272</v>
      </c>
      <c r="F298" s="12">
        <f t="shared" si="64"/>
        <v>41633.188194445058</v>
      </c>
      <c r="G298">
        <f t="shared" si="55"/>
        <v>4.3686666666666669</v>
      </c>
      <c r="H298" s="13">
        <f t="shared" ref="H298:H361" si="65">DEGREES(23.45/180*PI()*SIN(PI()*(0.98/180*DAY(F298)+29.7/180*MONTH(F298)-109/180)))</f>
        <v>-23.437107563834207</v>
      </c>
      <c r="K298" s="12"/>
      <c r="L298" s="12"/>
      <c r="M298">
        <f t="shared" si="56"/>
        <v>-114.47</v>
      </c>
      <c r="N298">
        <f t="shared" si="57"/>
        <v>-33.304373077523906</v>
      </c>
      <c r="O298">
        <f t="shared" si="58"/>
        <v>65.53</v>
      </c>
      <c r="P298">
        <f t="shared" si="59"/>
        <v>98.30765369661917</v>
      </c>
      <c r="Q298">
        <f t="shared" si="60"/>
        <v>-0.14448838275037063</v>
      </c>
      <c r="R298">
        <f t="shared" si="61"/>
        <v>0</v>
      </c>
      <c r="S298">
        <f t="shared" si="62"/>
        <v>0</v>
      </c>
    </row>
    <row r="299" spans="1:19">
      <c r="A299" s="17">
        <f t="shared" si="53"/>
        <v>0</v>
      </c>
      <c r="C299" s="15">
        <f t="shared" si="54"/>
        <v>0</v>
      </c>
      <c r="E299" s="8">
        <f t="shared" si="63"/>
        <v>273</v>
      </c>
      <c r="F299" s="12">
        <f t="shared" si="64"/>
        <v>41633.188888889505</v>
      </c>
      <c r="G299">
        <f t="shared" si="55"/>
        <v>4.3853333333333335</v>
      </c>
      <c r="H299" s="13">
        <f t="shared" si="65"/>
        <v>-23.437107563834207</v>
      </c>
      <c r="K299" s="12"/>
      <c r="L299" s="12"/>
      <c r="M299">
        <f t="shared" si="56"/>
        <v>-114.22</v>
      </c>
      <c r="N299">
        <f t="shared" si="57"/>
        <v>-33.143178892036687</v>
      </c>
      <c r="O299">
        <f t="shared" si="58"/>
        <v>65.78</v>
      </c>
      <c r="P299">
        <f t="shared" si="59"/>
        <v>98.054653278294793</v>
      </c>
      <c r="Q299">
        <f t="shared" si="60"/>
        <v>-0.14011763406300745</v>
      </c>
      <c r="R299">
        <f t="shared" si="61"/>
        <v>0</v>
      </c>
      <c r="S299">
        <f t="shared" si="62"/>
        <v>0</v>
      </c>
    </row>
    <row r="300" spans="1:19">
      <c r="A300" s="17">
        <f t="shared" si="53"/>
        <v>0</v>
      </c>
      <c r="C300" s="15">
        <f t="shared" si="54"/>
        <v>0</v>
      </c>
      <c r="E300" s="8">
        <f t="shared" si="63"/>
        <v>274</v>
      </c>
      <c r="F300" s="12">
        <f t="shared" si="64"/>
        <v>41633.189583333951</v>
      </c>
      <c r="G300">
        <f t="shared" si="55"/>
        <v>4.4020000000000001</v>
      </c>
      <c r="H300" s="13">
        <f t="shared" si="65"/>
        <v>-23.437107563834207</v>
      </c>
      <c r="K300" s="12"/>
      <c r="L300" s="12"/>
      <c r="M300">
        <f t="shared" si="56"/>
        <v>-113.97</v>
      </c>
      <c r="N300">
        <f t="shared" si="57"/>
        <v>-32.981964453133756</v>
      </c>
      <c r="O300">
        <f t="shared" si="58"/>
        <v>66.03</v>
      </c>
      <c r="P300">
        <f t="shared" si="59"/>
        <v>97.801093384762368</v>
      </c>
      <c r="Q300">
        <f t="shared" si="60"/>
        <v>-0.13573447901320754</v>
      </c>
      <c r="R300">
        <f t="shared" si="61"/>
        <v>0</v>
      </c>
      <c r="S300">
        <f t="shared" si="62"/>
        <v>0</v>
      </c>
    </row>
    <row r="301" spans="1:19">
      <c r="A301" s="17">
        <f t="shared" si="53"/>
        <v>0</v>
      </c>
      <c r="C301" s="15">
        <f t="shared" si="54"/>
        <v>0</v>
      </c>
      <c r="E301" s="8">
        <f t="shared" si="63"/>
        <v>275</v>
      </c>
      <c r="F301" s="12">
        <f t="shared" si="64"/>
        <v>41633.190277778398</v>
      </c>
      <c r="G301">
        <f t="shared" si="55"/>
        <v>4.4186666666666667</v>
      </c>
      <c r="H301" s="13">
        <f t="shared" si="65"/>
        <v>-23.437107563834207</v>
      </c>
      <c r="K301" s="12"/>
      <c r="L301" s="12"/>
      <c r="M301">
        <f t="shared" si="56"/>
        <v>-113.72</v>
      </c>
      <c r="N301">
        <f t="shared" si="57"/>
        <v>-32.820731659854061</v>
      </c>
      <c r="O301">
        <f t="shared" si="58"/>
        <v>66.28</v>
      </c>
      <c r="P301">
        <f t="shared" si="59"/>
        <v>97.546979837034343</v>
      </c>
      <c r="Q301">
        <f t="shared" si="60"/>
        <v>-0.13133908627920424</v>
      </c>
      <c r="R301">
        <f t="shared" si="61"/>
        <v>0</v>
      </c>
      <c r="S301">
        <f t="shared" si="62"/>
        <v>0</v>
      </c>
    </row>
    <row r="302" spans="1:19">
      <c r="A302" s="17">
        <f t="shared" si="53"/>
        <v>0</v>
      </c>
      <c r="C302" s="15">
        <f t="shared" si="54"/>
        <v>0</v>
      </c>
      <c r="E302" s="8">
        <f t="shared" si="63"/>
        <v>276</v>
      </c>
      <c r="F302" s="12">
        <f t="shared" si="64"/>
        <v>41633.190972222845</v>
      </c>
      <c r="G302">
        <f t="shared" si="55"/>
        <v>4.4353333333333333</v>
      </c>
      <c r="H302" s="13">
        <f t="shared" si="65"/>
        <v>-23.437107563834207</v>
      </c>
      <c r="K302" s="12"/>
      <c r="L302" s="12"/>
      <c r="M302">
        <f t="shared" si="56"/>
        <v>-113.47</v>
      </c>
      <c r="N302">
        <f t="shared" si="57"/>
        <v>-32.659482400168535</v>
      </c>
      <c r="O302">
        <f t="shared" si="58"/>
        <v>66.53</v>
      </c>
      <c r="P302">
        <f t="shared" si="59"/>
        <v>97.292318428197788</v>
      </c>
      <c r="Q302">
        <f t="shared" si="60"/>
        <v>-0.12693162544181974</v>
      </c>
      <c r="R302">
        <f t="shared" si="61"/>
        <v>0</v>
      </c>
      <c r="S302">
        <f t="shared" si="62"/>
        <v>0</v>
      </c>
    </row>
    <row r="303" spans="1:19">
      <c r="A303" s="17">
        <f t="shared" si="53"/>
        <v>0</v>
      </c>
      <c r="C303" s="15">
        <f t="shared" si="54"/>
        <v>0</v>
      </c>
      <c r="E303" s="8">
        <f t="shared" si="63"/>
        <v>277</v>
      </c>
      <c r="F303" s="12">
        <f t="shared" si="64"/>
        <v>41633.191666667291</v>
      </c>
      <c r="G303">
        <f t="shared" si="55"/>
        <v>4.452</v>
      </c>
      <c r="H303" s="13">
        <f t="shared" si="65"/>
        <v>-23.437107563834207</v>
      </c>
      <c r="K303" s="12"/>
      <c r="L303" s="12"/>
      <c r="M303">
        <f t="shared" si="56"/>
        <v>-113.22</v>
      </c>
      <c r="N303">
        <f t="shared" si="57"/>
        <v>-32.498218551174695</v>
      </c>
      <c r="O303">
        <f t="shared" si="58"/>
        <v>66.78</v>
      </c>
      <c r="P303">
        <f t="shared" si="59"/>
        <v>97.037114923300152</v>
      </c>
      <c r="Q303">
        <f t="shared" si="60"/>
        <v>-0.12251226696814373</v>
      </c>
      <c r="R303">
        <f t="shared" si="61"/>
        <v>0</v>
      </c>
      <c r="S303">
        <f t="shared" si="62"/>
        <v>0</v>
      </c>
    </row>
    <row r="304" spans="1:19">
      <c r="A304" s="17">
        <f t="shared" si="53"/>
        <v>0</v>
      </c>
      <c r="C304" s="15">
        <f t="shared" si="54"/>
        <v>0</v>
      </c>
      <c r="E304" s="8">
        <f t="shared" si="63"/>
        <v>278</v>
      </c>
      <c r="F304" s="12">
        <f t="shared" si="64"/>
        <v>41633.192361111738</v>
      </c>
      <c r="G304">
        <f t="shared" si="55"/>
        <v>4.4686666666666675</v>
      </c>
      <c r="H304" s="13">
        <f t="shared" si="65"/>
        <v>-23.437107563834207</v>
      </c>
      <c r="K304" s="12"/>
      <c r="L304" s="12"/>
      <c r="M304">
        <f t="shared" si="56"/>
        <v>-112.96999999999998</v>
      </c>
      <c r="N304">
        <f t="shared" si="57"/>
        <v>-32.336941979288824</v>
      </c>
      <c r="O304">
        <f t="shared" si="58"/>
        <v>67.030000000000015</v>
      </c>
      <c r="P304">
        <f t="shared" si="59"/>
        <v>96.781375059246599</v>
      </c>
      <c r="Q304">
        <f t="shared" si="60"/>
        <v>-0.11808118219521385</v>
      </c>
      <c r="R304">
        <f t="shared" si="61"/>
        <v>0</v>
      </c>
      <c r="S304">
        <f t="shared" si="62"/>
        <v>0</v>
      </c>
    </row>
    <row r="305" spans="1:19">
      <c r="A305" s="17">
        <f t="shared" si="53"/>
        <v>0</v>
      </c>
      <c r="C305" s="15">
        <f t="shared" si="54"/>
        <v>0</v>
      </c>
      <c r="E305" s="8">
        <f t="shared" si="63"/>
        <v>279</v>
      </c>
      <c r="F305" s="12">
        <f t="shared" si="64"/>
        <v>41633.193055556185</v>
      </c>
      <c r="G305">
        <f t="shared" si="55"/>
        <v>4.4853333333333332</v>
      </c>
      <c r="H305" s="13">
        <f t="shared" si="65"/>
        <v>-23.437107563834207</v>
      </c>
      <c r="K305" s="12"/>
      <c r="L305" s="12"/>
      <c r="M305">
        <f t="shared" si="56"/>
        <v>-112.72</v>
      </c>
      <c r="N305">
        <f t="shared" si="57"/>
        <v>-32.175654540435808</v>
      </c>
      <c r="O305">
        <f t="shared" si="58"/>
        <v>67.28</v>
      </c>
      <c r="P305">
        <f t="shared" si="59"/>
        <v>96.52510454470908</v>
      </c>
      <c r="Q305">
        <f t="shared" si="60"/>
        <v>-0.11363854331371152</v>
      </c>
      <c r="R305">
        <f t="shared" si="61"/>
        <v>0</v>
      </c>
      <c r="S305">
        <f t="shared" si="62"/>
        <v>0</v>
      </c>
    </row>
    <row r="306" spans="1:19">
      <c r="A306" s="17">
        <f t="shared" si="53"/>
        <v>0</v>
      </c>
      <c r="C306" s="15">
        <f t="shared" si="54"/>
        <v>0</v>
      </c>
      <c r="E306" s="8">
        <f t="shared" si="63"/>
        <v>280</v>
      </c>
      <c r="F306" s="12">
        <f t="shared" si="64"/>
        <v>41633.193750000632</v>
      </c>
      <c r="G306">
        <f t="shared" si="55"/>
        <v>4.5020000000000007</v>
      </c>
      <c r="H306" s="13">
        <f t="shared" si="65"/>
        <v>-23.437107563834207</v>
      </c>
      <c r="K306" s="12"/>
      <c r="L306" s="12"/>
      <c r="M306">
        <f t="shared" si="56"/>
        <v>-112.46999999999998</v>
      </c>
      <c r="N306">
        <f t="shared" si="57"/>
        <v>-32.014358080236462</v>
      </c>
      <c r="O306">
        <f t="shared" si="58"/>
        <v>67.530000000000015</v>
      </c>
      <c r="P306">
        <f t="shared" si="59"/>
        <v>96.268309060046036</v>
      </c>
      <c r="Q306">
        <f t="shared" si="60"/>
        <v>-0.10918452335165611</v>
      </c>
      <c r="R306">
        <f t="shared" si="61"/>
        <v>0</v>
      </c>
      <c r="S306">
        <f t="shared" si="62"/>
        <v>0</v>
      </c>
    </row>
    <row r="307" spans="1:19">
      <c r="A307" s="17">
        <f t="shared" si="53"/>
        <v>0</v>
      </c>
      <c r="C307" s="15">
        <f t="shared" si="54"/>
        <v>0</v>
      </c>
      <c r="E307" s="8">
        <f t="shared" si="63"/>
        <v>281</v>
      </c>
      <c r="F307" s="12">
        <f t="shared" si="64"/>
        <v>41633.194444445078</v>
      </c>
      <c r="G307">
        <f t="shared" si="55"/>
        <v>4.5186666666666673</v>
      </c>
      <c r="H307" s="13">
        <f t="shared" si="65"/>
        <v>-23.437107563834207</v>
      </c>
      <c r="K307" s="12"/>
      <c r="L307" s="12"/>
      <c r="M307">
        <f t="shared" si="56"/>
        <v>-112.21999999999998</v>
      </c>
      <c r="N307">
        <f t="shared" si="57"/>
        <v>-31.853054434192817</v>
      </c>
      <c r="O307">
        <f t="shared" si="58"/>
        <v>67.780000000000015</v>
      </c>
      <c r="P307">
        <f t="shared" si="59"/>
        <v>96.010994257233378</v>
      </c>
      <c r="Q307">
        <f t="shared" si="60"/>
        <v>-0.10471929615811786</v>
      </c>
      <c r="R307">
        <f t="shared" si="61"/>
        <v>0</v>
      </c>
      <c r="S307">
        <f t="shared" si="62"/>
        <v>0</v>
      </c>
    </row>
    <row r="308" spans="1:19">
      <c r="A308" s="17">
        <f t="shared" si="53"/>
        <v>0</v>
      </c>
      <c r="C308" s="15">
        <f t="shared" si="54"/>
        <v>0</v>
      </c>
      <c r="E308" s="8">
        <f t="shared" si="63"/>
        <v>282</v>
      </c>
      <c r="F308" s="12">
        <f t="shared" si="64"/>
        <v>41633.195138889525</v>
      </c>
      <c r="G308">
        <f t="shared" si="55"/>
        <v>4.5353333333333339</v>
      </c>
      <c r="H308" s="13">
        <f t="shared" si="65"/>
        <v>-23.437107563834207</v>
      </c>
      <c r="K308" s="12"/>
      <c r="L308" s="12"/>
      <c r="M308">
        <f t="shared" si="56"/>
        <v>-111.97</v>
      </c>
      <c r="N308">
        <f t="shared" si="57"/>
        <v>-31.69174542787086</v>
      </c>
      <c r="O308">
        <f t="shared" si="58"/>
        <v>68.03</v>
      </c>
      <c r="P308">
        <f t="shared" si="59"/>
        <v>95.753165759805611</v>
      </c>
      <c r="Q308">
        <f t="shared" si="60"/>
        <v>-0.10024303638693353</v>
      </c>
      <c r="R308">
        <f t="shared" si="61"/>
        <v>0</v>
      </c>
      <c r="S308">
        <f t="shared" si="62"/>
        <v>0</v>
      </c>
    </row>
    <row r="309" spans="1:19">
      <c r="A309" s="17">
        <f t="shared" si="53"/>
        <v>0</v>
      </c>
      <c r="C309" s="15">
        <f t="shared" si="54"/>
        <v>0</v>
      </c>
      <c r="E309" s="8">
        <f t="shared" si="63"/>
        <v>283</v>
      </c>
      <c r="F309" s="12">
        <f t="shared" si="64"/>
        <v>41633.195833333972</v>
      </c>
      <c r="G309">
        <f t="shared" si="55"/>
        <v>4.5520000000000005</v>
      </c>
      <c r="H309" s="13">
        <f t="shared" si="65"/>
        <v>-23.437107563834207</v>
      </c>
      <c r="K309" s="12"/>
      <c r="L309" s="12"/>
      <c r="M309">
        <f t="shared" si="56"/>
        <v>-111.72</v>
      </c>
      <c r="N309">
        <f t="shared" si="57"/>
        <v>-31.530432877081132</v>
      </c>
      <c r="O309">
        <f t="shared" si="58"/>
        <v>68.28</v>
      </c>
      <c r="P309">
        <f t="shared" si="59"/>
        <v>95.494829162807065</v>
      </c>
      <c r="Q309">
        <f t="shared" si="60"/>
        <v>-9.575591948043316E-2</v>
      </c>
      <c r="R309">
        <f t="shared" si="61"/>
        <v>0</v>
      </c>
      <c r="S309">
        <f t="shared" si="62"/>
        <v>0</v>
      </c>
    </row>
    <row r="310" spans="1:19">
      <c r="A310" s="17">
        <f t="shared" si="53"/>
        <v>0</v>
      </c>
      <c r="C310" s="15">
        <f t="shared" si="54"/>
        <v>0</v>
      </c>
      <c r="E310" s="8">
        <f t="shared" si="63"/>
        <v>284</v>
      </c>
      <c r="F310" s="12">
        <f t="shared" si="64"/>
        <v>41633.196527778418</v>
      </c>
      <c r="G310">
        <f t="shared" si="55"/>
        <v>4.5686666666666671</v>
      </c>
      <c r="H310" s="13">
        <f t="shared" si="65"/>
        <v>-23.437107563834207</v>
      </c>
      <c r="K310" s="12"/>
      <c r="L310" s="12"/>
      <c r="M310">
        <f t="shared" si="56"/>
        <v>-111.47</v>
      </c>
      <c r="N310">
        <f t="shared" si="57"/>
        <v>-31.36911858805712</v>
      </c>
      <c r="O310">
        <f t="shared" si="58"/>
        <v>68.53</v>
      </c>
      <c r="P310">
        <f t="shared" si="59"/>
        <v>95.235990032753193</v>
      </c>
      <c r="Q310">
        <f t="shared" si="60"/>
        <v>-9.1258121653178689E-2</v>
      </c>
      <c r="R310">
        <f t="shared" si="61"/>
        <v>0</v>
      </c>
      <c r="S310">
        <f t="shared" si="62"/>
        <v>0</v>
      </c>
    </row>
    <row r="311" spans="1:19">
      <c r="A311" s="17">
        <f t="shared" si="53"/>
        <v>0</v>
      </c>
      <c r="C311" s="15">
        <f t="shared" si="54"/>
        <v>0</v>
      </c>
      <c r="E311" s="8">
        <f t="shared" si="63"/>
        <v>285</v>
      </c>
      <c r="F311" s="12">
        <f t="shared" si="64"/>
        <v>41633.197222222865</v>
      </c>
      <c r="G311">
        <f t="shared" si="55"/>
        <v>4.5853333333333337</v>
      </c>
      <c r="H311" s="13">
        <f t="shared" si="65"/>
        <v>-23.437107563834207</v>
      </c>
      <c r="K311" s="12"/>
      <c r="L311" s="12"/>
      <c r="M311">
        <f t="shared" si="56"/>
        <v>-111.22</v>
      </c>
      <c r="N311">
        <f t="shared" si="57"/>
        <v>-31.207804357631428</v>
      </c>
      <c r="O311">
        <f t="shared" si="58"/>
        <v>68.78</v>
      </c>
      <c r="P311">
        <f t="shared" si="59"/>
        <v>94.976653907601289</v>
      </c>
      <c r="Q311">
        <f t="shared" si="60"/>
        <v>-8.6749819875713133E-2</v>
      </c>
      <c r="R311">
        <f t="shared" si="61"/>
        <v>0</v>
      </c>
      <c r="S311">
        <f t="shared" si="62"/>
        <v>0</v>
      </c>
    </row>
    <row r="312" spans="1:19">
      <c r="A312" s="17">
        <f t="shared" si="53"/>
        <v>0</v>
      </c>
      <c r="C312" s="15">
        <f t="shared" si="54"/>
        <v>0</v>
      </c>
      <c r="E312" s="8">
        <f t="shared" si="63"/>
        <v>286</v>
      </c>
      <c r="F312" s="12">
        <f t="shared" si="64"/>
        <v>41633.197916667312</v>
      </c>
      <c r="G312">
        <f t="shared" si="55"/>
        <v>4.6020000000000003</v>
      </c>
      <c r="H312" s="13">
        <f t="shared" si="65"/>
        <v>-23.437107563834207</v>
      </c>
      <c r="K312" s="12"/>
      <c r="L312" s="12"/>
      <c r="M312">
        <f t="shared" si="56"/>
        <v>-110.97</v>
      </c>
      <c r="N312">
        <f t="shared" si="57"/>
        <v>-31.046491973409768</v>
      </c>
      <c r="O312">
        <f t="shared" si="58"/>
        <v>69.03</v>
      </c>
      <c r="P312">
        <f t="shared" si="59"/>
        <v>94.716826296730247</v>
      </c>
      <c r="Q312">
        <f t="shared" si="60"/>
        <v>-8.2231191858316677E-2</v>
      </c>
      <c r="R312">
        <f t="shared" si="61"/>
        <v>0</v>
      </c>
      <c r="S312">
        <f t="shared" si="62"/>
        <v>0</v>
      </c>
    </row>
    <row r="313" spans="1:19">
      <c r="A313" s="17">
        <f t="shared" si="53"/>
        <v>0</v>
      </c>
      <c r="C313" s="15">
        <f t="shared" si="54"/>
        <v>0</v>
      </c>
      <c r="E313" s="8">
        <f t="shared" si="63"/>
        <v>287</v>
      </c>
      <c r="F313" s="12">
        <f t="shared" si="64"/>
        <v>41633.198611111759</v>
      </c>
      <c r="G313">
        <f t="shared" si="55"/>
        <v>4.6186666666666669</v>
      </c>
      <c r="H313" s="13">
        <f t="shared" si="65"/>
        <v>-23.437107563834207</v>
      </c>
      <c r="K313" s="12"/>
      <c r="L313" s="12"/>
      <c r="M313">
        <f t="shared" si="56"/>
        <v>-110.72</v>
      </c>
      <c r="N313">
        <f t="shared" si="57"/>
        <v>-30.885183213942828</v>
      </c>
      <c r="O313">
        <f t="shared" si="58"/>
        <v>69.28</v>
      </c>
      <c r="P313">
        <f t="shared" si="59"/>
        <v>94.456512680929606</v>
      </c>
      <c r="Q313">
        <f t="shared" si="60"/>
        <v>-7.770241603478073E-2</v>
      </c>
      <c r="R313">
        <f t="shared" si="61"/>
        <v>0</v>
      </c>
      <c r="S313">
        <f t="shared" si="62"/>
        <v>0</v>
      </c>
    </row>
    <row r="314" spans="1:19">
      <c r="A314" s="17">
        <f t="shared" si="53"/>
        <v>0</v>
      </c>
      <c r="C314" s="15">
        <f t="shared" si="54"/>
        <v>0</v>
      </c>
      <c r="E314" s="8">
        <f t="shared" si="63"/>
        <v>288</v>
      </c>
      <c r="F314" s="12">
        <f t="shared" si="64"/>
        <v>41633.199305556205</v>
      </c>
      <c r="G314">
        <f t="shared" si="55"/>
        <v>4.6353333333333335</v>
      </c>
      <c r="H314" s="13">
        <f t="shared" si="65"/>
        <v>-23.437107563834207</v>
      </c>
      <c r="K314" s="12"/>
      <c r="L314" s="12"/>
      <c r="M314">
        <f t="shared" si="56"/>
        <v>-110.47</v>
      </c>
      <c r="N314">
        <f t="shared" si="57"/>
        <v>-30.7238798488961</v>
      </c>
      <c r="O314">
        <f t="shared" si="58"/>
        <v>69.53</v>
      </c>
      <c r="P314">
        <f t="shared" si="59"/>
        <v>94.195718512397036</v>
      </c>
      <c r="Q314">
        <f t="shared" si="60"/>
        <v>-7.3163671546189621E-2</v>
      </c>
      <c r="R314">
        <f t="shared" si="61"/>
        <v>0</v>
      </c>
      <c r="S314">
        <f t="shared" si="62"/>
        <v>0</v>
      </c>
    </row>
    <row r="315" spans="1:19">
      <c r="A315" s="17">
        <f t="shared" si="53"/>
        <v>0</v>
      </c>
      <c r="C315" s="15">
        <f t="shared" si="54"/>
        <v>0</v>
      </c>
      <c r="E315" s="8">
        <f t="shared" si="63"/>
        <v>289</v>
      </c>
      <c r="F315" s="12">
        <f t="shared" si="64"/>
        <v>41633.200000000652</v>
      </c>
      <c r="G315">
        <f t="shared" si="55"/>
        <v>4.6520000000000001</v>
      </c>
      <c r="H315" s="13">
        <f t="shared" si="65"/>
        <v>-23.437107563834207</v>
      </c>
      <c r="K315" s="12"/>
      <c r="L315" s="12"/>
      <c r="M315">
        <f t="shared" si="56"/>
        <v>-110.22</v>
      </c>
      <c r="N315">
        <f t="shared" si="57"/>
        <v>-30.562583639217547</v>
      </c>
      <c r="O315">
        <f t="shared" si="58"/>
        <v>69.78</v>
      </c>
      <c r="P315">
        <f t="shared" si="59"/>
        <v>93.934449214744248</v>
      </c>
      <c r="Q315">
        <f t="shared" si="60"/>
        <v>-6.8615138224716821E-2</v>
      </c>
      <c r="R315">
        <f t="shared" si="61"/>
        <v>0</v>
      </c>
      <c r="S315">
        <f t="shared" si="62"/>
        <v>0</v>
      </c>
    </row>
    <row r="316" spans="1:19">
      <c r="A316" s="17">
        <f t="shared" si="53"/>
        <v>0</v>
      </c>
      <c r="C316" s="15">
        <f t="shared" si="54"/>
        <v>0</v>
      </c>
      <c r="E316" s="8">
        <f t="shared" si="63"/>
        <v>290</v>
      </c>
      <c r="F316" s="12">
        <f t="shared" si="64"/>
        <v>41633.200694445099</v>
      </c>
      <c r="G316">
        <f t="shared" si="55"/>
        <v>4.6686666666666667</v>
      </c>
      <c r="H316" s="13">
        <f t="shared" si="65"/>
        <v>-23.437107563834207</v>
      </c>
      <c r="K316" s="12"/>
      <c r="L316" s="12"/>
      <c r="M316">
        <f t="shared" si="56"/>
        <v>-109.97</v>
      </c>
      <c r="N316">
        <f t="shared" si="57"/>
        <v>-30.401296337303219</v>
      </c>
      <c r="O316">
        <f t="shared" si="58"/>
        <v>70.03</v>
      </c>
      <c r="P316">
        <f t="shared" si="59"/>
        <v>93.672710183011091</v>
      </c>
      <c r="Q316">
        <f t="shared" si="60"/>
        <v>-6.4056996577433828E-2</v>
      </c>
      <c r="R316">
        <f t="shared" si="61"/>
        <v>0</v>
      </c>
      <c r="S316">
        <f t="shared" si="62"/>
        <v>0</v>
      </c>
    </row>
    <row r="317" spans="1:19">
      <c r="A317" s="17">
        <f t="shared" si="53"/>
        <v>0</v>
      </c>
      <c r="C317" s="15">
        <f t="shared" si="54"/>
        <v>0</v>
      </c>
      <c r="E317" s="8">
        <f t="shared" si="63"/>
        <v>291</v>
      </c>
      <c r="F317" s="12">
        <f t="shared" si="64"/>
        <v>41633.201388889545</v>
      </c>
      <c r="G317">
        <f t="shared" si="55"/>
        <v>4.6853333333333333</v>
      </c>
      <c r="H317" s="13">
        <f t="shared" si="65"/>
        <v>-23.437107563834207</v>
      </c>
      <c r="K317" s="12"/>
      <c r="L317" s="12"/>
      <c r="M317">
        <f t="shared" si="56"/>
        <v>-109.72</v>
      </c>
      <c r="N317">
        <f t="shared" si="57"/>
        <v>-30.240019687160984</v>
      </c>
      <c r="O317">
        <f t="shared" si="58"/>
        <v>70.28</v>
      </c>
      <c r="P317">
        <f t="shared" si="59"/>
        <v>93.41050678368741</v>
      </c>
      <c r="Q317">
        <f t="shared" si="60"/>
        <v>-5.9489427770133121E-2</v>
      </c>
      <c r="R317">
        <f t="shared" si="61"/>
        <v>0</v>
      </c>
      <c r="S317">
        <f t="shared" si="62"/>
        <v>0</v>
      </c>
    </row>
    <row r="318" spans="1:19">
      <c r="A318" s="17">
        <f t="shared" si="53"/>
        <v>0</v>
      </c>
      <c r="C318" s="15">
        <f t="shared" si="54"/>
        <v>0</v>
      </c>
      <c r="E318" s="8">
        <f t="shared" si="63"/>
        <v>292</v>
      </c>
      <c r="F318" s="12">
        <f t="shared" si="64"/>
        <v>41633.202083333992</v>
      </c>
      <c r="G318">
        <f t="shared" si="55"/>
        <v>4.702</v>
      </c>
      <c r="H318" s="13">
        <f t="shared" si="65"/>
        <v>-23.437107563834207</v>
      </c>
      <c r="K318" s="12"/>
      <c r="L318" s="12"/>
      <c r="M318">
        <f t="shared" si="56"/>
        <v>-109.47</v>
      </c>
      <c r="N318">
        <f t="shared" si="57"/>
        <v>-30.078755424572122</v>
      </c>
      <c r="O318">
        <f t="shared" si="58"/>
        <v>70.53</v>
      </c>
      <c r="P318">
        <f t="shared" si="59"/>
        <v>93.147844354742617</v>
      </c>
      <c r="Q318">
        <f t="shared" si="60"/>
        <v>-5.4912613611165867E-2</v>
      </c>
      <c r="R318">
        <f t="shared" si="61"/>
        <v>0</v>
      </c>
      <c r="S318">
        <f t="shared" si="62"/>
        <v>0</v>
      </c>
    </row>
    <row r="319" spans="1:19">
      <c r="A319" s="17">
        <f t="shared" si="53"/>
        <v>0</v>
      </c>
      <c r="C319" s="15">
        <f t="shared" si="54"/>
        <v>0</v>
      </c>
      <c r="E319" s="8">
        <f t="shared" si="63"/>
        <v>293</v>
      </c>
      <c r="F319" s="12">
        <f t="shared" si="64"/>
        <v>41633.202777778439</v>
      </c>
      <c r="G319">
        <f t="shared" si="55"/>
        <v>4.7186666666666675</v>
      </c>
      <c r="H319" s="13">
        <f t="shared" si="65"/>
        <v>-23.437107563834207</v>
      </c>
      <c r="K319" s="12"/>
      <c r="L319" s="12"/>
      <c r="M319">
        <f t="shared" si="56"/>
        <v>-109.21999999999998</v>
      </c>
      <c r="N319">
        <f t="shared" si="57"/>
        <v>-29.917505277251049</v>
      </c>
      <c r="O319">
        <f t="shared" si="58"/>
        <v>70.780000000000015</v>
      </c>
      <c r="P319">
        <f t="shared" si="59"/>
        <v>92.884728205662512</v>
      </c>
      <c r="Q319">
        <f t="shared" si="60"/>
        <v>-5.0326736535293848E-2</v>
      </c>
      <c r="R319">
        <f t="shared" si="61"/>
        <v>0</v>
      </c>
      <c r="S319">
        <f t="shared" si="62"/>
        <v>0</v>
      </c>
    </row>
    <row r="320" spans="1:19">
      <c r="A320" s="17">
        <f t="shared" si="53"/>
        <v>0</v>
      </c>
      <c r="C320" s="15">
        <f t="shared" si="54"/>
        <v>0</v>
      </c>
      <c r="E320" s="8">
        <f t="shared" si="63"/>
        <v>294</v>
      </c>
      <c r="F320" s="12">
        <f t="shared" si="64"/>
        <v>41633.203472222885</v>
      </c>
      <c r="G320">
        <f t="shared" si="55"/>
        <v>4.7353333333333332</v>
      </c>
      <c r="H320" s="13">
        <f t="shared" si="65"/>
        <v>-23.437107563834207</v>
      </c>
      <c r="K320" s="12"/>
      <c r="L320" s="12"/>
      <c r="M320">
        <f t="shared" si="56"/>
        <v>-108.97</v>
      </c>
      <c r="N320">
        <f t="shared" si="57"/>
        <v>-29.756270965003079</v>
      </c>
      <c r="O320">
        <f t="shared" si="58"/>
        <v>71.03</v>
      </c>
      <c r="P320">
        <f t="shared" si="59"/>
        <v>92.621163617493281</v>
      </c>
      <c r="Q320">
        <f t="shared" si="60"/>
        <v>-4.5731979587556766E-2</v>
      </c>
      <c r="R320">
        <f t="shared" si="61"/>
        <v>0</v>
      </c>
      <c r="S320">
        <f t="shared" si="62"/>
        <v>0</v>
      </c>
    </row>
    <row r="321" spans="1:19">
      <c r="A321" s="17">
        <f t="shared" si="53"/>
        <v>0</v>
      </c>
      <c r="C321" s="15">
        <f t="shared" si="54"/>
        <v>0</v>
      </c>
      <c r="E321" s="8">
        <f t="shared" si="63"/>
        <v>295</v>
      </c>
      <c r="F321" s="12">
        <f t="shared" si="64"/>
        <v>41633.204166667332</v>
      </c>
      <c r="G321">
        <f t="shared" si="55"/>
        <v>4.7520000000000007</v>
      </c>
      <c r="H321" s="13">
        <f t="shared" si="65"/>
        <v>-23.437107563834207</v>
      </c>
      <c r="K321" s="12"/>
      <c r="L321" s="12"/>
      <c r="M321">
        <f t="shared" si="56"/>
        <v>-108.71999999999998</v>
      </c>
      <c r="N321">
        <f t="shared" si="57"/>
        <v>-29.595054199880238</v>
      </c>
      <c r="O321">
        <f t="shared" si="58"/>
        <v>71.280000000000015</v>
      </c>
      <c r="P321">
        <f t="shared" si="59"/>
        <v>92.357155842892254</v>
      </c>
      <c r="Q321">
        <f t="shared" si="60"/>
        <v>-4.1128526407156175E-2</v>
      </c>
      <c r="R321">
        <f t="shared" si="61"/>
        <v>0</v>
      </c>
      <c r="S321">
        <f t="shared" si="62"/>
        <v>0</v>
      </c>
    </row>
    <row r="322" spans="1:19">
      <c r="A322" s="17">
        <f t="shared" si="53"/>
        <v>0</v>
      </c>
      <c r="C322" s="15">
        <f t="shared" si="54"/>
        <v>0</v>
      </c>
      <c r="E322" s="8">
        <f t="shared" si="63"/>
        <v>296</v>
      </c>
      <c r="F322" s="12">
        <f t="shared" si="64"/>
        <v>41633.204861111779</v>
      </c>
      <c r="G322">
        <f t="shared" si="55"/>
        <v>4.7686666666666673</v>
      </c>
      <c r="H322" s="13">
        <f t="shared" si="65"/>
        <v>-23.437107563834207</v>
      </c>
      <c r="K322" s="12"/>
      <c r="L322" s="12"/>
      <c r="M322">
        <f t="shared" si="56"/>
        <v>-108.46999999999998</v>
      </c>
      <c r="N322">
        <f t="shared" si="57"/>
        <v>-29.433856686335329</v>
      </c>
      <c r="O322">
        <f t="shared" si="58"/>
        <v>71.530000000000015</v>
      </c>
      <c r="P322">
        <f t="shared" si="59"/>
        <v>92.092710106185464</v>
      </c>
      <c r="Q322">
        <f t="shared" si="60"/>
        <v>-3.6516561211356727E-2</v>
      </c>
      <c r="R322">
        <f t="shared" si="61"/>
        <v>0</v>
      </c>
      <c r="S322">
        <f t="shared" si="62"/>
        <v>0</v>
      </c>
    </row>
    <row r="323" spans="1:19">
      <c r="A323" s="17">
        <f t="shared" si="53"/>
        <v>0</v>
      </c>
      <c r="C323" s="15">
        <f t="shared" si="54"/>
        <v>0</v>
      </c>
      <c r="E323" s="8">
        <f t="shared" si="63"/>
        <v>297</v>
      </c>
      <c r="F323" s="12">
        <f t="shared" si="64"/>
        <v>41633.205555556226</v>
      </c>
      <c r="G323">
        <f t="shared" si="55"/>
        <v>4.7853333333333339</v>
      </c>
      <c r="H323" s="13">
        <f t="shared" si="65"/>
        <v>-23.437107563834207</v>
      </c>
      <c r="K323" s="12"/>
      <c r="L323" s="12"/>
      <c r="M323">
        <f t="shared" si="56"/>
        <v>-108.22</v>
      </c>
      <c r="N323">
        <f t="shared" si="57"/>
        <v>-29.272680121374041</v>
      </c>
      <c r="O323">
        <f t="shared" si="58"/>
        <v>71.78</v>
      </c>
      <c r="P323">
        <f t="shared" si="59"/>
        <v>91.827831603431434</v>
      </c>
      <c r="Q323">
        <f t="shared" si="60"/>
        <v>-3.1896268779403061E-2</v>
      </c>
      <c r="R323">
        <f t="shared" si="61"/>
        <v>0</v>
      </c>
      <c r="S323">
        <f t="shared" si="62"/>
        <v>0</v>
      </c>
    </row>
    <row r="324" spans="1:19">
      <c r="A324" s="17">
        <f t="shared" si="53"/>
        <v>0</v>
      </c>
      <c r="C324" s="15">
        <f t="shared" si="54"/>
        <v>0</v>
      </c>
      <c r="E324" s="8">
        <f t="shared" si="63"/>
        <v>298</v>
      </c>
      <c r="F324" s="12">
        <f t="shared" si="64"/>
        <v>41633.206250000672</v>
      </c>
      <c r="G324">
        <f t="shared" si="55"/>
        <v>4.8020000000000005</v>
      </c>
      <c r="H324" s="13">
        <f t="shared" si="65"/>
        <v>-23.437107563834207</v>
      </c>
      <c r="K324" s="12"/>
      <c r="L324" s="12"/>
      <c r="M324">
        <f t="shared" si="56"/>
        <v>-107.97</v>
      </c>
      <c r="N324">
        <f t="shared" si="57"/>
        <v>-29.111526194705178</v>
      </c>
      <c r="O324">
        <f t="shared" si="58"/>
        <v>72.03</v>
      </c>
      <c r="P324">
        <f t="shared" si="59"/>
        <v>91.562525502491212</v>
      </c>
      <c r="Q324">
        <f t="shared" si="60"/>
        <v>-2.7267834436454887E-2</v>
      </c>
      <c r="R324">
        <f t="shared" si="61"/>
        <v>0</v>
      </c>
      <c r="S324">
        <f t="shared" si="62"/>
        <v>0</v>
      </c>
    </row>
    <row r="325" spans="1:19">
      <c r="A325" s="17">
        <f t="shared" si="53"/>
        <v>0</v>
      </c>
      <c r="C325" s="15">
        <f t="shared" si="54"/>
        <v>0</v>
      </c>
      <c r="E325" s="8">
        <f t="shared" si="63"/>
        <v>299</v>
      </c>
      <c r="F325" s="12">
        <f t="shared" si="64"/>
        <v>41633.206944445119</v>
      </c>
      <c r="G325">
        <f t="shared" si="55"/>
        <v>4.8186666666666671</v>
      </c>
      <c r="H325" s="13">
        <f t="shared" si="65"/>
        <v>-23.437107563834207</v>
      </c>
      <c r="K325" s="12"/>
      <c r="L325" s="12"/>
      <c r="M325">
        <f t="shared" si="56"/>
        <v>-107.72</v>
      </c>
      <c r="N325">
        <f t="shared" si="57"/>
        <v>-28.950396588889287</v>
      </c>
      <c r="O325">
        <f t="shared" si="58"/>
        <v>72.28</v>
      </c>
      <c r="P325">
        <f t="shared" si="59"/>
        <v>91.296796943104482</v>
      </c>
      <c r="Q325">
        <f t="shared" si="60"/>
        <v>-2.2631444037543056E-2</v>
      </c>
      <c r="R325">
        <f t="shared" si="61"/>
        <v>0</v>
      </c>
      <c r="S325">
        <f t="shared" si="62"/>
        <v>0</v>
      </c>
    </row>
    <row r="326" spans="1:19">
      <c r="A326" s="17">
        <f t="shared" si="53"/>
        <v>0</v>
      </c>
      <c r="C326" s="15">
        <f t="shared" si="54"/>
        <v>0</v>
      </c>
      <c r="E326" s="8">
        <f t="shared" si="63"/>
        <v>300</v>
      </c>
      <c r="F326" s="12">
        <f t="shared" si="64"/>
        <v>41633.207638889566</v>
      </c>
      <c r="G326">
        <f t="shared" si="55"/>
        <v>4.8353333333333337</v>
      </c>
      <c r="H326" s="13">
        <f t="shared" si="65"/>
        <v>-23.437107563834207</v>
      </c>
      <c r="K326" s="12"/>
      <c r="L326" s="12"/>
      <c r="M326">
        <f t="shared" si="56"/>
        <v>-107.47</v>
      </c>
      <c r="N326">
        <f t="shared" si="57"/>
        <v>-28.789292979485332</v>
      </c>
      <c r="O326">
        <f t="shared" si="58"/>
        <v>72.53</v>
      </c>
      <c r="P326">
        <f t="shared" si="59"/>
        <v>91.030651036971179</v>
      </c>
      <c r="Q326">
        <f t="shared" si="60"/>
        <v>-1.798728395154079E-2</v>
      </c>
      <c r="R326">
        <f t="shared" si="61"/>
        <v>0</v>
      </c>
      <c r="S326">
        <f t="shared" si="62"/>
        <v>0</v>
      </c>
    </row>
    <row r="327" spans="1:19">
      <c r="A327" s="17">
        <f t="shared" si="53"/>
        <v>0</v>
      </c>
      <c r="C327" s="15">
        <f t="shared" si="54"/>
        <v>0</v>
      </c>
      <c r="E327" s="8">
        <f t="shared" si="63"/>
        <v>301</v>
      </c>
      <c r="F327" s="12">
        <f t="shared" si="64"/>
        <v>41633.208333334012</v>
      </c>
      <c r="G327">
        <f t="shared" si="55"/>
        <v>4.8520000000000003</v>
      </c>
      <c r="H327" s="13">
        <f t="shared" si="65"/>
        <v>-23.437107563834207</v>
      </c>
      <c r="K327" s="12"/>
      <c r="L327" s="12"/>
      <c r="M327">
        <f t="shared" si="56"/>
        <v>-107.22</v>
      </c>
      <c r="N327">
        <f t="shared" si="57"/>
        <v>-28.62821703519565</v>
      </c>
      <c r="O327">
        <f t="shared" si="58"/>
        <v>72.78</v>
      </c>
      <c r="P327">
        <f t="shared" si="59"/>
        <v>90.764092867838869</v>
      </c>
      <c r="Q327">
        <f t="shared" si="60"/>
        <v>-1.3335541045157776E-2</v>
      </c>
      <c r="R327">
        <f t="shared" si="61"/>
        <v>0</v>
      </c>
      <c r="S327">
        <f t="shared" si="62"/>
        <v>0</v>
      </c>
    </row>
    <row r="328" spans="1:19">
      <c r="A328" s="17">
        <f t="shared" si="53"/>
        <v>0</v>
      </c>
      <c r="C328" s="15">
        <f t="shared" si="54"/>
        <v>0</v>
      </c>
      <c r="E328" s="8">
        <f t="shared" si="63"/>
        <v>302</v>
      </c>
      <c r="F328" s="12">
        <f t="shared" si="64"/>
        <v>41633.209027778459</v>
      </c>
      <c r="G328">
        <f t="shared" si="55"/>
        <v>4.8686666666666669</v>
      </c>
      <c r="H328" s="13">
        <f t="shared" si="65"/>
        <v>-23.437107563834207</v>
      </c>
      <c r="K328" s="12"/>
      <c r="L328" s="12"/>
      <c r="M328">
        <f t="shared" si="56"/>
        <v>-106.97</v>
      </c>
      <c r="N328">
        <f t="shared" si="57"/>
        <v>-28.467170418009321</v>
      </c>
      <c r="O328">
        <f t="shared" si="58"/>
        <v>73.03</v>
      </c>
      <c r="P328">
        <f t="shared" si="59"/>
        <v>90.497127491595464</v>
      </c>
      <c r="Q328">
        <f t="shared" si="60"/>
        <v>-8.6764026669544705E-3</v>
      </c>
      <c r="R328">
        <f t="shared" si="61"/>
        <v>0</v>
      </c>
      <c r="S328">
        <f t="shared" si="62"/>
        <v>0</v>
      </c>
    </row>
    <row r="329" spans="1:19">
      <c r="A329" s="17">
        <f t="shared" si="53"/>
        <v>0</v>
      </c>
      <c r="C329" s="15">
        <f t="shared" si="54"/>
        <v>0</v>
      </c>
      <c r="E329" s="8">
        <f t="shared" si="63"/>
        <v>303</v>
      </c>
      <c r="F329" s="12">
        <f t="shared" si="64"/>
        <v>41633.209722222906</v>
      </c>
      <c r="G329">
        <f t="shared" si="55"/>
        <v>4.8853333333333335</v>
      </c>
      <c r="H329" s="13">
        <f t="shared" si="65"/>
        <v>-23.437107563834207</v>
      </c>
      <c r="K329" s="12"/>
      <c r="L329" s="12"/>
      <c r="M329">
        <f t="shared" si="56"/>
        <v>-106.72</v>
      </c>
      <c r="N329">
        <f t="shared" si="57"/>
        <v>-28.306154783343608</v>
      </c>
      <c r="O329">
        <f t="shared" si="58"/>
        <v>73.28</v>
      </c>
      <c r="P329">
        <f t="shared" si="59"/>
        <v>90.229759936366889</v>
      </c>
      <c r="Q329">
        <f t="shared" si="60"/>
        <v>-4.0100566313748601E-3</v>
      </c>
      <c r="R329">
        <f t="shared" si="61"/>
        <v>0</v>
      </c>
      <c r="S329">
        <f t="shared" si="62"/>
        <v>0</v>
      </c>
    </row>
    <row r="330" spans="1:19">
      <c r="A330" s="17">
        <f t="shared" si="53"/>
        <v>0</v>
      </c>
      <c r="C330" s="15">
        <f t="shared" si="54"/>
        <v>0</v>
      </c>
      <c r="E330" s="8">
        <f t="shared" si="63"/>
        <v>304</v>
      </c>
      <c r="F330" s="12">
        <f t="shared" si="64"/>
        <v>41633.210416667353</v>
      </c>
      <c r="G330">
        <f t="shared" si="55"/>
        <v>4.9020000000000001</v>
      </c>
      <c r="H330" s="13">
        <f t="shared" si="65"/>
        <v>-23.437107563834207</v>
      </c>
      <c r="K330" s="12"/>
      <c r="L330" s="12"/>
      <c r="M330">
        <f t="shared" si="56"/>
        <v>-106.47</v>
      </c>
      <c r="N330">
        <f t="shared" si="57"/>
        <v>-28.145171780183958</v>
      </c>
      <c r="O330">
        <f t="shared" si="58"/>
        <v>73.53</v>
      </c>
      <c r="P330">
        <f t="shared" si="59"/>
        <v>89.961995202619889</v>
      </c>
      <c r="Q330">
        <f t="shared" si="60"/>
        <v>6.6330879719609563E-4</v>
      </c>
      <c r="R330">
        <f t="shared" si="61"/>
        <v>0.90209996418669003</v>
      </c>
      <c r="S330">
        <f t="shared" si="62"/>
        <v>0</v>
      </c>
    </row>
    <row r="331" spans="1:19">
      <c r="A331" s="17">
        <f t="shared" si="53"/>
        <v>0</v>
      </c>
      <c r="C331" s="15">
        <f t="shared" si="54"/>
        <v>0</v>
      </c>
      <c r="E331" s="8">
        <f t="shared" si="63"/>
        <v>305</v>
      </c>
      <c r="F331" s="12">
        <f t="shared" si="64"/>
        <v>41633.211111111799</v>
      </c>
      <c r="G331">
        <f t="shared" si="55"/>
        <v>4.9186666666666667</v>
      </c>
      <c r="H331" s="13">
        <f t="shared" si="65"/>
        <v>-23.437107563834207</v>
      </c>
      <c r="K331" s="12"/>
      <c r="L331" s="12"/>
      <c r="M331">
        <f t="shared" si="56"/>
        <v>-106.22</v>
      </c>
      <c r="N331">
        <f t="shared" si="57"/>
        <v>-27.984223051222134</v>
      </c>
      <c r="O331">
        <f t="shared" si="58"/>
        <v>73.78</v>
      </c>
      <c r="P331">
        <f t="shared" si="59"/>
        <v>89.693838263269598</v>
      </c>
      <c r="Q331">
        <f t="shared" si="60"/>
        <v>5.3435049203535328E-3</v>
      </c>
      <c r="R331">
        <f t="shared" si="61"/>
        <v>7.2671666916808046</v>
      </c>
      <c r="S331">
        <f t="shared" si="62"/>
        <v>0</v>
      </c>
    </row>
    <row r="332" spans="1:19">
      <c r="A332" s="17">
        <f t="shared" si="53"/>
        <v>0</v>
      </c>
      <c r="C332" s="15">
        <f t="shared" si="54"/>
        <v>0</v>
      </c>
      <c r="E332" s="8">
        <f t="shared" si="63"/>
        <v>306</v>
      </c>
      <c r="F332" s="12">
        <f t="shared" si="64"/>
        <v>41633.211805556246</v>
      </c>
      <c r="G332">
        <f t="shared" si="55"/>
        <v>4.9353333333333333</v>
      </c>
      <c r="H332" s="13">
        <f t="shared" si="65"/>
        <v>-23.437107563834207</v>
      </c>
      <c r="K332" s="12"/>
      <c r="L332" s="12"/>
      <c r="M332">
        <f t="shared" si="56"/>
        <v>-105.97</v>
      </c>
      <c r="N332">
        <f t="shared" si="57"/>
        <v>-27.823310232992949</v>
      </c>
      <c r="O332">
        <f t="shared" si="58"/>
        <v>74.03</v>
      </c>
      <c r="P332">
        <f t="shared" si="59"/>
        <v>89.425294063791625</v>
      </c>
      <c r="Q332">
        <f t="shared" si="60"/>
        <v>1.0030342621572005E-2</v>
      </c>
      <c r="R332">
        <f t="shared" si="61"/>
        <v>13.641265965337928</v>
      </c>
      <c r="S332">
        <f t="shared" si="62"/>
        <v>0</v>
      </c>
    </row>
    <row r="333" spans="1:19">
      <c r="A333" s="17">
        <f t="shared" si="53"/>
        <v>0</v>
      </c>
      <c r="C333" s="15">
        <f t="shared" si="54"/>
        <v>0</v>
      </c>
      <c r="E333" s="8">
        <f t="shared" si="63"/>
        <v>307</v>
      </c>
      <c r="F333" s="12">
        <f t="shared" si="64"/>
        <v>41633.212500000693</v>
      </c>
      <c r="G333">
        <f t="shared" si="55"/>
        <v>4.952</v>
      </c>
      <c r="H333" s="13">
        <f t="shared" si="65"/>
        <v>-23.437107563834207</v>
      </c>
      <c r="K333" s="12"/>
      <c r="L333" s="12"/>
      <c r="M333">
        <f t="shared" si="56"/>
        <v>-105.72</v>
      </c>
      <c r="N333">
        <f t="shared" si="57"/>
        <v>-27.662434956009189</v>
      </c>
      <c r="O333">
        <f t="shared" si="58"/>
        <v>74.28</v>
      </c>
      <c r="P333">
        <f t="shared" si="59"/>
        <v>89.156367522338684</v>
      </c>
      <c r="Q333">
        <f t="shared" si="60"/>
        <v>1.4723632382076631E-2</v>
      </c>
      <c r="R333">
        <f t="shared" si="61"/>
        <v>20.024140039624218</v>
      </c>
      <c r="S333">
        <f t="shared" si="62"/>
        <v>0</v>
      </c>
    </row>
    <row r="334" spans="1:19">
      <c r="A334" s="17">
        <f t="shared" si="53"/>
        <v>0</v>
      </c>
      <c r="C334" s="15">
        <f t="shared" si="54"/>
        <v>0</v>
      </c>
      <c r="E334" s="8">
        <f t="shared" si="63"/>
        <v>308</v>
      </c>
      <c r="F334" s="12">
        <f t="shared" si="64"/>
        <v>41633.213194445139</v>
      </c>
      <c r="G334">
        <f t="shared" si="55"/>
        <v>4.9686666666666666</v>
      </c>
      <c r="H334" s="13">
        <f t="shared" si="65"/>
        <v>-23.437107563834207</v>
      </c>
      <c r="K334" s="12"/>
      <c r="L334" s="12"/>
      <c r="M334">
        <f t="shared" si="56"/>
        <v>-105.47</v>
      </c>
      <c r="N334">
        <f t="shared" si="57"/>
        <v>-27.501598844895046</v>
      </c>
      <c r="O334">
        <f t="shared" si="58"/>
        <v>74.53</v>
      </c>
      <c r="P334">
        <f t="shared" si="59"/>
        <v>88.887063529861251</v>
      </c>
      <c r="Q334">
        <f t="shared" si="60"/>
        <v>1.9423184296697257E-2</v>
      </c>
      <c r="R334">
        <f t="shared" si="61"/>
        <v>26.415530643508269</v>
      </c>
      <c r="S334">
        <f t="shared" si="62"/>
        <v>0</v>
      </c>
    </row>
    <row r="335" spans="1:19">
      <c r="A335" s="17">
        <f t="shared" si="53"/>
        <v>0</v>
      </c>
      <c r="C335" s="15">
        <f t="shared" si="54"/>
        <v>0</v>
      </c>
      <c r="E335" s="8">
        <f t="shared" si="63"/>
        <v>309</v>
      </c>
      <c r="F335" s="12">
        <f t="shared" si="64"/>
        <v>41633.213888889586</v>
      </c>
      <c r="G335">
        <f t="shared" si="55"/>
        <v>4.9853333333333341</v>
      </c>
      <c r="H335" s="13">
        <f t="shared" si="65"/>
        <v>-23.437107563834207</v>
      </c>
      <c r="K335" s="12"/>
      <c r="L335" s="12"/>
      <c r="M335">
        <f t="shared" si="56"/>
        <v>-105.21999999999998</v>
      </c>
      <c r="N335">
        <f t="shared" si="57"/>
        <v>-27.340803518517998</v>
      </c>
      <c r="O335">
        <f t="shared" si="58"/>
        <v>74.780000000000015</v>
      </c>
      <c r="P335">
        <f t="shared" si="59"/>
        <v>88.617386950232458</v>
      </c>
      <c r="Q335">
        <f t="shared" si="60"/>
        <v>2.4128808089691416E-2</v>
      </c>
      <c r="R335">
        <f t="shared" si="61"/>
        <v>32.815179001980326</v>
      </c>
      <c r="S335">
        <f t="shared" si="62"/>
        <v>0</v>
      </c>
    </row>
    <row r="336" spans="1:19">
      <c r="A336" s="17">
        <f t="shared" si="53"/>
        <v>0</v>
      </c>
      <c r="C336" s="15">
        <f t="shared" si="54"/>
        <v>0</v>
      </c>
      <c r="E336" s="8">
        <f t="shared" si="63"/>
        <v>310</v>
      </c>
      <c r="F336" s="12">
        <f t="shared" si="64"/>
        <v>41633.214583334033</v>
      </c>
      <c r="G336">
        <f t="shared" si="55"/>
        <v>5.0020000000000007</v>
      </c>
      <c r="H336" s="13">
        <f t="shared" si="65"/>
        <v>-23.437107563834207</v>
      </c>
      <c r="K336" s="12"/>
      <c r="L336" s="12"/>
      <c r="M336">
        <f t="shared" si="56"/>
        <v>-104.96999999999998</v>
      </c>
      <c r="N336">
        <f t="shared" si="57"/>
        <v>-27.180050590119198</v>
      </c>
      <c r="O336">
        <f t="shared" si="58"/>
        <v>75.030000000000015</v>
      </c>
      <c r="P336">
        <f t="shared" si="59"/>
        <v>88.347342620377034</v>
      </c>
      <c r="Q336">
        <f t="shared" si="60"/>
        <v>2.8840313130540498E-2</v>
      </c>
      <c r="R336">
        <f t="shared" si="61"/>
        <v>39.222825857535078</v>
      </c>
      <c r="S336">
        <f t="shared" si="62"/>
        <v>0</v>
      </c>
    </row>
    <row r="337" spans="1:19">
      <c r="A337" s="17">
        <f t="shared" si="53"/>
        <v>0</v>
      </c>
      <c r="C337" s="15">
        <f t="shared" si="54"/>
        <v>0</v>
      </c>
      <c r="E337" s="8">
        <f t="shared" si="63"/>
        <v>311</v>
      </c>
      <c r="F337" s="12">
        <f t="shared" si="64"/>
        <v>41633.21527777848</v>
      </c>
      <c r="G337">
        <f t="shared" si="55"/>
        <v>5.0186666666666673</v>
      </c>
      <c r="H337" s="13">
        <f t="shared" si="65"/>
        <v>-23.437107563834207</v>
      </c>
      <c r="K337" s="12"/>
      <c r="L337" s="12"/>
      <c r="M337">
        <f t="shared" si="56"/>
        <v>-104.71999999999998</v>
      </c>
      <c r="N337">
        <f t="shared" si="57"/>
        <v>-27.019341667442184</v>
      </c>
      <c r="O337">
        <f t="shared" si="58"/>
        <v>75.280000000000015</v>
      </c>
      <c r="P337">
        <f t="shared" si="59"/>
        <v>88.07693535040373</v>
      </c>
      <c r="Q337">
        <f t="shared" si="60"/>
        <v>3.3557508449725285E-2</v>
      </c>
      <c r="R337">
        <f t="shared" si="61"/>
        <v>45.638211491626386</v>
      </c>
      <c r="S337">
        <f t="shared" si="62"/>
        <v>0</v>
      </c>
    </row>
    <row r="338" spans="1:19">
      <c r="A338" s="17">
        <f t="shared" si="53"/>
        <v>0</v>
      </c>
      <c r="C338" s="15">
        <f t="shared" si="54"/>
        <v>0</v>
      </c>
      <c r="E338" s="8">
        <f t="shared" si="63"/>
        <v>312</v>
      </c>
      <c r="F338" s="12">
        <f t="shared" si="64"/>
        <v>41633.215972222926</v>
      </c>
      <c r="G338">
        <f t="shared" si="55"/>
        <v>5.0353333333333339</v>
      </c>
      <c r="H338" s="13">
        <f t="shared" si="65"/>
        <v>-23.437107563834207</v>
      </c>
      <c r="K338" s="12"/>
      <c r="L338" s="12"/>
      <c r="M338">
        <f t="shared" si="56"/>
        <v>-104.47</v>
      </c>
      <c r="N338">
        <f t="shared" si="57"/>
        <v>-26.858678352860267</v>
      </c>
      <c r="O338">
        <f t="shared" si="58"/>
        <v>75.53</v>
      </c>
      <c r="P338">
        <f t="shared" si="59"/>
        <v>87.806169923741464</v>
      </c>
      <c r="Q338">
        <f t="shared" si="60"/>
        <v>3.8280202754469847E-2</v>
      </c>
      <c r="R338">
        <f t="shared" si="61"/>
        <v>52.061075746078991</v>
      </c>
      <c r="S338">
        <f t="shared" si="62"/>
        <v>0</v>
      </c>
    </row>
    <row r="339" spans="1:19">
      <c r="A339" s="17">
        <f t="shared" si="53"/>
        <v>0</v>
      </c>
      <c r="C339" s="15">
        <f t="shared" si="54"/>
        <v>0</v>
      </c>
      <c r="E339" s="8">
        <f t="shared" si="63"/>
        <v>313</v>
      </c>
      <c r="F339" s="12">
        <f t="shared" si="64"/>
        <v>41633.216666667373</v>
      </c>
      <c r="G339">
        <f t="shared" si="55"/>
        <v>5.0520000000000005</v>
      </c>
      <c r="H339" s="13">
        <f t="shared" si="65"/>
        <v>-23.437107563834207</v>
      </c>
      <c r="K339" s="12"/>
      <c r="L339" s="12"/>
      <c r="M339">
        <f t="shared" si="56"/>
        <v>-104.22</v>
      </c>
      <c r="N339">
        <f t="shared" si="57"/>
        <v>-26.698062243502349</v>
      </c>
      <c r="O339">
        <f t="shared" si="58"/>
        <v>75.78</v>
      </c>
      <c r="P339">
        <f t="shared" si="59"/>
        <v>87.535051097278981</v>
      </c>
      <c r="Q339">
        <f t="shared" si="60"/>
        <v>4.3008204444458319E-2</v>
      </c>
      <c r="R339">
        <f t="shared" si="61"/>
        <v>58.491158044463312</v>
      </c>
      <c r="S339">
        <f t="shared" si="62"/>
        <v>0</v>
      </c>
    </row>
    <row r="340" spans="1:19">
      <c r="A340" s="17">
        <f t="shared" si="53"/>
        <v>0</v>
      </c>
      <c r="C340" s="15">
        <f t="shared" si="54"/>
        <v>0</v>
      </c>
      <c r="E340" s="8">
        <f t="shared" si="63"/>
        <v>314</v>
      </c>
      <c r="F340" s="12">
        <f t="shared" si="64"/>
        <v>41633.21736111182</v>
      </c>
      <c r="G340">
        <f t="shared" si="55"/>
        <v>5.0686666666666671</v>
      </c>
      <c r="H340" s="13">
        <f t="shared" si="65"/>
        <v>-23.437107563834207</v>
      </c>
      <c r="K340" s="12"/>
      <c r="L340" s="12"/>
      <c r="M340">
        <f t="shared" si="56"/>
        <v>-103.97</v>
      </c>
      <c r="N340">
        <f t="shared" si="57"/>
        <v>-26.537494931377346</v>
      </c>
      <c r="O340">
        <f t="shared" si="58"/>
        <v>76.03</v>
      </c>
      <c r="P340">
        <f t="shared" si="59"/>
        <v>87.263583601507904</v>
      </c>
      <c r="Q340">
        <f t="shared" si="60"/>
        <v>4.7741321627521323E-2</v>
      </c>
      <c r="R340">
        <f t="shared" si="61"/>
        <v>64.928197413429004</v>
      </c>
      <c r="S340">
        <f t="shared" si="62"/>
        <v>0</v>
      </c>
    </row>
    <row r="341" spans="1:19">
      <c r="A341" s="17">
        <f t="shared" si="53"/>
        <v>0</v>
      </c>
      <c r="C341" s="15">
        <f t="shared" si="54"/>
        <v>0</v>
      </c>
      <c r="E341" s="8">
        <f t="shared" si="63"/>
        <v>315</v>
      </c>
      <c r="F341" s="12">
        <f t="shared" si="64"/>
        <v>41633.218055556266</v>
      </c>
      <c r="G341">
        <f t="shared" si="55"/>
        <v>5.0853333333333337</v>
      </c>
      <c r="H341" s="13">
        <f t="shared" si="65"/>
        <v>-23.437107563834207</v>
      </c>
      <c r="K341" s="12"/>
      <c r="L341" s="12"/>
      <c r="M341">
        <f t="shared" si="56"/>
        <v>-103.72</v>
      </c>
      <c r="N341">
        <f t="shared" si="57"/>
        <v>-26.376978003497147</v>
      </c>
      <c r="O341">
        <f t="shared" si="58"/>
        <v>76.28</v>
      </c>
      <c r="P341">
        <f t="shared" si="59"/>
        <v>86.991772140668658</v>
      </c>
      <c r="Q341">
        <f t="shared" si="60"/>
        <v>5.2479362135296956E-2</v>
      </c>
      <c r="R341">
        <f t="shared" si="61"/>
        <v>71.371932504003865</v>
      </c>
      <c r="S341">
        <f t="shared" si="62"/>
        <v>0</v>
      </c>
    </row>
    <row r="342" spans="1:19">
      <c r="A342" s="17">
        <f t="shared" si="53"/>
        <v>0</v>
      </c>
      <c r="C342" s="15">
        <f t="shared" si="54"/>
        <v>0</v>
      </c>
      <c r="E342" s="8">
        <f t="shared" si="63"/>
        <v>316</v>
      </c>
      <c r="F342" s="12">
        <f t="shared" si="64"/>
        <v>41633.218750000713</v>
      </c>
      <c r="G342">
        <f t="shared" si="55"/>
        <v>5.1020000000000003</v>
      </c>
      <c r="H342" s="13">
        <f t="shared" si="65"/>
        <v>-23.437107563834207</v>
      </c>
      <c r="K342" s="12"/>
      <c r="L342" s="12"/>
      <c r="M342">
        <f t="shared" si="56"/>
        <v>-103.47</v>
      </c>
      <c r="N342">
        <f t="shared" si="57"/>
        <v>-26.216513041998162</v>
      </c>
      <c r="O342">
        <f t="shared" si="58"/>
        <v>76.53</v>
      </c>
      <c r="P342">
        <f t="shared" si="59"/>
        <v>86.719621392899853</v>
      </c>
      <c r="Q342">
        <f t="shared" si="60"/>
        <v>5.7222133538856551E-2</v>
      </c>
      <c r="R342">
        <f t="shared" si="61"/>
        <v>77.822101612844904</v>
      </c>
      <c r="S342">
        <f t="shared" si="62"/>
        <v>0</v>
      </c>
    </row>
    <row r="343" spans="1:19">
      <c r="A343" s="17">
        <f t="shared" si="53"/>
        <v>0</v>
      </c>
      <c r="C343" s="15">
        <f t="shared" si="54"/>
        <v>0</v>
      </c>
      <c r="E343" s="8">
        <f t="shared" si="63"/>
        <v>317</v>
      </c>
      <c r="F343" s="12">
        <f t="shared" si="64"/>
        <v>41633.21944444516</v>
      </c>
      <c r="G343">
        <f t="shared" si="55"/>
        <v>5.1186666666666669</v>
      </c>
      <c r="H343" s="13">
        <f t="shared" si="65"/>
        <v>-23.437107563834207</v>
      </c>
      <c r="K343" s="12"/>
      <c r="L343" s="12"/>
      <c r="M343">
        <f t="shared" si="56"/>
        <v>-103.22</v>
      </c>
      <c r="N343">
        <f t="shared" si="57"/>
        <v>-26.056101624261466</v>
      </c>
      <c r="O343">
        <f t="shared" si="58"/>
        <v>76.78</v>
      </c>
      <c r="P343">
        <f t="shared" si="59"/>
        <v>86.44713601039021</v>
      </c>
      <c r="Q343">
        <f t="shared" si="60"/>
        <v>6.1969443164302827E-2</v>
      </c>
      <c r="R343">
        <f t="shared" si="61"/>
        <v>84.278442703451844</v>
      </c>
      <c r="S343">
        <f t="shared" si="62"/>
        <v>0</v>
      </c>
    </row>
    <row r="344" spans="1:19">
      <c r="A344" s="17">
        <f t="shared" si="53"/>
        <v>0</v>
      </c>
      <c r="C344" s="15">
        <f t="shared" si="54"/>
        <v>0</v>
      </c>
      <c r="E344" s="8">
        <f t="shared" si="63"/>
        <v>318</v>
      </c>
      <c r="F344" s="12">
        <f t="shared" si="64"/>
        <v>41633.220138889606</v>
      </c>
      <c r="G344">
        <f t="shared" si="55"/>
        <v>5.1353333333333335</v>
      </c>
      <c r="H344" s="13">
        <f t="shared" si="65"/>
        <v>-23.437107563834207</v>
      </c>
      <c r="K344" s="12"/>
      <c r="L344" s="12"/>
      <c r="M344">
        <f t="shared" si="56"/>
        <v>-102.97</v>
      </c>
      <c r="N344">
        <f t="shared" si="57"/>
        <v>-25.895745323031605</v>
      </c>
      <c r="O344">
        <f t="shared" si="58"/>
        <v>77.03</v>
      </c>
      <c r="P344">
        <f t="shared" si="59"/>
        <v>86.174320619533489</v>
      </c>
      <c r="Q344">
        <f t="shared" si="60"/>
        <v>6.6721098108335639E-2</v>
      </c>
      <c r="R344">
        <f t="shared" si="61"/>
        <v>90.740693427336467</v>
      </c>
      <c r="S344">
        <f t="shared" si="62"/>
        <v>0</v>
      </c>
    </row>
    <row r="345" spans="1:19">
      <c r="A345" s="17">
        <f t="shared" si="53"/>
        <v>0</v>
      </c>
      <c r="C345" s="15">
        <f t="shared" si="54"/>
        <v>0</v>
      </c>
      <c r="E345" s="8">
        <f t="shared" si="63"/>
        <v>319</v>
      </c>
      <c r="F345" s="12">
        <f t="shared" si="64"/>
        <v>41633.220833334053</v>
      </c>
      <c r="G345">
        <f t="shared" si="55"/>
        <v>5.1520000000000001</v>
      </c>
      <c r="H345" s="13">
        <f t="shared" si="65"/>
        <v>-23.437107563834207</v>
      </c>
      <c r="K345" s="12"/>
      <c r="L345" s="12"/>
      <c r="M345">
        <f t="shared" si="56"/>
        <v>-102.72</v>
      </c>
      <c r="N345">
        <f t="shared" si="57"/>
        <v>-25.735445706534076</v>
      </c>
      <c r="O345">
        <f t="shared" si="58"/>
        <v>77.28</v>
      </c>
      <c r="P345">
        <f t="shared" si="59"/>
        <v>85.901179821086004</v>
      </c>
      <c r="Q345">
        <f t="shared" si="60"/>
        <v>7.1476905253784057E-2</v>
      </c>
      <c r="R345">
        <f t="shared" si="61"/>
        <v>97.208591145146315</v>
      </c>
      <c r="S345">
        <f t="shared" si="62"/>
        <v>0</v>
      </c>
    </row>
    <row r="346" spans="1:19">
      <c r="A346" s="17">
        <f t="shared" si="53"/>
        <v>0</v>
      </c>
      <c r="C346" s="15">
        <f t="shared" si="54"/>
        <v>0</v>
      </c>
      <c r="E346" s="8">
        <f t="shared" si="63"/>
        <v>320</v>
      </c>
      <c r="F346" s="12">
        <f t="shared" si="64"/>
        <v>41633.2215277785</v>
      </c>
      <c r="G346">
        <f t="shared" si="55"/>
        <v>5.1686666666666667</v>
      </c>
      <c r="H346" s="13">
        <f t="shared" si="65"/>
        <v>-23.437107563834207</v>
      </c>
      <c r="K346" s="12"/>
      <c r="L346" s="12"/>
      <c r="M346">
        <f t="shared" si="56"/>
        <v>-102.47</v>
      </c>
      <c r="N346">
        <f t="shared" si="57"/>
        <v>-25.575204338591345</v>
      </c>
      <c r="O346">
        <f t="shared" si="58"/>
        <v>77.53</v>
      </c>
      <c r="P346">
        <f t="shared" si="59"/>
        <v>85.627718190326746</v>
      </c>
      <c r="Q346">
        <f t="shared" si="60"/>
        <v>7.6236671285105057E-2</v>
      </c>
      <c r="R346">
        <f t="shared" si="61"/>
        <v>103.68187294774287</v>
      </c>
      <c r="S346">
        <f t="shared" si="62"/>
        <v>0</v>
      </c>
    </row>
    <row r="347" spans="1:19">
      <c r="A347" s="17">
        <f t="shared" si="53"/>
        <v>0</v>
      </c>
      <c r="C347" s="15">
        <f t="shared" si="54"/>
        <v>0</v>
      </c>
      <c r="E347" s="8">
        <f t="shared" si="63"/>
        <v>321</v>
      </c>
      <c r="F347" s="12">
        <f t="shared" si="64"/>
        <v>41633.222222222947</v>
      </c>
      <c r="G347">
        <f t="shared" si="55"/>
        <v>5.1853333333333333</v>
      </c>
      <c r="H347" s="13">
        <f t="shared" si="65"/>
        <v>-23.437107563834207</v>
      </c>
      <c r="K347" s="12"/>
      <c r="L347" s="12"/>
      <c r="M347">
        <f t="shared" si="56"/>
        <v>-102.22</v>
      </c>
      <c r="N347">
        <f t="shared" si="57"/>
        <v>-25.415022778737711</v>
      </c>
      <c r="O347">
        <f t="shared" si="58"/>
        <v>77.78</v>
      </c>
      <c r="P347">
        <f t="shared" si="59"/>
        <v>85.35394027721982</v>
      </c>
      <c r="Q347">
        <f t="shared" si="60"/>
        <v>8.1000202703849611E-2</v>
      </c>
      <c r="R347">
        <f t="shared" si="61"/>
        <v>110.16027567723548</v>
      </c>
      <c r="S347">
        <f t="shared" si="62"/>
        <v>0</v>
      </c>
    </row>
    <row r="348" spans="1:19">
      <c r="A348" s="17">
        <f t="shared" ref="A348:A411" si="66">IF(C348=0,0,B348/C348)</f>
        <v>0</v>
      </c>
      <c r="C348" s="15">
        <f t="shared" ref="C348:C411" si="67">S348</f>
        <v>0</v>
      </c>
      <c r="E348" s="8">
        <f t="shared" si="63"/>
        <v>322</v>
      </c>
      <c r="F348" s="12">
        <f t="shared" si="64"/>
        <v>41633.222916667393</v>
      </c>
      <c r="G348">
        <f t="shared" ref="G348:G411" si="68">HOUR(F348)+MINUTE(F348)/60+SECOND(F348)/3600+($G$4/($G$11*15)-1)</f>
        <v>5.202</v>
      </c>
      <c r="H348" s="13">
        <f t="shared" si="65"/>
        <v>-23.437107563834207</v>
      </c>
      <c r="K348" s="12"/>
      <c r="L348" s="12"/>
      <c r="M348">
        <f t="shared" ref="M348:M411" si="69">(G348-12)*15</f>
        <v>-101.97</v>
      </c>
      <c r="N348">
        <f t="shared" ref="N348:N411" si="70">DEGREES(ASIN(SIN(RADIANS(H348))*SIN($I$3)+COS(RADIANS(H348))*COS($I$3)*COS(RADIANS(M348))))</f>
        <v>-25.254902582332747</v>
      </c>
      <c r="O348">
        <f t="shared" ref="O348:O411" si="71">M348+180</f>
        <v>78.03</v>
      </c>
      <c r="P348">
        <f t="shared" ref="P348:P411" si="72">DEGREES(ACOS(SIN(RADIANS(N348))*COS($I$5)+COS(RADIANS(N348))*SIN($I$5)*COS(RADIANS(O348-$G$7))))</f>
        <v>85.079850606579271</v>
      </c>
      <c r="Q348">
        <f t="shared" ref="Q348:Q411" si="73">COS(RADIANS(P348))</f>
        <v>8.5767305844093256E-2</v>
      </c>
      <c r="R348">
        <f t="shared" ref="R348:R411" si="74">IF(Q348&lt;0,0,Q348*$G$9)</f>
        <v>116.64353594796683</v>
      </c>
      <c r="S348">
        <f t="shared" ref="S348:S411" si="75">IF(P348&gt;90,0,IF(N348&lt;0,0,R348*$G$10))</f>
        <v>0</v>
      </c>
    </row>
    <row r="349" spans="1:19">
      <c r="A349" s="17">
        <f t="shared" si="66"/>
        <v>0</v>
      </c>
      <c r="C349" s="15">
        <f t="shared" si="67"/>
        <v>0</v>
      </c>
      <c r="E349" s="8">
        <f t="shared" ref="E349:E412" si="76">E348+1</f>
        <v>323</v>
      </c>
      <c r="F349" s="12">
        <f t="shared" ref="F349:F412" si="77">F348+$G$25</f>
        <v>41633.22361111184</v>
      </c>
      <c r="G349">
        <f t="shared" si="68"/>
        <v>5.2186666666666666</v>
      </c>
      <c r="H349" s="13">
        <f t="shared" si="65"/>
        <v>-23.437107563834207</v>
      </c>
      <c r="K349" s="12"/>
      <c r="L349" s="12"/>
      <c r="M349">
        <f t="shared" si="69"/>
        <v>-101.72</v>
      </c>
      <c r="N349">
        <f t="shared" si="70"/>
        <v>-25.094845300673573</v>
      </c>
      <c r="O349">
        <f t="shared" si="71"/>
        <v>78.28</v>
      </c>
      <c r="P349">
        <f t="shared" si="72"/>
        <v>84.805453678236191</v>
      </c>
      <c r="Q349">
        <f t="shared" si="73"/>
        <v>9.0537786887829208E-2</v>
      </c>
      <c r="R349">
        <f t="shared" si="74"/>
        <v>123.13139016744772</v>
      </c>
      <c r="S349">
        <f t="shared" si="75"/>
        <v>0</v>
      </c>
    </row>
    <row r="350" spans="1:19">
      <c r="A350" s="17">
        <f t="shared" si="66"/>
        <v>0</v>
      </c>
      <c r="C350" s="15">
        <f t="shared" si="67"/>
        <v>0</v>
      </c>
      <c r="E350" s="8">
        <f t="shared" si="76"/>
        <v>324</v>
      </c>
      <c r="F350" s="12">
        <f t="shared" si="77"/>
        <v>41633.224305556287</v>
      </c>
      <c r="G350">
        <f t="shared" si="68"/>
        <v>5.2353333333333341</v>
      </c>
      <c r="H350" s="13">
        <f t="shared" si="65"/>
        <v>-23.437107563834207</v>
      </c>
      <c r="K350" s="12"/>
      <c r="L350" s="12"/>
      <c r="M350">
        <f t="shared" si="69"/>
        <v>-101.46999999999998</v>
      </c>
      <c r="N350">
        <f t="shared" si="70"/>
        <v>-24.934852481105729</v>
      </c>
      <c r="O350">
        <f t="shared" si="71"/>
        <v>78.530000000000015</v>
      </c>
      <c r="P350">
        <f t="shared" si="72"/>
        <v>84.530753967207659</v>
      </c>
      <c r="Q350">
        <f t="shared" si="73"/>
        <v>9.5311451880329037E-2</v>
      </c>
      <c r="R350">
        <f t="shared" si="74"/>
        <v>129.62357455724748</v>
      </c>
      <c r="S350">
        <f t="shared" si="75"/>
        <v>0</v>
      </c>
    </row>
    <row r="351" spans="1:19">
      <c r="A351" s="17">
        <f t="shared" si="66"/>
        <v>0</v>
      </c>
      <c r="C351" s="15">
        <f t="shared" si="67"/>
        <v>0</v>
      </c>
      <c r="E351" s="8">
        <f t="shared" si="76"/>
        <v>325</v>
      </c>
      <c r="F351" s="12">
        <f t="shared" si="77"/>
        <v>41633.225000000733</v>
      </c>
      <c r="G351">
        <f t="shared" si="68"/>
        <v>5.2520000000000007</v>
      </c>
      <c r="H351" s="13">
        <f t="shared" si="65"/>
        <v>-23.437107563834207</v>
      </c>
      <c r="K351" s="12"/>
      <c r="L351" s="12"/>
      <c r="M351">
        <f t="shared" si="69"/>
        <v>-101.21999999999998</v>
      </c>
      <c r="N351">
        <f t="shared" si="70"/>
        <v>-24.774925667132983</v>
      </c>
      <c r="O351">
        <f t="shared" si="71"/>
        <v>78.780000000000015</v>
      </c>
      <c r="P351">
        <f t="shared" si="72"/>
        <v>84.255755923868165</v>
      </c>
      <c r="Q351">
        <f t="shared" si="73"/>
        <v>0.10008810674545891</v>
      </c>
      <c r="R351">
        <f t="shared" si="74"/>
        <v>136.11982517382413</v>
      </c>
      <c r="S351">
        <f t="shared" si="75"/>
        <v>0</v>
      </c>
    </row>
    <row r="352" spans="1:19">
      <c r="A352" s="17">
        <f t="shared" si="66"/>
        <v>0</v>
      </c>
      <c r="C352" s="15">
        <f t="shared" si="67"/>
        <v>0</v>
      </c>
      <c r="E352" s="8">
        <f t="shared" si="76"/>
        <v>326</v>
      </c>
      <c r="F352" s="12">
        <f t="shared" si="77"/>
        <v>41633.22569444518</v>
      </c>
      <c r="G352">
        <f t="shared" si="68"/>
        <v>5.2686666666666673</v>
      </c>
      <c r="H352" s="13">
        <f t="shared" si="65"/>
        <v>-23.437107563834207</v>
      </c>
      <c r="K352" s="12"/>
      <c r="L352" s="12"/>
      <c r="M352">
        <f t="shared" si="69"/>
        <v>-100.96999999999998</v>
      </c>
      <c r="N352">
        <f t="shared" si="70"/>
        <v>-24.61506639852572</v>
      </c>
      <c r="O352">
        <f t="shared" si="71"/>
        <v>79.030000000000015</v>
      </c>
      <c r="P352">
        <f t="shared" si="72"/>
        <v>83.980463974122344</v>
      </c>
      <c r="Q352">
        <f t="shared" si="73"/>
        <v>0.10486755730096793</v>
      </c>
      <c r="R352">
        <f t="shared" si="74"/>
        <v>142.61987792931637</v>
      </c>
      <c r="S352">
        <f t="shared" si="75"/>
        <v>0</v>
      </c>
    </row>
    <row r="353" spans="1:19">
      <c r="A353" s="17">
        <f t="shared" si="66"/>
        <v>0</v>
      </c>
      <c r="C353" s="15">
        <f t="shared" si="67"/>
        <v>0</v>
      </c>
      <c r="E353" s="8">
        <f t="shared" si="76"/>
        <v>327</v>
      </c>
      <c r="F353" s="12">
        <f t="shared" si="77"/>
        <v>41633.226388889627</v>
      </c>
      <c r="G353">
        <f t="shared" si="68"/>
        <v>5.2853333333333339</v>
      </c>
      <c r="H353" s="13">
        <f t="shared" si="65"/>
        <v>-23.437107563834207</v>
      </c>
      <c r="K353" s="12"/>
      <c r="L353" s="12"/>
      <c r="M353">
        <f t="shared" si="69"/>
        <v>-100.72</v>
      </c>
      <c r="N353">
        <f t="shared" si="70"/>
        <v>-24.455276211428281</v>
      </c>
      <c r="O353">
        <f t="shared" si="71"/>
        <v>79.28</v>
      </c>
      <c r="P353">
        <f t="shared" si="72"/>
        <v>83.704882519579996</v>
      </c>
      <c r="Q353">
        <f t="shared" si="73"/>
        <v>0.10964960927372734</v>
      </c>
      <c r="R353">
        <f t="shared" si="74"/>
        <v>149.12346861226919</v>
      </c>
      <c r="S353">
        <f t="shared" si="75"/>
        <v>0</v>
      </c>
    </row>
    <row r="354" spans="1:19">
      <c r="A354" s="17">
        <f t="shared" si="66"/>
        <v>0</v>
      </c>
      <c r="C354" s="15">
        <f t="shared" si="67"/>
        <v>0</v>
      </c>
      <c r="E354" s="8">
        <f t="shared" si="76"/>
        <v>328</v>
      </c>
      <c r="F354" s="12">
        <f t="shared" si="77"/>
        <v>41633.227083334074</v>
      </c>
      <c r="G354">
        <f t="shared" si="68"/>
        <v>5.3020000000000005</v>
      </c>
      <c r="H354" s="13">
        <f t="shared" si="65"/>
        <v>-23.437107563834207</v>
      </c>
      <c r="K354" s="12"/>
      <c r="L354" s="12"/>
      <c r="M354">
        <f t="shared" si="69"/>
        <v>-100.47</v>
      </c>
      <c r="N354">
        <f t="shared" si="70"/>
        <v>-24.295556638464994</v>
      </c>
      <c r="O354">
        <f t="shared" si="71"/>
        <v>79.53</v>
      </c>
      <c r="P354">
        <f t="shared" si="72"/>
        <v>83.429015937732572</v>
      </c>
      <c r="Q354">
        <f t="shared" si="73"/>
        <v>0.11443406831493723</v>
      </c>
      <c r="R354">
        <f t="shared" si="74"/>
        <v>155.63033290831464</v>
      </c>
      <c r="S354">
        <f t="shared" si="75"/>
        <v>0</v>
      </c>
    </row>
    <row r="355" spans="1:19">
      <c r="A355" s="17">
        <f t="shared" si="66"/>
        <v>0</v>
      </c>
      <c r="C355" s="15">
        <f t="shared" si="67"/>
        <v>0</v>
      </c>
      <c r="E355" s="8">
        <f t="shared" si="76"/>
        <v>329</v>
      </c>
      <c r="F355" s="12">
        <f t="shared" si="77"/>
        <v>41633.22777777852</v>
      </c>
      <c r="G355">
        <f t="shared" si="68"/>
        <v>5.3186666666666671</v>
      </c>
      <c r="H355" s="13">
        <f t="shared" si="65"/>
        <v>-23.437107563834207</v>
      </c>
      <c r="K355" s="12"/>
      <c r="L355" s="12"/>
      <c r="M355">
        <f t="shared" si="69"/>
        <v>-100.22</v>
      </c>
      <c r="N355">
        <f t="shared" si="70"/>
        <v>-24.135909208845142</v>
      </c>
      <c r="O355">
        <f t="shared" si="71"/>
        <v>79.78</v>
      </c>
      <c r="P355">
        <f t="shared" si="72"/>
        <v>83.152868582131418</v>
      </c>
      <c r="Q355">
        <f t="shared" si="73"/>
        <v>0.119220740015289</v>
      </c>
      <c r="R355">
        <f t="shared" si="74"/>
        <v>162.14020642079305</v>
      </c>
      <c r="S355">
        <f t="shared" si="75"/>
        <v>0</v>
      </c>
    </row>
    <row r="356" spans="1:19">
      <c r="A356" s="17">
        <f t="shared" si="66"/>
        <v>0</v>
      </c>
      <c r="C356" s="15">
        <f t="shared" si="67"/>
        <v>0</v>
      </c>
      <c r="E356" s="8">
        <f t="shared" si="76"/>
        <v>330</v>
      </c>
      <c r="F356" s="12">
        <f t="shared" si="77"/>
        <v>41633.228472222967</v>
      </c>
      <c r="G356">
        <f t="shared" si="68"/>
        <v>5.3353333333333337</v>
      </c>
      <c r="H356" s="13">
        <f t="shared" si="65"/>
        <v>-23.437107563834207</v>
      </c>
      <c r="K356" s="12"/>
      <c r="L356" s="12"/>
      <c r="M356">
        <f t="shared" si="69"/>
        <v>-99.97</v>
      </c>
      <c r="N356">
        <f t="shared" si="70"/>
        <v>-23.976335448466656</v>
      </c>
      <c r="O356">
        <f t="shared" si="71"/>
        <v>80.03</v>
      </c>
      <c r="P356">
        <f t="shared" si="72"/>
        <v>82.876444782567518</v>
      </c>
      <c r="Q356">
        <f t="shared" si="73"/>
        <v>0.12400942992008666</v>
      </c>
      <c r="R356">
        <f t="shared" si="74"/>
        <v>168.65282469131787</v>
      </c>
      <c r="S356">
        <f t="shared" si="75"/>
        <v>0</v>
      </c>
    </row>
    <row r="357" spans="1:19">
      <c r="A357" s="17">
        <f t="shared" si="66"/>
        <v>0</v>
      </c>
      <c r="C357" s="15">
        <f t="shared" si="67"/>
        <v>0</v>
      </c>
      <c r="E357" s="8">
        <f t="shared" si="76"/>
        <v>331</v>
      </c>
      <c r="F357" s="12">
        <f t="shared" si="77"/>
        <v>41633.229166667414</v>
      </c>
      <c r="G357">
        <f t="shared" si="68"/>
        <v>5.3520000000000003</v>
      </c>
      <c r="H357" s="13">
        <f t="shared" si="65"/>
        <v>-23.437107563834207</v>
      </c>
      <c r="K357" s="12"/>
      <c r="L357" s="12"/>
      <c r="M357">
        <f t="shared" si="69"/>
        <v>-99.72</v>
      </c>
      <c r="N357">
        <f t="shared" si="70"/>
        <v>-23.816836880018727</v>
      </c>
      <c r="O357">
        <f t="shared" si="71"/>
        <v>80.28</v>
      </c>
      <c r="P357">
        <f t="shared" si="72"/>
        <v>82.599748845252648</v>
      </c>
      <c r="Q357">
        <f t="shared" si="73"/>
        <v>0.12879994354432836</v>
      </c>
      <c r="R357">
        <f t="shared" si="74"/>
        <v>175.16792322028658</v>
      </c>
      <c r="S357">
        <f t="shared" si="75"/>
        <v>0</v>
      </c>
    </row>
    <row r="358" spans="1:19">
      <c r="A358" s="17">
        <f t="shared" si="66"/>
        <v>0</v>
      </c>
      <c r="C358" s="15">
        <f t="shared" si="67"/>
        <v>0</v>
      </c>
      <c r="E358" s="8">
        <f t="shared" si="76"/>
        <v>332</v>
      </c>
      <c r="F358" s="12">
        <f t="shared" si="77"/>
        <v>41633.22986111186</v>
      </c>
      <c r="G358">
        <f t="shared" si="68"/>
        <v>5.3686666666666669</v>
      </c>
      <c r="H358" s="13">
        <f t="shared" si="65"/>
        <v>-23.437107563834207</v>
      </c>
      <c r="K358" s="12"/>
      <c r="L358" s="12"/>
      <c r="M358">
        <f t="shared" si="69"/>
        <v>-99.47</v>
      </c>
      <c r="N358">
        <f t="shared" si="70"/>
        <v>-23.657415023083296</v>
      </c>
      <c r="O358">
        <f t="shared" si="71"/>
        <v>80.53</v>
      </c>
      <c r="P358">
        <f t="shared" si="72"/>
        <v>82.322785053002022</v>
      </c>
      <c r="Q358">
        <f t="shared" si="73"/>
        <v>0.13359208638774178</v>
      </c>
      <c r="R358">
        <f t="shared" si="74"/>
        <v>181.68523748732883</v>
      </c>
      <c r="S358">
        <f t="shared" si="75"/>
        <v>0</v>
      </c>
    </row>
    <row r="359" spans="1:19">
      <c r="A359" s="17">
        <f t="shared" si="66"/>
        <v>0</v>
      </c>
      <c r="C359" s="15">
        <f t="shared" si="67"/>
        <v>0</v>
      </c>
      <c r="E359" s="8">
        <f t="shared" si="76"/>
        <v>333</v>
      </c>
      <c r="F359" s="12">
        <f t="shared" si="77"/>
        <v>41633.230555556307</v>
      </c>
      <c r="G359">
        <f t="shared" si="68"/>
        <v>5.3853333333333335</v>
      </c>
      <c r="H359" s="13">
        <f t="shared" si="65"/>
        <v>-23.437107563834207</v>
      </c>
      <c r="K359" s="12"/>
      <c r="L359" s="12"/>
      <c r="M359">
        <f t="shared" si="69"/>
        <v>-99.22</v>
      </c>
      <c r="N359">
        <f t="shared" si="70"/>
        <v>-23.498071394235399</v>
      </c>
      <c r="O359">
        <f t="shared" si="71"/>
        <v>80.78</v>
      </c>
      <c r="P359">
        <f t="shared" si="72"/>
        <v>82.045557665418158</v>
      </c>
      <c r="Q359">
        <f t="shared" si="73"/>
        <v>0.13838566394977875</v>
      </c>
      <c r="R359">
        <f t="shared" si="74"/>
        <v>188.2045029716991</v>
      </c>
      <c r="S359">
        <f t="shared" si="75"/>
        <v>0</v>
      </c>
    </row>
    <row r="360" spans="1:19">
      <c r="A360" s="17">
        <f t="shared" si="66"/>
        <v>0</v>
      </c>
      <c r="C360" s="15">
        <f t="shared" si="67"/>
        <v>0</v>
      </c>
      <c r="E360" s="8">
        <f t="shared" si="76"/>
        <v>334</v>
      </c>
      <c r="F360" s="12">
        <f t="shared" si="77"/>
        <v>41633.231250000754</v>
      </c>
      <c r="G360">
        <f t="shared" si="68"/>
        <v>5.4020000000000001</v>
      </c>
      <c r="H360" s="13">
        <f t="shared" si="65"/>
        <v>-23.437107563834207</v>
      </c>
      <c r="K360" s="12"/>
      <c r="L360" s="12"/>
      <c r="M360">
        <f t="shared" si="69"/>
        <v>-98.97</v>
      </c>
      <c r="N360">
        <f t="shared" si="70"/>
        <v>-23.338807507142416</v>
      </c>
      <c r="O360">
        <f t="shared" si="71"/>
        <v>81.03</v>
      </c>
      <c r="P360">
        <f t="shared" si="72"/>
        <v>81.768070919076081</v>
      </c>
      <c r="Q360">
        <f t="shared" si="73"/>
        <v>0.14318048174456144</v>
      </c>
      <c r="R360">
        <f t="shared" si="74"/>
        <v>194.72545517260355</v>
      </c>
      <c r="S360">
        <f t="shared" si="75"/>
        <v>0</v>
      </c>
    </row>
    <row r="361" spans="1:19">
      <c r="A361" s="17">
        <f t="shared" si="66"/>
        <v>0</v>
      </c>
      <c r="C361" s="15">
        <f t="shared" si="67"/>
        <v>0</v>
      </c>
      <c r="E361" s="8">
        <f t="shared" si="76"/>
        <v>335</v>
      </c>
      <c r="F361" s="12">
        <f t="shared" si="77"/>
        <v>41633.2319444452</v>
      </c>
      <c r="G361">
        <f t="shared" si="68"/>
        <v>5.4186666666666667</v>
      </c>
      <c r="H361" s="13">
        <f t="shared" si="65"/>
        <v>-23.437107563834207</v>
      </c>
      <c r="K361" s="12"/>
      <c r="L361" s="12"/>
      <c r="M361">
        <f t="shared" si="69"/>
        <v>-98.72</v>
      </c>
      <c r="N361">
        <f t="shared" si="70"/>
        <v>-23.179624872662266</v>
      </c>
      <c r="O361">
        <f t="shared" si="71"/>
        <v>81.28</v>
      </c>
      <c r="P361">
        <f t="shared" si="72"/>
        <v>81.490329027709592</v>
      </c>
      <c r="Q361">
        <f t="shared" si="73"/>
        <v>0.14797634531578738</v>
      </c>
      <c r="R361">
        <f t="shared" si="74"/>
        <v>201.24782962947083</v>
      </c>
      <c r="S361">
        <f t="shared" si="75"/>
        <v>0</v>
      </c>
    </row>
    <row r="362" spans="1:19">
      <c r="A362" s="17">
        <f t="shared" si="66"/>
        <v>0</v>
      </c>
      <c r="C362" s="15">
        <f t="shared" si="67"/>
        <v>0</v>
      </c>
      <c r="E362" s="8">
        <f t="shared" si="76"/>
        <v>336</v>
      </c>
      <c r="F362" s="12">
        <f t="shared" si="77"/>
        <v>41633.232638889647</v>
      </c>
      <c r="G362">
        <f t="shared" si="68"/>
        <v>5.4353333333333333</v>
      </c>
      <c r="H362" s="13">
        <f t="shared" ref="H362:H425" si="78">DEGREES(23.45/180*PI()*SIN(PI()*(0.98/180*DAY(F362)+29.7/180*MONTH(F362)-109/180)))</f>
        <v>-23.437107563834207</v>
      </c>
      <c r="K362" s="12"/>
      <c r="L362" s="12"/>
      <c r="M362">
        <f t="shared" si="69"/>
        <v>-98.47</v>
      </c>
      <c r="N362">
        <f t="shared" si="70"/>
        <v>-23.020524998940484</v>
      </c>
      <c r="O362">
        <f t="shared" si="71"/>
        <v>81.53</v>
      </c>
      <c r="P362">
        <f t="shared" si="72"/>
        <v>81.212336182398687</v>
      </c>
      <c r="Q362">
        <f t="shared" si="73"/>
        <v>0.15277306025158383</v>
      </c>
      <c r="R362">
        <f t="shared" si="74"/>
        <v>207.77136194215402</v>
      </c>
      <c r="S362">
        <f t="shared" si="75"/>
        <v>0</v>
      </c>
    </row>
    <row r="363" spans="1:19">
      <c r="A363" s="17">
        <f t="shared" si="66"/>
        <v>0</v>
      </c>
      <c r="C363" s="15">
        <f t="shared" si="67"/>
        <v>0</v>
      </c>
      <c r="E363" s="8">
        <f t="shared" si="76"/>
        <v>337</v>
      </c>
      <c r="F363" s="12">
        <f t="shared" si="77"/>
        <v>41633.233333334094</v>
      </c>
      <c r="G363">
        <f t="shared" si="68"/>
        <v>5.452</v>
      </c>
      <c r="H363" s="13">
        <f t="shared" si="78"/>
        <v>-23.437107563834207</v>
      </c>
      <c r="K363" s="12"/>
      <c r="L363" s="12"/>
      <c r="M363">
        <f t="shared" si="69"/>
        <v>-98.22</v>
      </c>
      <c r="N363">
        <f t="shared" si="70"/>
        <v>-22.861509391506299</v>
      </c>
      <c r="O363">
        <f t="shared" si="71"/>
        <v>81.78</v>
      </c>
      <c r="P363">
        <f t="shared" si="72"/>
        <v>80.934096551758088</v>
      </c>
      <c r="Q363">
        <f t="shared" si="73"/>
        <v>0.15757043219931816</v>
      </c>
      <c r="R363">
        <f t="shared" si="74"/>
        <v>214.29578779107268</v>
      </c>
      <c r="S363">
        <f t="shared" si="75"/>
        <v>0</v>
      </c>
    </row>
    <row r="364" spans="1:19">
      <c r="A364" s="17">
        <f t="shared" si="66"/>
        <v>0</v>
      </c>
      <c r="C364" s="15">
        <f t="shared" si="67"/>
        <v>0</v>
      </c>
      <c r="E364" s="8">
        <f t="shared" si="76"/>
        <v>338</v>
      </c>
      <c r="F364" s="12">
        <f t="shared" si="77"/>
        <v>41633.234027778541</v>
      </c>
      <c r="G364">
        <f t="shared" si="68"/>
        <v>5.4686666666666675</v>
      </c>
      <c r="H364" s="13">
        <f t="shared" si="78"/>
        <v>-23.437107563834207</v>
      </c>
      <c r="K364" s="12"/>
      <c r="L364" s="12"/>
      <c r="M364">
        <f t="shared" si="69"/>
        <v>-97.969999999999985</v>
      </c>
      <c r="N364">
        <f t="shared" si="70"/>
        <v>-22.702579553367638</v>
      </c>
      <c r="O364">
        <f t="shared" si="71"/>
        <v>82.030000000000015</v>
      </c>
      <c r="P364">
        <f t="shared" si="72"/>
        <v>80.655614282126606</v>
      </c>
      <c r="Q364">
        <f t="shared" si="73"/>
        <v>0.16236826688035816</v>
      </c>
      <c r="R364">
        <f t="shared" si="74"/>
        <v>220.82084295728708</v>
      </c>
      <c r="S364">
        <f t="shared" si="75"/>
        <v>0</v>
      </c>
    </row>
    <row r="365" spans="1:19">
      <c r="A365" s="17">
        <f t="shared" si="66"/>
        <v>0</v>
      </c>
      <c r="C365" s="15">
        <f t="shared" si="67"/>
        <v>0</v>
      </c>
      <c r="E365" s="8">
        <f t="shared" si="76"/>
        <v>339</v>
      </c>
      <c r="F365" s="12">
        <f t="shared" si="77"/>
        <v>41633.234722222987</v>
      </c>
      <c r="G365">
        <f t="shared" si="68"/>
        <v>5.4853333333333332</v>
      </c>
      <c r="H365" s="13">
        <f t="shared" si="78"/>
        <v>-23.437107563834207</v>
      </c>
      <c r="K365" s="12"/>
      <c r="L365" s="12"/>
      <c r="M365">
        <f t="shared" si="69"/>
        <v>-97.72</v>
      </c>
      <c r="N365">
        <f t="shared" si="70"/>
        <v>-22.543736985105092</v>
      </c>
      <c r="O365">
        <f t="shared" si="71"/>
        <v>82.28</v>
      </c>
      <c r="P365">
        <f t="shared" si="72"/>
        <v>80.376893497757607</v>
      </c>
      <c r="Q365">
        <f t="shared" si="73"/>
        <v>0.16716637010478344</v>
      </c>
      <c r="R365">
        <f t="shared" si="74"/>
        <v>227.34626334250547</v>
      </c>
      <c r="S365">
        <f t="shared" si="75"/>
        <v>0</v>
      </c>
    </row>
    <row r="366" spans="1:19">
      <c r="A366" s="17">
        <f t="shared" si="66"/>
        <v>0</v>
      </c>
      <c r="C366" s="15">
        <f t="shared" si="67"/>
        <v>0</v>
      </c>
      <c r="E366" s="8">
        <f t="shared" si="76"/>
        <v>340</v>
      </c>
      <c r="F366" s="12">
        <f t="shared" si="77"/>
        <v>41633.235416667434</v>
      </c>
      <c r="G366">
        <f t="shared" si="68"/>
        <v>5.5020000000000007</v>
      </c>
      <c r="H366" s="13">
        <f t="shared" si="78"/>
        <v>-23.437107563834207</v>
      </c>
      <c r="K366" s="12"/>
      <c r="L366" s="12"/>
      <c r="M366">
        <f t="shared" si="69"/>
        <v>-97.469999999999985</v>
      </c>
      <c r="N366">
        <f t="shared" si="70"/>
        <v>-22.384983184964852</v>
      </c>
      <c r="O366">
        <f t="shared" si="71"/>
        <v>82.530000000000015</v>
      </c>
      <c r="P366">
        <f t="shared" si="72"/>
        <v>80.097938301010061</v>
      </c>
      <c r="Q366">
        <f t="shared" si="73"/>
        <v>0.171964547786051</v>
      </c>
      <c r="R366">
        <f t="shared" si="74"/>
        <v>233.87178498902935</v>
      </c>
      <c r="S366">
        <f t="shared" si="75"/>
        <v>0</v>
      </c>
    </row>
    <row r="367" spans="1:19">
      <c r="A367" s="17">
        <f t="shared" si="66"/>
        <v>0</v>
      </c>
      <c r="C367" s="15">
        <f t="shared" si="67"/>
        <v>0</v>
      </c>
      <c r="E367" s="8">
        <f t="shared" si="76"/>
        <v>341</v>
      </c>
      <c r="F367" s="12">
        <f t="shared" si="77"/>
        <v>41633.236111111881</v>
      </c>
      <c r="G367">
        <f t="shared" si="68"/>
        <v>5.5186666666666673</v>
      </c>
      <c r="H367" s="13">
        <f t="shared" si="78"/>
        <v>-23.437107563834207</v>
      </c>
      <c r="K367" s="12"/>
      <c r="L367" s="12"/>
      <c r="M367">
        <f t="shared" si="69"/>
        <v>-97.219999999999985</v>
      </c>
      <c r="N367">
        <f t="shared" si="70"/>
        <v>-22.226319648950771</v>
      </c>
      <c r="O367">
        <f t="shared" si="71"/>
        <v>82.780000000000015</v>
      </c>
      <c r="P367">
        <f t="shared" si="72"/>
        <v>79.818752772540847</v>
      </c>
      <c r="Q367">
        <f t="shared" si="73"/>
        <v>0.17676260595560148</v>
      </c>
      <c r="R367">
        <f t="shared" si="74"/>
        <v>240.397144099618</v>
      </c>
      <c r="S367">
        <f t="shared" si="75"/>
        <v>0</v>
      </c>
    </row>
    <row r="368" spans="1:19">
      <c r="A368" s="17">
        <f t="shared" si="66"/>
        <v>0</v>
      </c>
      <c r="C368" s="15">
        <f t="shared" si="67"/>
        <v>0</v>
      </c>
      <c r="E368" s="8">
        <f t="shared" si="76"/>
        <v>342</v>
      </c>
      <c r="F368" s="12">
        <f t="shared" si="77"/>
        <v>41633.236805556327</v>
      </c>
      <c r="G368">
        <f t="shared" si="68"/>
        <v>5.5353333333333339</v>
      </c>
      <c r="H368" s="13">
        <f t="shared" si="78"/>
        <v>-23.437107563834207</v>
      </c>
      <c r="K368" s="12"/>
      <c r="L368" s="12"/>
      <c r="M368">
        <f t="shared" si="69"/>
        <v>-96.97</v>
      </c>
      <c r="N368">
        <f t="shared" si="70"/>
        <v>-22.067747870915234</v>
      </c>
      <c r="O368">
        <f t="shared" si="71"/>
        <v>83.03</v>
      </c>
      <c r="P368">
        <f t="shared" si="72"/>
        <v>79.539340971497367</v>
      </c>
      <c r="Q368">
        <f t="shared" si="73"/>
        <v>0.18156035077742319</v>
      </c>
      <c r="R368">
        <f t="shared" si="74"/>
        <v>246.92207705729555</v>
      </c>
      <c r="S368">
        <f t="shared" si="75"/>
        <v>0</v>
      </c>
    </row>
    <row r="369" spans="1:19">
      <c r="A369" s="17">
        <f t="shared" si="66"/>
        <v>0</v>
      </c>
      <c r="C369" s="15">
        <f t="shared" si="67"/>
        <v>0</v>
      </c>
      <c r="E369" s="8">
        <f t="shared" si="76"/>
        <v>343</v>
      </c>
      <c r="F369" s="12">
        <f t="shared" si="77"/>
        <v>41633.237500000774</v>
      </c>
      <c r="G369">
        <f t="shared" si="68"/>
        <v>5.5520000000000005</v>
      </c>
      <c r="H369" s="13">
        <f t="shared" si="78"/>
        <v>-23.437107563834207</v>
      </c>
      <c r="K369" s="12"/>
      <c r="L369" s="12"/>
      <c r="M369">
        <f t="shared" si="69"/>
        <v>-96.72</v>
      </c>
      <c r="N369">
        <f t="shared" si="70"/>
        <v>-21.909269342649189</v>
      </c>
      <c r="O369">
        <f t="shared" si="71"/>
        <v>83.28</v>
      </c>
      <c r="P369">
        <f t="shared" si="72"/>
        <v>79.259706935711122</v>
      </c>
      <c r="Q369">
        <f t="shared" si="73"/>
        <v>0.1863575885625588</v>
      </c>
      <c r="R369">
        <f t="shared" si="74"/>
        <v>253.44632044507995</v>
      </c>
      <c r="S369">
        <f t="shared" si="75"/>
        <v>0</v>
      </c>
    </row>
    <row r="370" spans="1:19">
      <c r="A370" s="17">
        <f t="shared" si="66"/>
        <v>0</v>
      </c>
      <c r="C370" s="15">
        <f t="shared" si="67"/>
        <v>0</v>
      </c>
      <c r="E370" s="8">
        <f t="shared" si="76"/>
        <v>344</v>
      </c>
      <c r="F370" s="12">
        <f t="shared" si="77"/>
        <v>41633.238194445221</v>
      </c>
      <c r="G370">
        <f t="shared" si="68"/>
        <v>5.5686666666666671</v>
      </c>
      <c r="H370" s="13">
        <f t="shared" si="78"/>
        <v>-23.437107563834207</v>
      </c>
      <c r="K370" s="12"/>
      <c r="L370" s="12"/>
      <c r="M370">
        <f t="shared" si="69"/>
        <v>-96.47</v>
      </c>
      <c r="N370">
        <f t="shared" si="70"/>
        <v>-21.750885553971212</v>
      </c>
      <c r="O370">
        <f t="shared" si="71"/>
        <v>83.53</v>
      </c>
      <c r="P370">
        <f t="shared" si="72"/>
        <v>78.97985468189195</v>
      </c>
      <c r="Q370">
        <f t="shared" si="73"/>
        <v>0.19115412578355859</v>
      </c>
      <c r="R370">
        <f t="shared" si="74"/>
        <v>259.9696110656397</v>
      </c>
      <c r="S370">
        <f t="shared" si="75"/>
        <v>0</v>
      </c>
    </row>
    <row r="371" spans="1:19">
      <c r="A371" s="17">
        <f t="shared" si="66"/>
        <v>0</v>
      </c>
      <c r="C371" s="15">
        <f t="shared" si="67"/>
        <v>0</v>
      </c>
      <c r="E371" s="8">
        <f t="shared" si="76"/>
        <v>345</v>
      </c>
      <c r="F371" s="12">
        <f t="shared" si="77"/>
        <v>41633.238888889668</v>
      </c>
      <c r="G371">
        <f t="shared" si="68"/>
        <v>5.5853333333333337</v>
      </c>
      <c r="H371" s="13">
        <f t="shared" si="78"/>
        <v>-23.437107563834207</v>
      </c>
      <c r="K371" s="12"/>
      <c r="L371" s="12"/>
      <c r="M371">
        <f t="shared" si="69"/>
        <v>-96.22</v>
      </c>
      <c r="N371">
        <f t="shared" si="70"/>
        <v>-21.592597992815556</v>
      </c>
      <c r="O371">
        <f t="shared" si="71"/>
        <v>83.78</v>
      </c>
      <c r="P371">
        <f t="shared" si="72"/>
        <v>78.699788205822841</v>
      </c>
      <c r="Q371">
        <f t="shared" si="73"/>
        <v>0.1959497690888812</v>
      </c>
      <c r="R371">
        <f t="shared" si="74"/>
        <v>266.49168596087844</v>
      </c>
      <c r="S371">
        <f t="shared" si="75"/>
        <v>0</v>
      </c>
    </row>
    <row r="372" spans="1:19">
      <c r="A372" s="17">
        <f t="shared" si="66"/>
        <v>0</v>
      </c>
      <c r="C372" s="15">
        <f t="shared" si="67"/>
        <v>0</v>
      </c>
      <c r="E372" s="8">
        <f t="shared" si="76"/>
        <v>346</v>
      </c>
      <c r="F372" s="12">
        <f t="shared" si="77"/>
        <v>41633.239583334114</v>
      </c>
      <c r="G372">
        <f t="shared" si="68"/>
        <v>5.6020000000000003</v>
      </c>
      <c r="H372" s="13">
        <f t="shared" si="78"/>
        <v>-23.437107563834207</v>
      </c>
      <c r="K372" s="12"/>
      <c r="L372" s="12"/>
      <c r="M372">
        <f t="shared" si="69"/>
        <v>-95.97</v>
      </c>
      <c r="N372">
        <f t="shared" si="70"/>
        <v>-21.434408145319335</v>
      </c>
      <c r="O372">
        <f t="shared" si="71"/>
        <v>84.03</v>
      </c>
      <c r="P372">
        <f t="shared" si="72"/>
        <v>78.419511482555322</v>
      </c>
      <c r="Q372">
        <f t="shared" si="73"/>
        <v>0.20074432531723943</v>
      </c>
      <c r="R372">
        <f t="shared" si="74"/>
        <v>273.01228243144561</v>
      </c>
      <c r="S372">
        <f t="shared" si="75"/>
        <v>0</v>
      </c>
    </row>
    <row r="373" spans="1:19">
      <c r="A373" s="17">
        <f t="shared" si="66"/>
        <v>0</v>
      </c>
      <c r="C373" s="15">
        <f t="shared" si="67"/>
        <v>0</v>
      </c>
      <c r="E373" s="8">
        <f t="shared" si="76"/>
        <v>347</v>
      </c>
      <c r="F373" s="12">
        <f t="shared" si="77"/>
        <v>41633.240277778561</v>
      </c>
      <c r="G373">
        <f t="shared" si="68"/>
        <v>5.6186666666666669</v>
      </c>
      <c r="H373" s="13">
        <f t="shared" si="78"/>
        <v>-23.437107563834207</v>
      </c>
      <c r="K373" s="12"/>
      <c r="L373" s="12"/>
      <c r="M373">
        <f t="shared" si="69"/>
        <v>-95.72</v>
      </c>
      <c r="N373">
        <f t="shared" si="70"/>
        <v>-21.276317495908692</v>
      </c>
      <c r="O373">
        <f t="shared" si="71"/>
        <v>84.28</v>
      </c>
      <c r="P373">
        <f t="shared" si="72"/>
        <v>78.139028466605424</v>
      </c>
      <c r="Q373">
        <f t="shared" si="73"/>
        <v>0.2055376015118891</v>
      </c>
      <c r="R373">
        <f t="shared" si="74"/>
        <v>279.5311380561692</v>
      </c>
      <c r="S373">
        <f t="shared" si="75"/>
        <v>0</v>
      </c>
    </row>
    <row r="374" spans="1:19">
      <c r="A374" s="17">
        <f t="shared" si="66"/>
        <v>0</v>
      </c>
      <c r="C374" s="15">
        <f t="shared" si="67"/>
        <v>0</v>
      </c>
      <c r="E374" s="8">
        <f t="shared" si="76"/>
        <v>348</v>
      </c>
      <c r="F374" s="12">
        <f t="shared" si="77"/>
        <v>41633.240972223008</v>
      </c>
      <c r="G374">
        <f t="shared" si="68"/>
        <v>5.6353333333333335</v>
      </c>
      <c r="H374" s="13">
        <f t="shared" si="78"/>
        <v>-23.437107563834207</v>
      </c>
      <c r="K374" s="12"/>
      <c r="L374" s="12"/>
      <c r="M374">
        <f t="shared" si="69"/>
        <v>-95.47</v>
      </c>
      <c r="N374">
        <f t="shared" si="70"/>
        <v>-21.118327527384157</v>
      </c>
      <c r="O374">
        <f t="shared" si="71"/>
        <v>84.53</v>
      </c>
      <c r="P374">
        <f t="shared" si="72"/>
        <v>77.858343092150221</v>
      </c>
      <c r="Q374">
        <f t="shared" si="73"/>
        <v>0.21032940493486002</v>
      </c>
      <c r="R374">
        <f t="shared" si="74"/>
        <v>286.04799071140962</v>
      </c>
      <c r="S374">
        <f t="shared" si="75"/>
        <v>0</v>
      </c>
    </row>
    <row r="375" spans="1:19">
      <c r="A375" s="17">
        <f t="shared" si="66"/>
        <v>0</v>
      </c>
      <c r="C375" s="15">
        <f t="shared" si="67"/>
        <v>0</v>
      </c>
      <c r="E375" s="8">
        <f t="shared" si="76"/>
        <v>349</v>
      </c>
      <c r="F375" s="12">
        <f t="shared" si="77"/>
        <v>41633.241666667454</v>
      </c>
      <c r="G375">
        <f t="shared" si="68"/>
        <v>5.6520000000000001</v>
      </c>
      <c r="H375" s="13">
        <f t="shared" si="78"/>
        <v>-23.437107563834207</v>
      </c>
      <c r="K375" s="12"/>
      <c r="L375" s="12"/>
      <c r="M375">
        <f t="shared" si="69"/>
        <v>-95.22</v>
      </c>
      <c r="N375">
        <f t="shared" si="70"/>
        <v>-20.96043972100497</v>
      </c>
      <c r="O375">
        <f t="shared" si="71"/>
        <v>84.78</v>
      </c>
      <c r="P375">
        <f t="shared" si="72"/>
        <v>77.577459273224747</v>
      </c>
      <c r="Q375">
        <f t="shared" si="73"/>
        <v>0.21511954308113307</v>
      </c>
      <c r="R375">
        <f t="shared" si="74"/>
        <v>292.56257859034099</v>
      </c>
      <c r="S375">
        <f t="shared" si="75"/>
        <v>0</v>
      </c>
    </row>
    <row r="376" spans="1:19">
      <c r="A376" s="17">
        <f t="shared" si="66"/>
        <v>0</v>
      </c>
      <c r="C376" s="15">
        <f t="shared" si="67"/>
        <v>0</v>
      </c>
      <c r="E376" s="8">
        <f t="shared" si="76"/>
        <v>350</v>
      </c>
      <c r="F376" s="12">
        <f t="shared" si="77"/>
        <v>41633.242361111901</v>
      </c>
      <c r="G376">
        <f t="shared" si="68"/>
        <v>5.6686666666666667</v>
      </c>
      <c r="H376" s="13">
        <f t="shared" si="78"/>
        <v>-23.437107563834207</v>
      </c>
      <c r="K376" s="12"/>
      <c r="L376" s="12"/>
      <c r="M376">
        <f t="shared" si="69"/>
        <v>-94.97</v>
      </c>
      <c r="N376">
        <f t="shared" si="70"/>
        <v>-20.802655556572649</v>
      </c>
      <c r="O376">
        <f t="shared" si="71"/>
        <v>85.03</v>
      </c>
      <c r="P376">
        <f t="shared" si="72"/>
        <v>77.296380903919328</v>
      </c>
      <c r="Q376">
        <f t="shared" si="73"/>
        <v>0.21990782369275599</v>
      </c>
      <c r="R376">
        <f t="shared" si="74"/>
        <v>299.07464022214816</v>
      </c>
      <c r="S376">
        <f t="shared" si="75"/>
        <v>0</v>
      </c>
    </row>
    <row r="377" spans="1:19">
      <c r="A377" s="17">
        <f t="shared" si="66"/>
        <v>0</v>
      </c>
      <c r="C377" s="15">
        <f t="shared" si="67"/>
        <v>0</v>
      </c>
      <c r="E377" s="8">
        <f t="shared" si="76"/>
        <v>351</v>
      </c>
      <c r="F377" s="12">
        <f t="shared" si="77"/>
        <v>41633.243055556348</v>
      </c>
      <c r="G377">
        <f t="shared" si="68"/>
        <v>5.6853333333333333</v>
      </c>
      <c r="H377" s="13">
        <f t="shared" si="78"/>
        <v>-23.437107563834207</v>
      </c>
      <c r="K377" s="12"/>
      <c r="L377" s="12"/>
      <c r="M377">
        <f t="shared" si="69"/>
        <v>-94.72</v>
      </c>
      <c r="N377">
        <f t="shared" si="70"/>
        <v>-20.644976512513615</v>
      </c>
      <c r="O377">
        <f t="shared" si="71"/>
        <v>85.28</v>
      </c>
      <c r="P377">
        <f t="shared" si="72"/>
        <v>77.015111858577626</v>
      </c>
      <c r="Q377">
        <f t="shared" si="73"/>
        <v>0.22469405477289778</v>
      </c>
      <c r="R377">
        <f t="shared" si="74"/>
        <v>305.583914491141</v>
      </c>
      <c r="S377">
        <f t="shared" si="75"/>
        <v>0</v>
      </c>
    </row>
    <row r="378" spans="1:19">
      <c r="A378" s="17">
        <f t="shared" si="66"/>
        <v>0</v>
      </c>
      <c r="C378" s="15">
        <f t="shared" si="67"/>
        <v>0</v>
      </c>
      <c r="E378" s="8">
        <f t="shared" si="76"/>
        <v>352</v>
      </c>
      <c r="F378" s="12">
        <f t="shared" si="77"/>
        <v>41633.243750000795</v>
      </c>
      <c r="G378">
        <f t="shared" si="68"/>
        <v>5.702</v>
      </c>
      <c r="H378" s="13">
        <f t="shared" si="78"/>
        <v>-23.437107563834207</v>
      </c>
      <c r="K378" s="12"/>
      <c r="L378" s="12"/>
      <c r="M378">
        <f t="shared" si="69"/>
        <v>-94.47</v>
      </c>
      <c r="N378">
        <f t="shared" si="70"/>
        <v>-20.48740406596087</v>
      </c>
      <c r="O378">
        <f t="shared" si="71"/>
        <v>85.53</v>
      </c>
      <c r="P378">
        <f t="shared" si="72"/>
        <v>76.733655991994667</v>
      </c>
      <c r="Q378">
        <f t="shared" si="73"/>
        <v>0.22947804459984875</v>
      </c>
      <c r="R378">
        <f t="shared" si="74"/>
        <v>312.0901406557943</v>
      </c>
      <c r="S378">
        <f t="shared" si="75"/>
        <v>0</v>
      </c>
    </row>
    <row r="379" spans="1:19">
      <c r="A379" s="17">
        <f t="shared" si="66"/>
        <v>0</v>
      </c>
      <c r="C379" s="15">
        <f t="shared" si="67"/>
        <v>0</v>
      </c>
      <c r="E379" s="8">
        <f t="shared" si="76"/>
        <v>353</v>
      </c>
      <c r="F379" s="12">
        <f t="shared" si="77"/>
        <v>41633.244444445241</v>
      </c>
      <c r="G379">
        <f t="shared" si="68"/>
        <v>5.7186666666666675</v>
      </c>
      <c r="H379" s="13">
        <f t="shared" si="78"/>
        <v>-23.437107563834207</v>
      </c>
      <c r="K379" s="12"/>
      <c r="L379" s="12"/>
      <c r="M379">
        <f t="shared" si="69"/>
        <v>-94.219999999999985</v>
      </c>
      <c r="N379">
        <f t="shared" si="70"/>
        <v>-20.329939692834941</v>
      </c>
      <c r="O379">
        <f t="shared" si="71"/>
        <v>85.780000000000015</v>
      </c>
      <c r="P379">
        <f t="shared" si="72"/>
        <v>76.452017139615478</v>
      </c>
      <c r="Q379">
        <f t="shared" si="73"/>
        <v>0.23425960174095459</v>
      </c>
      <c r="R379">
        <f t="shared" si="74"/>
        <v>318.59305836769823</v>
      </c>
      <c r="S379">
        <f t="shared" si="75"/>
        <v>0</v>
      </c>
    </row>
    <row r="380" spans="1:19">
      <c r="A380" s="17">
        <f t="shared" si="66"/>
        <v>0</v>
      </c>
      <c r="C380" s="15">
        <f t="shared" si="67"/>
        <v>0</v>
      </c>
      <c r="E380" s="8">
        <f t="shared" si="76"/>
        <v>354</v>
      </c>
      <c r="F380" s="12">
        <f t="shared" si="77"/>
        <v>41633.245138889688</v>
      </c>
      <c r="G380">
        <f t="shared" si="68"/>
        <v>5.7353333333333332</v>
      </c>
      <c r="H380" s="13">
        <f t="shared" si="78"/>
        <v>-23.437107563834207</v>
      </c>
      <c r="K380" s="12"/>
      <c r="L380" s="12"/>
      <c r="M380">
        <f t="shared" si="69"/>
        <v>-93.97</v>
      </c>
      <c r="N380">
        <f t="shared" si="70"/>
        <v>-20.172584867923913</v>
      </c>
      <c r="O380">
        <f t="shared" si="71"/>
        <v>86.03</v>
      </c>
      <c r="P380">
        <f t="shared" si="72"/>
        <v>76.170199117734199</v>
      </c>
      <c r="Q380">
        <f t="shared" si="73"/>
        <v>0.23903853506648681</v>
      </c>
      <c r="R380">
        <f t="shared" si="74"/>
        <v>325.09240769042208</v>
      </c>
      <c r="S380">
        <f t="shared" si="75"/>
        <v>0</v>
      </c>
    </row>
    <row r="381" spans="1:19">
      <c r="A381" s="17">
        <f t="shared" si="66"/>
        <v>0</v>
      </c>
      <c r="C381" s="15">
        <f t="shared" si="67"/>
        <v>0</v>
      </c>
      <c r="E381" s="8">
        <f t="shared" si="76"/>
        <v>355</v>
      </c>
      <c r="F381" s="12">
        <f t="shared" si="77"/>
        <v>41633.245833334135</v>
      </c>
      <c r="G381">
        <f t="shared" si="68"/>
        <v>5.7520000000000007</v>
      </c>
      <c r="H381" s="13">
        <f t="shared" si="78"/>
        <v>-23.437107563834207</v>
      </c>
      <c r="K381" s="12"/>
      <c r="L381" s="12"/>
      <c r="M381">
        <f t="shared" si="69"/>
        <v>-93.719999999999985</v>
      </c>
      <c r="N381">
        <f t="shared" si="70"/>
        <v>-20.01534106496257</v>
      </c>
      <c r="O381">
        <f t="shared" si="71"/>
        <v>86.280000000000015</v>
      </c>
      <c r="P381">
        <f t="shared" si="72"/>
        <v>75.888205723693147</v>
      </c>
      <c r="Q381">
        <f t="shared" si="73"/>
        <v>0.24381465376345809</v>
      </c>
      <c r="R381">
        <f t="shared" si="74"/>
        <v>331.58792911830301</v>
      </c>
      <c r="S381">
        <f t="shared" si="75"/>
        <v>0</v>
      </c>
    </row>
    <row r="382" spans="1:19">
      <c r="A382" s="17">
        <f t="shared" si="66"/>
        <v>0</v>
      </c>
      <c r="C382" s="15">
        <f t="shared" si="67"/>
        <v>0</v>
      </c>
      <c r="E382" s="8">
        <f t="shared" si="76"/>
        <v>356</v>
      </c>
      <c r="F382" s="12">
        <f t="shared" si="77"/>
        <v>41633.246527778581</v>
      </c>
      <c r="G382">
        <f t="shared" si="68"/>
        <v>5.7686666666666673</v>
      </c>
      <c r="H382" s="13">
        <f t="shared" si="78"/>
        <v>-23.437107563834207</v>
      </c>
      <c r="K382" s="12"/>
      <c r="L382" s="12"/>
      <c r="M382">
        <f t="shared" si="69"/>
        <v>-93.469999999999985</v>
      </c>
      <c r="N382">
        <f t="shared" si="70"/>
        <v>-19.858209756710831</v>
      </c>
      <c r="O382">
        <f t="shared" si="71"/>
        <v>86.530000000000015</v>
      </c>
      <c r="P382">
        <f t="shared" si="72"/>
        <v>75.606040736082534</v>
      </c>
      <c r="Q382">
        <f t="shared" si="73"/>
        <v>0.24858776734936475</v>
      </c>
      <c r="R382">
        <f t="shared" si="74"/>
        <v>338.07936359513604</v>
      </c>
      <c r="S382">
        <f t="shared" si="75"/>
        <v>0</v>
      </c>
    </row>
    <row r="383" spans="1:19">
      <c r="A383" s="17">
        <f t="shared" si="66"/>
        <v>0</v>
      </c>
      <c r="C383" s="15">
        <f t="shared" si="67"/>
        <v>0</v>
      </c>
      <c r="E383" s="8">
        <f t="shared" si="76"/>
        <v>357</v>
      </c>
      <c r="F383" s="12">
        <f t="shared" si="77"/>
        <v>41633.247222223028</v>
      </c>
      <c r="G383">
        <f t="shared" si="68"/>
        <v>5.7853333333333339</v>
      </c>
      <c r="H383" s="13">
        <f t="shared" si="78"/>
        <v>-23.437107563834207</v>
      </c>
      <c r="K383" s="12"/>
      <c r="L383" s="12"/>
      <c r="M383">
        <f t="shared" si="69"/>
        <v>-93.22</v>
      </c>
      <c r="N383">
        <f t="shared" si="70"/>
        <v>-19.701192415031219</v>
      </c>
      <c r="O383">
        <f t="shared" si="71"/>
        <v>86.78</v>
      </c>
      <c r="P383">
        <f t="shared" si="72"/>
        <v>75.323707914940357</v>
      </c>
      <c r="Q383">
        <f t="shared" si="73"/>
        <v>0.25335768568586975</v>
      </c>
      <c r="R383">
        <f t="shared" si="74"/>
        <v>344.56645253278288</v>
      </c>
      <c r="S383">
        <f t="shared" si="75"/>
        <v>0</v>
      </c>
    </row>
    <row r="384" spans="1:19">
      <c r="A384" s="17">
        <f t="shared" si="66"/>
        <v>0</v>
      </c>
      <c r="C384" s="15">
        <f t="shared" si="67"/>
        <v>0</v>
      </c>
      <c r="E384" s="8">
        <f t="shared" si="76"/>
        <v>358</v>
      </c>
      <c r="F384" s="12">
        <f t="shared" si="77"/>
        <v>41633.247916667475</v>
      </c>
      <c r="G384">
        <f t="shared" si="68"/>
        <v>5.8020000000000005</v>
      </c>
      <c r="H384" s="13">
        <f t="shared" si="78"/>
        <v>-23.437107563834207</v>
      </c>
      <c r="K384" s="12"/>
      <c r="L384" s="12"/>
      <c r="M384">
        <f t="shared" si="69"/>
        <v>-92.97</v>
      </c>
      <c r="N384">
        <f t="shared" si="70"/>
        <v>-19.544290510965595</v>
      </c>
      <c r="O384">
        <f t="shared" si="71"/>
        <v>87.03</v>
      </c>
      <c r="P384">
        <f t="shared" si="72"/>
        <v>75.041211001952476</v>
      </c>
      <c r="Q384">
        <f t="shared" si="73"/>
        <v>0.25812421899241994</v>
      </c>
      <c r="R384">
        <f t="shared" si="74"/>
        <v>351.04893782969111</v>
      </c>
      <c r="S384">
        <f t="shared" si="75"/>
        <v>0</v>
      </c>
    </row>
    <row r="385" spans="1:19">
      <c r="A385" s="17">
        <f t="shared" si="66"/>
        <v>0</v>
      </c>
      <c r="C385" s="15">
        <f t="shared" si="67"/>
        <v>0</v>
      </c>
      <c r="E385" s="8">
        <f t="shared" si="76"/>
        <v>359</v>
      </c>
      <c r="F385" s="12">
        <f t="shared" si="77"/>
        <v>41633.248611111921</v>
      </c>
      <c r="G385">
        <f t="shared" si="68"/>
        <v>5.8186666666666671</v>
      </c>
      <c r="H385" s="13">
        <f t="shared" si="78"/>
        <v>-23.437107563834207</v>
      </c>
      <c r="K385" s="12"/>
      <c r="L385" s="12"/>
      <c r="M385">
        <f t="shared" si="69"/>
        <v>-92.72</v>
      </c>
      <c r="N385">
        <f t="shared" si="70"/>
        <v>-19.387505514811107</v>
      </c>
      <c r="O385">
        <f t="shared" si="71"/>
        <v>87.28</v>
      </c>
      <c r="P385">
        <f t="shared" si="72"/>
        <v>74.758553720653126</v>
      </c>
      <c r="Q385">
        <f t="shared" si="73"/>
        <v>0.26288717785979421</v>
      </c>
      <c r="R385">
        <f t="shared" si="74"/>
        <v>357.52656188932013</v>
      </c>
      <c r="S385">
        <f t="shared" si="75"/>
        <v>0</v>
      </c>
    </row>
    <row r="386" spans="1:19">
      <c r="A386" s="17">
        <f t="shared" si="66"/>
        <v>0</v>
      </c>
      <c r="C386" s="15">
        <f t="shared" si="67"/>
        <v>0</v>
      </c>
      <c r="E386" s="8">
        <f t="shared" si="76"/>
        <v>360</v>
      </c>
      <c r="F386" s="12">
        <f t="shared" si="77"/>
        <v>41633.249305556368</v>
      </c>
      <c r="G386">
        <f t="shared" si="68"/>
        <v>5.8353333333333337</v>
      </c>
      <c r="H386" s="13">
        <f t="shared" si="78"/>
        <v>-23.437107563834207</v>
      </c>
      <c r="K386" s="12"/>
      <c r="L386" s="12"/>
      <c r="M386">
        <f t="shared" si="69"/>
        <v>-92.47</v>
      </c>
      <c r="N386">
        <f t="shared" si="70"/>
        <v>-19.230838896195316</v>
      </c>
      <c r="O386">
        <f t="shared" si="71"/>
        <v>87.53</v>
      </c>
      <c r="P386">
        <f t="shared" si="72"/>
        <v>74.475739776625701</v>
      </c>
      <c r="Q386">
        <f t="shared" si="73"/>
        <v>0.26764637326358526</v>
      </c>
      <c r="R386">
        <f t="shared" si="74"/>
        <v>363.99906763847594</v>
      </c>
      <c r="S386">
        <f t="shared" si="75"/>
        <v>0</v>
      </c>
    </row>
    <row r="387" spans="1:19">
      <c r="A387" s="17">
        <f t="shared" si="66"/>
        <v>0</v>
      </c>
      <c r="C387" s="15">
        <f t="shared" si="67"/>
        <v>0</v>
      </c>
      <c r="E387" s="8">
        <f t="shared" si="76"/>
        <v>361</v>
      </c>
      <c r="F387" s="12">
        <f t="shared" si="77"/>
        <v>41633.250000000815</v>
      </c>
      <c r="G387">
        <f t="shared" si="68"/>
        <v>5.8520000000000003</v>
      </c>
      <c r="H387" s="13">
        <f t="shared" si="78"/>
        <v>-23.437107563834207</v>
      </c>
      <c r="K387" s="12"/>
      <c r="L387" s="12"/>
      <c r="M387">
        <f t="shared" si="69"/>
        <v>-92.22</v>
      </c>
      <c r="N387">
        <f t="shared" si="70"/>
        <v>-19.074292124150478</v>
      </c>
      <c r="O387">
        <f t="shared" si="71"/>
        <v>87.78</v>
      </c>
      <c r="P387">
        <f t="shared" si="72"/>
        <v>74.192772857703559</v>
      </c>
      <c r="Q387">
        <f t="shared" si="73"/>
        <v>0.27240161657761464</v>
      </c>
      <c r="R387">
        <f t="shared" si="74"/>
        <v>370.46619854555593</v>
      </c>
      <c r="S387">
        <f t="shared" si="75"/>
        <v>0</v>
      </c>
    </row>
    <row r="388" spans="1:19">
      <c r="A388" s="17">
        <f t="shared" si="66"/>
        <v>0</v>
      </c>
      <c r="C388" s="15">
        <f t="shared" si="67"/>
        <v>0</v>
      </c>
      <c r="E388" s="8">
        <f t="shared" si="76"/>
        <v>362</v>
      </c>
      <c r="F388" s="12">
        <f t="shared" si="77"/>
        <v>41633.250694445262</v>
      </c>
      <c r="G388">
        <f t="shared" si="68"/>
        <v>5.8686666666666669</v>
      </c>
      <c r="H388" s="13">
        <f t="shared" si="78"/>
        <v>-23.437107563834207</v>
      </c>
      <c r="K388" s="12"/>
      <c r="L388" s="12"/>
      <c r="M388">
        <f t="shared" si="69"/>
        <v>-91.97</v>
      </c>
      <c r="N388">
        <f t="shared" si="70"/>
        <v>-18.917866667187148</v>
      </c>
      <c r="O388">
        <f t="shared" si="71"/>
        <v>88.03</v>
      </c>
      <c r="P388">
        <f t="shared" si="72"/>
        <v>73.909656634171341</v>
      </c>
      <c r="Q388">
        <f t="shared" si="73"/>
        <v>0.27715271958727711</v>
      </c>
      <c r="R388">
        <f t="shared" si="74"/>
        <v>376.92769863869688</v>
      </c>
      <c r="S388">
        <f t="shared" si="75"/>
        <v>0</v>
      </c>
    </row>
    <row r="389" spans="1:19">
      <c r="A389" s="17">
        <f t="shared" si="66"/>
        <v>0</v>
      </c>
      <c r="C389" s="15">
        <f t="shared" si="67"/>
        <v>0</v>
      </c>
      <c r="E389" s="8">
        <f t="shared" si="76"/>
        <v>363</v>
      </c>
      <c r="F389" s="12">
        <f t="shared" si="77"/>
        <v>41633.251388889708</v>
      </c>
      <c r="G389">
        <f t="shared" si="68"/>
        <v>5.8853333333333335</v>
      </c>
      <c r="H389" s="13">
        <f t="shared" si="78"/>
        <v>-23.437107563834207</v>
      </c>
      <c r="K389" s="12"/>
      <c r="L389" s="12"/>
      <c r="M389">
        <f t="shared" si="69"/>
        <v>-91.72</v>
      </c>
      <c r="N389">
        <f t="shared" si="70"/>
        <v>-18.761563993366934</v>
      </c>
      <c r="O389">
        <f t="shared" si="71"/>
        <v>88.28</v>
      </c>
      <c r="P389">
        <f t="shared" si="72"/>
        <v>73.62639475896637</v>
      </c>
      <c r="Q389">
        <f t="shared" si="73"/>
        <v>0.28189949450281532</v>
      </c>
      <c r="R389">
        <f t="shared" si="74"/>
        <v>383.38331252382881</v>
      </c>
      <c r="S389">
        <f t="shared" si="75"/>
        <v>0</v>
      </c>
    </row>
    <row r="390" spans="1:19">
      <c r="A390" s="17">
        <f t="shared" si="66"/>
        <v>0</v>
      </c>
      <c r="C390" s="15">
        <f t="shared" si="67"/>
        <v>0</v>
      </c>
      <c r="E390" s="8">
        <f t="shared" si="76"/>
        <v>364</v>
      </c>
      <c r="F390" s="12">
        <f t="shared" si="77"/>
        <v>41633.252083334155</v>
      </c>
      <c r="G390">
        <f t="shared" si="68"/>
        <v>5.9020000000000001</v>
      </c>
      <c r="H390" s="13">
        <f t="shared" si="78"/>
        <v>-23.437107563834207</v>
      </c>
      <c r="K390" s="12"/>
      <c r="L390" s="12"/>
      <c r="M390">
        <f t="shared" si="69"/>
        <v>-91.47</v>
      </c>
      <c r="N390">
        <f t="shared" si="70"/>
        <v>-18.605385570374583</v>
      </c>
      <c r="O390">
        <f t="shared" si="71"/>
        <v>88.53</v>
      </c>
      <c r="P390">
        <f t="shared" si="72"/>
        <v>73.342990867880388</v>
      </c>
      <c r="Q390">
        <f t="shared" si="73"/>
        <v>0.28664175397252278</v>
      </c>
      <c r="R390">
        <f t="shared" si="74"/>
        <v>389.83278540263098</v>
      </c>
      <c r="S390">
        <f t="shared" si="75"/>
        <v>0</v>
      </c>
    </row>
    <row r="391" spans="1:19">
      <c r="A391" s="17">
        <f t="shared" si="66"/>
        <v>0</v>
      </c>
      <c r="C391" s="15">
        <f t="shared" si="67"/>
        <v>0</v>
      </c>
      <c r="E391" s="8">
        <f t="shared" si="76"/>
        <v>365</v>
      </c>
      <c r="F391" s="12">
        <f t="shared" si="77"/>
        <v>41633.252777778602</v>
      </c>
      <c r="G391">
        <f t="shared" si="68"/>
        <v>5.9186666666666667</v>
      </c>
      <c r="H391" s="13">
        <f t="shared" si="78"/>
        <v>-23.437107563834207</v>
      </c>
      <c r="K391" s="12"/>
      <c r="L391" s="12"/>
      <c r="M391">
        <f t="shared" si="69"/>
        <v>-91.22</v>
      </c>
      <c r="N391">
        <f t="shared" si="70"/>
        <v>-18.44933286558917</v>
      </c>
      <c r="O391">
        <f t="shared" si="71"/>
        <v>88.78</v>
      </c>
      <c r="P391">
        <f t="shared" si="72"/>
        <v>73.059448579761536</v>
      </c>
      <c r="Q391">
        <f t="shared" si="73"/>
        <v>0.2913793110958765</v>
      </c>
      <c r="R391">
        <f t="shared" si="74"/>
        <v>396.27586309039202</v>
      </c>
      <c r="S391">
        <f t="shared" si="75"/>
        <v>0</v>
      </c>
    </row>
    <row r="392" spans="1:19">
      <c r="A392" s="17">
        <f t="shared" si="66"/>
        <v>0</v>
      </c>
      <c r="C392" s="15">
        <f t="shared" si="67"/>
        <v>0</v>
      </c>
      <c r="E392" s="8">
        <f t="shared" si="76"/>
        <v>366</v>
      </c>
      <c r="F392" s="12">
        <f t="shared" si="77"/>
        <v>41633.253472223048</v>
      </c>
      <c r="G392">
        <f t="shared" si="68"/>
        <v>5.9353333333333333</v>
      </c>
      <c r="H392" s="13">
        <f t="shared" si="78"/>
        <v>-23.437107563834207</v>
      </c>
      <c r="K392" s="12"/>
      <c r="L392" s="12"/>
      <c r="M392">
        <f t="shared" si="69"/>
        <v>-90.97</v>
      </c>
      <c r="N392">
        <f t="shared" si="70"/>
        <v>-18.293407346154673</v>
      </c>
      <c r="O392">
        <f t="shared" si="71"/>
        <v>89.03</v>
      </c>
      <c r="P392">
        <f t="shared" si="72"/>
        <v>72.775771496716459</v>
      </c>
      <c r="Q392">
        <f t="shared" si="73"/>
        <v>0.29611197943659556</v>
      </c>
      <c r="R392">
        <f t="shared" si="74"/>
        <v>402.71229203376998</v>
      </c>
      <c r="S392">
        <f t="shared" si="75"/>
        <v>0</v>
      </c>
    </row>
    <row r="393" spans="1:19">
      <c r="A393" s="17">
        <f t="shared" si="66"/>
        <v>0</v>
      </c>
      <c r="C393" s="15">
        <f t="shared" si="67"/>
        <v>0</v>
      </c>
      <c r="E393" s="8">
        <f t="shared" si="76"/>
        <v>367</v>
      </c>
      <c r="F393" s="12">
        <f t="shared" si="77"/>
        <v>41633.254166667495</v>
      </c>
      <c r="G393">
        <f t="shared" si="68"/>
        <v>5.952</v>
      </c>
      <c r="H393" s="13">
        <f t="shared" si="78"/>
        <v>-23.437107563834207</v>
      </c>
      <c r="K393" s="12"/>
      <c r="L393" s="12"/>
      <c r="M393">
        <f t="shared" si="69"/>
        <v>-90.72</v>
      </c>
      <c r="N393">
        <f t="shared" si="70"/>
        <v>-18.137610479049741</v>
      </c>
      <c r="O393">
        <f t="shared" si="71"/>
        <v>89.28</v>
      </c>
      <c r="P393">
        <f t="shared" si="72"/>
        <v>72.491963204312825</v>
      </c>
      <c r="Q393">
        <f t="shared" si="73"/>
        <v>0.30083957303562731</v>
      </c>
      <c r="R393">
        <f t="shared" si="74"/>
        <v>409.14181932845315</v>
      </c>
      <c r="S393">
        <f t="shared" si="75"/>
        <v>0</v>
      </c>
    </row>
    <row r="394" spans="1:19">
      <c r="A394" s="17">
        <f t="shared" si="66"/>
        <v>0</v>
      </c>
      <c r="C394" s="15">
        <f t="shared" si="67"/>
        <v>0</v>
      </c>
      <c r="E394" s="8">
        <f t="shared" si="76"/>
        <v>368</v>
      </c>
      <c r="F394" s="12">
        <f t="shared" si="77"/>
        <v>41633.254861111942</v>
      </c>
      <c r="G394">
        <f t="shared" si="68"/>
        <v>5.9686666666666666</v>
      </c>
      <c r="H394" s="13">
        <f t="shared" si="78"/>
        <v>-23.437107563834207</v>
      </c>
      <c r="K394" s="12"/>
      <c r="L394" s="12"/>
      <c r="M394">
        <f t="shared" si="69"/>
        <v>-90.47</v>
      </c>
      <c r="N394">
        <f t="shared" si="70"/>
        <v>-17.98194373115674</v>
      </c>
      <c r="O394">
        <f t="shared" si="71"/>
        <v>89.53</v>
      </c>
      <c r="P394">
        <f t="shared" si="72"/>
        <v>72.208027271782072</v>
      </c>
      <c r="Q394">
        <f t="shared" si="73"/>
        <v>0.30556190642405651</v>
      </c>
      <c r="R394">
        <f t="shared" si="74"/>
        <v>415.56419273671685</v>
      </c>
      <c r="S394">
        <f t="shared" si="75"/>
        <v>0</v>
      </c>
    </row>
    <row r="395" spans="1:19">
      <c r="A395" s="17">
        <f t="shared" si="66"/>
        <v>0</v>
      </c>
      <c r="C395" s="15">
        <f t="shared" si="67"/>
        <v>0</v>
      </c>
      <c r="E395" s="8">
        <f t="shared" si="76"/>
        <v>369</v>
      </c>
      <c r="F395" s="12">
        <f t="shared" si="77"/>
        <v>41633.255555556389</v>
      </c>
      <c r="G395">
        <f t="shared" si="68"/>
        <v>5.9853333333333341</v>
      </c>
      <c r="H395" s="13">
        <f t="shared" si="78"/>
        <v>-23.437107563834207</v>
      </c>
      <c r="K395" s="12"/>
      <c r="L395" s="12"/>
      <c r="M395">
        <f t="shared" si="69"/>
        <v>-90.219999999999985</v>
      </c>
      <c r="N395">
        <f t="shared" si="70"/>
        <v>-17.826408569330113</v>
      </c>
      <c r="O395">
        <f t="shared" si="71"/>
        <v>89.780000000000015</v>
      </c>
      <c r="P395">
        <f t="shared" si="72"/>
        <v>71.923967252222283</v>
      </c>
      <c r="Q395">
        <f t="shared" si="73"/>
        <v>0.31027879463594338</v>
      </c>
      <c r="R395">
        <f t="shared" si="74"/>
        <v>421.97916070488299</v>
      </c>
      <c r="S395">
        <f t="shared" si="75"/>
        <v>0</v>
      </c>
    </row>
    <row r="396" spans="1:19">
      <c r="A396" s="17">
        <f t="shared" si="66"/>
        <v>0</v>
      </c>
      <c r="C396" s="15">
        <f t="shared" si="67"/>
        <v>0</v>
      </c>
      <c r="E396" s="8">
        <f t="shared" si="76"/>
        <v>370</v>
      </c>
      <c r="F396" s="12">
        <f t="shared" si="77"/>
        <v>41633.256250000835</v>
      </c>
      <c r="G396">
        <f t="shared" si="68"/>
        <v>6.0020000000000007</v>
      </c>
      <c r="H396" s="13">
        <f t="shared" si="78"/>
        <v>-23.437107563834207</v>
      </c>
      <c r="K396" s="12"/>
      <c r="L396" s="12"/>
      <c r="M396">
        <f t="shared" si="69"/>
        <v>-89.969999999999985</v>
      </c>
      <c r="N396">
        <f t="shared" si="70"/>
        <v>-17.671006460463953</v>
      </c>
      <c r="O396">
        <f t="shared" si="71"/>
        <v>90.030000000000015</v>
      </c>
      <c r="P396">
        <f t="shared" si="72"/>
        <v>71.639786682801628</v>
      </c>
      <c r="Q396">
        <f t="shared" si="73"/>
        <v>0.31499005322107998</v>
      </c>
      <c r="R396">
        <f t="shared" si="74"/>
        <v>428.38647238066875</v>
      </c>
      <c r="S396">
        <f t="shared" si="75"/>
        <v>0</v>
      </c>
    </row>
    <row r="397" spans="1:19">
      <c r="A397" s="17">
        <f t="shared" si="66"/>
        <v>0</v>
      </c>
      <c r="C397" s="15">
        <f t="shared" si="67"/>
        <v>0</v>
      </c>
      <c r="E397" s="8">
        <f t="shared" si="76"/>
        <v>371</v>
      </c>
      <c r="F397" s="12">
        <f t="shared" si="77"/>
        <v>41633.256944445282</v>
      </c>
      <c r="G397">
        <f t="shared" si="68"/>
        <v>6.0186666666666673</v>
      </c>
      <c r="H397" s="13">
        <f t="shared" si="78"/>
        <v>-23.437107563834207</v>
      </c>
      <c r="K397" s="12"/>
      <c r="L397" s="12"/>
      <c r="M397">
        <f t="shared" si="69"/>
        <v>-89.719999999999985</v>
      </c>
      <c r="N397">
        <f t="shared" si="70"/>
        <v>-17.51573887155892</v>
      </c>
      <c r="O397">
        <f t="shared" si="71"/>
        <v>90.280000000000015</v>
      </c>
      <c r="P397">
        <f t="shared" si="72"/>
        <v>71.355489084961746</v>
      </c>
      <c r="Q397">
        <f t="shared" si="73"/>
        <v>0.31969549825767463</v>
      </c>
      <c r="R397">
        <f t="shared" si="74"/>
        <v>434.78587763043748</v>
      </c>
      <c r="S397">
        <f t="shared" si="75"/>
        <v>0</v>
      </c>
    </row>
    <row r="398" spans="1:19">
      <c r="A398" s="17">
        <f t="shared" si="66"/>
        <v>0</v>
      </c>
      <c r="C398" s="15">
        <f t="shared" si="67"/>
        <v>0</v>
      </c>
      <c r="E398" s="8">
        <f t="shared" si="76"/>
        <v>372</v>
      </c>
      <c r="F398" s="12">
        <f t="shared" si="77"/>
        <v>41633.257638889729</v>
      </c>
      <c r="G398">
        <f t="shared" si="68"/>
        <v>6.0353333333333339</v>
      </c>
      <c r="H398" s="13">
        <f t="shared" si="78"/>
        <v>-23.437107563834207</v>
      </c>
      <c r="K398" s="12"/>
      <c r="L398" s="12"/>
      <c r="M398">
        <f t="shared" si="69"/>
        <v>-89.47</v>
      </c>
      <c r="N398">
        <f t="shared" si="70"/>
        <v>-17.360607269788407</v>
      </c>
      <c r="O398">
        <f t="shared" si="71"/>
        <v>90.53</v>
      </c>
      <c r="P398">
        <f t="shared" si="72"/>
        <v>71.071077964621693</v>
      </c>
      <c r="Q398">
        <f t="shared" si="73"/>
        <v>0.32439494636495514</v>
      </c>
      <c r="R398">
        <f t="shared" si="74"/>
        <v>441.17712705633897</v>
      </c>
      <c r="S398">
        <f t="shared" si="75"/>
        <v>0</v>
      </c>
    </row>
    <row r="399" spans="1:19">
      <c r="A399" s="17">
        <f t="shared" si="66"/>
        <v>0</v>
      </c>
      <c r="C399" s="15">
        <f t="shared" si="67"/>
        <v>0</v>
      </c>
      <c r="E399" s="8">
        <f t="shared" si="76"/>
        <v>373</v>
      </c>
      <c r="F399" s="12">
        <f t="shared" si="77"/>
        <v>41633.258333334175</v>
      </c>
      <c r="G399">
        <f t="shared" si="68"/>
        <v>6.0520000000000005</v>
      </c>
      <c r="H399" s="13">
        <f t="shared" si="78"/>
        <v>-23.437107563834207</v>
      </c>
      <c r="K399" s="12"/>
      <c r="L399" s="12"/>
      <c r="M399">
        <f t="shared" si="69"/>
        <v>-89.22</v>
      </c>
      <c r="N399">
        <f t="shared" si="70"/>
        <v>-17.205613122564078</v>
      </c>
      <c r="O399">
        <f t="shared" si="71"/>
        <v>90.78</v>
      </c>
      <c r="P399">
        <f t="shared" si="72"/>
        <v>70.786556812382145</v>
      </c>
      <c r="Q399">
        <f t="shared" si="73"/>
        <v>0.32908821471569361</v>
      </c>
      <c r="R399">
        <f t="shared" si="74"/>
        <v>447.55997201334333</v>
      </c>
      <c r="S399">
        <f t="shared" si="75"/>
        <v>0</v>
      </c>
    </row>
    <row r="400" spans="1:19">
      <c r="A400" s="17">
        <f t="shared" si="66"/>
        <v>0</v>
      </c>
      <c r="C400" s="15">
        <f t="shared" si="67"/>
        <v>0</v>
      </c>
      <c r="E400" s="8">
        <f t="shared" si="76"/>
        <v>374</v>
      </c>
      <c r="F400" s="12">
        <f t="shared" si="77"/>
        <v>41633.259027778622</v>
      </c>
      <c r="G400">
        <f t="shared" si="68"/>
        <v>6.0686666666666671</v>
      </c>
      <c r="H400" s="13">
        <f t="shared" si="78"/>
        <v>-23.437107563834207</v>
      </c>
      <c r="K400" s="12"/>
      <c r="L400" s="12"/>
      <c r="M400">
        <f t="shared" si="69"/>
        <v>-88.97</v>
      </c>
      <c r="N400">
        <f t="shared" si="70"/>
        <v>-17.050757897600647</v>
      </c>
      <c r="O400">
        <f t="shared" si="71"/>
        <v>91.03</v>
      </c>
      <c r="P400">
        <f t="shared" si="72"/>
        <v>70.501929103729978</v>
      </c>
      <c r="Q400">
        <f t="shared" si="73"/>
        <v>0.33377512104865109</v>
      </c>
      <c r="R400">
        <f t="shared" si="74"/>
        <v>453.93416462616551</v>
      </c>
      <c r="S400">
        <f t="shared" si="75"/>
        <v>0</v>
      </c>
    </row>
    <row r="401" spans="1:19">
      <c r="A401" s="17">
        <f t="shared" si="66"/>
        <v>0</v>
      </c>
      <c r="C401" s="15">
        <f t="shared" si="67"/>
        <v>0</v>
      </c>
      <c r="E401" s="8">
        <f t="shared" si="76"/>
        <v>375</v>
      </c>
      <c r="F401" s="12">
        <f t="shared" si="77"/>
        <v>41633.259722223069</v>
      </c>
      <c r="G401">
        <f t="shared" si="68"/>
        <v>6.0853333333333337</v>
      </c>
      <c r="H401" s="13">
        <f t="shared" si="78"/>
        <v>-23.437107563834207</v>
      </c>
      <c r="K401" s="12"/>
      <c r="L401" s="12"/>
      <c r="M401">
        <f t="shared" si="69"/>
        <v>-88.72</v>
      </c>
      <c r="N401">
        <f t="shared" si="70"/>
        <v>-16.896043062979988</v>
      </c>
      <c r="O401">
        <f t="shared" si="71"/>
        <v>91.28</v>
      </c>
      <c r="P401">
        <f t="shared" si="72"/>
        <v>70.21719829924308</v>
      </c>
      <c r="Q401">
        <f t="shared" si="73"/>
        <v>0.33845548368094458</v>
      </c>
      <c r="R401">
        <f t="shared" si="74"/>
        <v>460.2994578060846</v>
      </c>
      <c r="S401">
        <f t="shared" si="75"/>
        <v>0</v>
      </c>
    </row>
    <row r="402" spans="1:19">
      <c r="A402" s="17">
        <f t="shared" si="66"/>
        <v>0</v>
      </c>
      <c r="C402" s="15">
        <f t="shared" si="67"/>
        <v>0</v>
      </c>
      <c r="E402" s="8">
        <f t="shared" si="76"/>
        <v>376</v>
      </c>
      <c r="F402" s="12">
        <f t="shared" si="77"/>
        <v>41633.260416667516</v>
      </c>
      <c r="G402">
        <f t="shared" si="68"/>
        <v>6.1020000000000003</v>
      </c>
      <c r="H402" s="13">
        <f t="shared" si="78"/>
        <v>-23.437107563834207</v>
      </c>
      <c r="K402" s="12"/>
      <c r="L402" s="12"/>
      <c r="M402">
        <f t="shared" si="69"/>
        <v>-88.47</v>
      </c>
      <c r="N402">
        <f t="shared" si="70"/>
        <v>-16.741470087214587</v>
      </c>
      <c r="O402">
        <f t="shared" si="71"/>
        <v>91.53</v>
      </c>
      <c r="P402">
        <f t="shared" si="72"/>
        <v>69.932367844795763</v>
      </c>
      <c r="Q402">
        <f t="shared" si="73"/>
        <v>0.34312912152032676</v>
      </c>
      <c r="R402">
        <f t="shared" si="74"/>
        <v>466.65560526764438</v>
      </c>
      <c r="S402">
        <f t="shared" si="75"/>
        <v>0</v>
      </c>
    </row>
    <row r="403" spans="1:19">
      <c r="A403" s="17">
        <f t="shared" si="66"/>
        <v>0</v>
      </c>
      <c r="C403" s="15">
        <f t="shared" si="67"/>
        <v>0</v>
      </c>
      <c r="E403" s="8">
        <f t="shared" si="76"/>
        <v>377</v>
      </c>
      <c r="F403" s="12">
        <f t="shared" si="77"/>
        <v>41633.261111111962</v>
      </c>
      <c r="G403">
        <f t="shared" si="68"/>
        <v>6.1186666666666669</v>
      </c>
      <c r="H403" s="13">
        <f t="shared" si="78"/>
        <v>-23.437107563834207</v>
      </c>
      <c r="K403" s="12"/>
      <c r="L403" s="12"/>
      <c r="M403">
        <f t="shared" si="69"/>
        <v>-88.22</v>
      </c>
      <c r="N403">
        <f t="shared" si="70"/>
        <v>-16.587040439310289</v>
      </c>
      <c r="O403">
        <f t="shared" si="71"/>
        <v>91.78</v>
      </c>
      <c r="P403">
        <f t="shared" si="72"/>
        <v>69.647441171764413</v>
      </c>
      <c r="Q403">
        <f t="shared" si="73"/>
        <v>0.34779585407738867</v>
      </c>
      <c r="R403">
        <f t="shared" si="74"/>
        <v>473.00236154524856</v>
      </c>
      <c r="S403">
        <f t="shared" si="75"/>
        <v>0</v>
      </c>
    </row>
    <row r="404" spans="1:19">
      <c r="A404" s="17">
        <f t="shared" si="66"/>
        <v>0</v>
      </c>
      <c r="C404" s="15">
        <f t="shared" si="67"/>
        <v>0</v>
      </c>
      <c r="E404" s="8">
        <f t="shared" si="76"/>
        <v>378</v>
      </c>
      <c r="F404" s="12">
        <f t="shared" si="77"/>
        <v>41633.261805556409</v>
      </c>
      <c r="G404">
        <f t="shared" si="68"/>
        <v>6.1353333333333335</v>
      </c>
      <c r="H404" s="13">
        <f t="shared" si="78"/>
        <v>-23.437107563834207</v>
      </c>
      <c r="K404" s="12"/>
      <c r="L404" s="12"/>
      <c r="M404">
        <f t="shared" si="69"/>
        <v>-87.97</v>
      </c>
      <c r="N404">
        <f t="shared" si="70"/>
        <v>-16.432755588828414</v>
      </c>
      <c r="O404">
        <f t="shared" si="71"/>
        <v>92.03</v>
      </c>
      <c r="P404">
        <f t="shared" si="72"/>
        <v>69.362421697233714</v>
      </c>
      <c r="Q404">
        <f t="shared" si="73"/>
        <v>0.35245550147767624</v>
      </c>
      <c r="R404">
        <f t="shared" si="74"/>
        <v>479.33948200963971</v>
      </c>
      <c r="S404">
        <f t="shared" si="75"/>
        <v>0</v>
      </c>
    </row>
    <row r="405" spans="1:19">
      <c r="A405" s="17">
        <f t="shared" si="66"/>
        <v>0</v>
      </c>
      <c r="C405" s="15">
        <f t="shared" si="67"/>
        <v>0</v>
      </c>
      <c r="E405" s="8">
        <f t="shared" si="76"/>
        <v>379</v>
      </c>
      <c r="F405" s="12">
        <f t="shared" si="77"/>
        <v>41633.262500000856</v>
      </c>
      <c r="G405">
        <f t="shared" si="68"/>
        <v>6.1520000000000001</v>
      </c>
      <c r="H405" s="13">
        <f t="shared" si="78"/>
        <v>-23.437107563834207</v>
      </c>
      <c r="K405" s="12"/>
      <c r="L405" s="12"/>
      <c r="M405">
        <f t="shared" si="69"/>
        <v>-87.72</v>
      </c>
      <c r="N405">
        <f t="shared" si="70"/>
        <v>-16.278617005947151</v>
      </c>
      <c r="O405">
        <f t="shared" si="71"/>
        <v>92.28</v>
      </c>
      <c r="P405">
        <f t="shared" si="72"/>
        <v>69.077312824203148</v>
      </c>
      <c r="Q405">
        <f t="shared" si="73"/>
        <v>0.35710788447372471</v>
      </c>
      <c r="R405">
        <f t="shared" si="74"/>
        <v>485.6667228842656</v>
      </c>
      <c r="S405">
        <f t="shared" si="75"/>
        <v>0</v>
      </c>
    </row>
    <row r="406" spans="1:19">
      <c r="A406" s="17">
        <f t="shared" si="66"/>
        <v>0</v>
      </c>
      <c r="C406" s="15">
        <f t="shared" si="67"/>
        <v>0</v>
      </c>
      <c r="E406" s="8">
        <f t="shared" si="76"/>
        <v>380</v>
      </c>
      <c r="F406" s="12">
        <f t="shared" si="77"/>
        <v>41633.263194445302</v>
      </c>
      <c r="G406">
        <f t="shared" si="68"/>
        <v>6.1686666666666667</v>
      </c>
      <c r="H406" s="13">
        <f t="shared" si="78"/>
        <v>-23.437107563834207</v>
      </c>
      <c r="K406" s="12"/>
      <c r="L406" s="12"/>
      <c r="M406">
        <f t="shared" si="69"/>
        <v>-87.47</v>
      </c>
      <c r="N406">
        <f t="shared" si="70"/>
        <v>-16.12462616152235</v>
      </c>
      <c r="O406">
        <f t="shared" si="71"/>
        <v>92.53</v>
      </c>
      <c r="P406">
        <f t="shared" si="72"/>
        <v>68.792117941794388</v>
      </c>
      <c r="Q406">
        <f t="shared" si="73"/>
        <v>0.36175282445700319</v>
      </c>
      <c r="R406">
        <f t="shared" si="74"/>
        <v>491.98384126152433</v>
      </c>
      <c r="S406">
        <f t="shared" si="75"/>
        <v>0</v>
      </c>
    </row>
    <row r="407" spans="1:19">
      <c r="A407" s="17">
        <f t="shared" si="66"/>
        <v>0</v>
      </c>
      <c r="C407" s="15">
        <f t="shared" si="67"/>
        <v>0</v>
      </c>
      <c r="E407" s="8">
        <f t="shared" si="76"/>
        <v>381</v>
      </c>
      <c r="F407" s="12">
        <f t="shared" si="77"/>
        <v>41633.263888889749</v>
      </c>
      <c r="G407">
        <f t="shared" si="68"/>
        <v>6.1853333333333333</v>
      </c>
      <c r="H407" s="13">
        <f t="shared" si="78"/>
        <v>-23.437107563834207</v>
      </c>
      <c r="K407" s="12"/>
      <c r="L407" s="12"/>
      <c r="M407">
        <f t="shared" si="69"/>
        <v>-87.22</v>
      </c>
      <c r="N407">
        <f t="shared" si="70"/>
        <v>-15.970784527147615</v>
      </c>
      <c r="O407">
        <f t="shared" si="71"/>
        <v>92.78</v>
      </c>
      <c r="P407">
        <f t="shared" si="72"/>
        <v>68.506840425458705</v>
      </c>
      <c r="Q407">
        <f t="shared" si="73"/>
        <v>0.36639014346978083</v>
      </c>
      <c r="R407">
        <f t="shared" si="74"/>
        <v>498.29059511890193</v>
      </c>
      <c r="S407">
        <f t="shared" si="75"/>
        <v>0</v>
      </c>
    </row>
    <row r="408" spans="1:19">
      <c r="A408" s="17">
        <f t="shared" si="66"/>
        <v>0</v>
      </c>
      <c r="C408" s="15">
        <f t="shared" si="67"/>
        <v>0</v>
      </c>
      <c r="E408" s="8">
        <f t="shared" si="76"/>
        <v>382</v>
      </c>
      <c r="F408" s="12">
        <f t="shared" si="77"/>
        <v>41633.264583334196</v>
      </c>
      <c r="G408">
        <f t="shared" si="68"/>
        <v>6.202</v>
      </c>
      <c r="H408" s="13">
        <f t="shared" si="78"/>
        <v>-23.437107563834207</v>
      </c>
      <c r="K408" s="12"/>
      <c r="L408" s="12"/>
      <c r="M408">
        <f t="shared" si="69"/>
        <v>-86.97</v>
      </c>
      <c r="N408">
        <f t="shared" si="70"/>
        <v>-15.817093575213821</v>
      </c>
      <c r="O408">
        <f t="shared" si="71"/>
        <v>93.03</v>
      </c>
      <c r="P408">
        <f t="shared" si="72"/>
        <v>68.221483637185415</v>
      </c>
      <c r="Q408">
        <f t="shared" si="73"/>
        <v>0.37101966421689964</v>
      </c>
      <c r="R408">
        <f t="shared" si="74"/>
        <v>504.58674333498351</v>
      </c>
      <c r="S408">
        <f t="shared" si="75"/>
        <v>0</v>
      </c>
    </row>
    <row r="409" spans="1:19">
      <c r="A409" s="17">
        <f t="shared" si="66"/>
        <v>0</v>
      </c>
      <c r="C409" s="15">
        <f t="shared" si="67"/>
        <v>0</v>
      </c>
      <c r="E409" s="8">
        <f t="shared" si="76"/>
        <v>383</v>
      </c>
      <c r="F409" s="12">
        <f t="shared" si="77"/>
        <v>41633.265277778642</v>
      </c>
      <c r="G409">
        <f t="shared" si="68"/>
        <v>6.2186666666666666</v>
      </c>
      <c r="H409" s="13">
        <f t="shared" si="78"/>
        <v>-23.437107563834207</v>
      </c>
      <c r="K409" s="12"/>
      <c r="L409" s="12"/>
      <c r="M409">
        <f t="shared" si="69"/>
        <v>-86.72</v>
      </c>
      <c r="N409">
        <f t="shared" si="70"/>
        <v>-15.663554778967866</v>
      </c>
      <c r="O409">
        <f t="shared" si="71"/>
        <v>93.28</v>
      </c>
      <c r="P409">
        <f t="shared" si="72"/>
        <v>67.936050925710717</v>
      </c>
      <c r="Q409">
        <f t="shared" si="73"/>
        <v>0.3756412100774626</v>
      </c>
      <c r="R409">
        <f t="shared" si="74"/>
        <v>510.87204570534914</v>
      </c>
      <c r="S409">
        <f t="shared" si="75"/>
        <v>0</v>
      </c>
    </row>
    <row r="410" spans="1:19">
      <c r="A410" s="17">
        <f t="shared" si="66"/>
        <v>0</v>
      </c>
      <c r="C410" s="15">
        <f t="shared" si="67"/>
        <v>0</v>
      </c>
      <c r="E410" s="8">
        <f t="shared" si="76"/>
        <v>384</v>
      </c>
      <c r="F410" s="12">
        <f t="shared" si="77"/>
        <v>41633.265972223089</v>
      </c>
      <c r="G410">
        <f t="shared" si="68"/>
        <v>6.2353333333333341</v>
      </c>
      <c r="H410" s="13">
        <f t="shared" si="78"/>
        <v>-23.437107563834207</v>
      </c>
      <c r="K410" s="12"/>
      <c r="L410" s="12"/>
      <c r="M410">
        <f t="shared" si="69"/>
        <v>-86.469999999999985</v>
      </c>
      <c r="N410">
        <f t="shared" si="70"/>
        <v>-15.510169612570881</v>
      </c>
      <c r="O410">
        <f t="shared" si="71"/>
        <v>93.530000000000015</v>
      </c>
      <c r="P410">
        <f t="shared" si="72"/>
        <v>67.650545626727208</v>
      </c>
      <c r="Q410">
        <f t="shared" si="73"/>
        <v>0.38025460511643266</v>
      </c>
      <c r="R410">
        <f t="shared" si="74"/>
        <v>517.14626295834842</v>
      </c>
      <c r="S410">
        <f t="shared" si="75"/>
        <v>0</v>
      </c>
    </row>
    <row r="411" spans="1:19">
      <c r="A411" s="17">
        <f t="shared" si="66"/>
        <v>0</v>
      </c>
      <c r="C411" s="15">
        <f t="shared" si="67"/>
        <v>0</v>
      </c>
      <c r="E411" s="8">
        <f t="shared" si="76"/>
        <v>385</v>
      </c>
      <c r="F411" s="12">
        <f t="shared" si="77"/>
        <v>41633.266666667536</v>
      </c>
      <c r="G411">
        <f t="shared" si="68"/>
        <v>6.2520000000000007</v>
      </c>
      <c r="H411" s="13">
        <f t="shared" si="78"/>
        <v>-23.437107563834207</v>
      </c>
      <c r="K411" s="12"/>
      <c r="L411" s="12"/>
      <c r="M411">
        <f t="shared" si="69"/>
        <v>-86.219999999999985</v>
      </c>
      <c r="N411">
        <f t="shared" si="70"/>
        <v>-15.356939551155806</v>
      </c>
      <c r="O411">
        <f t="shared" si="71"/>
        <v>93.780000000000015</v>
      </c>
      <c r="P411">
        <f t="shared" si="72"/>
        <v>67.364971063094089</v>
      </c>
      <c r="Q411">
        <f t="shared" si="73"/>
        <v>0.38485967409614358</v>
      </c>
      <c r="R411">
        <f t="shared" si="74"/>
        <v>523.40915677075532</v>
      </c>
      <c r="S411">
        <f t="shared" si="75"/>
        <v>0</v>
      </c>
    </row>
    <row r="412" spans="1:19">
      <c r="A412" s="17">
        <f t="shared" ref="A412:A475" si="79">IF(C412=0,0,B412/C412)</f>
        <v>0</v>
      </c>
      <c r="C412" s="15">
        <f t="shared" ref="C412:C475" si="80">S412</f>
        <v>0</v>
      </c>
      <c r="E412" s="8">
        <f t="shared" si="76"/>
        <v>386</v>
      </c>
      <c r="F412" s="12">
        <f t="shared" si="77"/>
        <v>41633.267361111983</v>
      </c>
      <c r="G412">
        <f t="shared" ref="G412:G475" si="81">HOUR(F412)+MINUTE(F412)/60+SECOND(F412)/3600+($G$4/($G$11*15)-1)</f>
        <v>6.2686666666666673</v>
      </c>
      <c r="H412" s="13">
        <f t="shared" si="78"/>
        <v>-23.437107563834207</v>
      </c>
      <c r="K412" s="12"/>
      <c r="L412" s="12"/>
      <c r="M412">
        <f t="shared" ref="M412:M475" si="82">(G412-12)*15</f>
        <v>-85.969999999999985</v>
      </c>
      <c r="N412">
        <f t="shared" ref="N412:N475" si="83">DEGREES(ASIN(SIN(RADIANS(H412))*SIN($I$3)+COS(RADIANS(H412))*COS($I$3)*COS(RADIANS(M412))))</f>
        <v>-15.203866070884258</v>
      </c>
      <c r="O412">
        <f t="shared" ref="O412:O475" si="84">M412+180</f>
        <v>94.030000000000015</v>
      </c>
      <c r="P412">
        <f t="shared" ref="P412:P475" si="85">DEGREES(ACOS(SIN(RADIANS(N412))*COS($I$5)+COS(RADIANS(N412))*SIN($I$5)*COS(RADIANS(O412-$G$7))))</f>
        <v>67.079330545048251</v>
      </c>
      <c r="Q412">
        <f t="shared" ref="Q412:Q475" si="86">COS(RADIANS(P412))</f>
        <v>0.38945624248771749</v>
      </c>
      <c r="R412">
        <f t="shared" ref="R412:R475" si="87">IF(Q412&lt;0,0,Q412*$G$9)</f>
        <v>529.66048978329582</v>
      </c>
      <c r="S412">
        <f t="shared" ref="S412:S475" si="88">IF(P412&gt;90,0,IF(N412&lt;0,0,R412*$G$10))</f>
        <v>0</v>
      </c>
    </row>
    <row r="413" spans="1:19">
      <c r="A413" s="17">
        <f t="shared" si="79"/>
        <v>0</v>
      </c>
      <c r="C413" s="15">
        <f t="shared" si="80"/>
        <v>0</v>
      </c>
      <c r="E413" s="8">
        <f t="shared" ref="E413:E476" si="89">E412+1</f>
        <v>387</v>
      </c>
      <c r="F413" s="12">
        <f t="shared" ref="F413:F476" si="90">F412+$G$25</f>
        <v>41633.268055556429</v>
      </c>
      <c r="G413">
        <f t="shared" si="81"/>
        <v>6.2853333333333339</v>
      </c>
      <c r="H413" s="13">
        <f t="shared" si="78"/>
        <v>-23.437107563834207</v>
      </c>
      <c r="K413" s="12"/>
      <c r="L413" s="12"/>
      <c r="M413">
        <f t="shared" si="82"/>
        <v>-85.72</v>
      </c>
      <c r="N413">
        <f t="shared" si="83"/>
        <v>-15.050950649002823</v>
      </c>
      <c r="O413">
        <f t="shared" si="84"/>
        <v>94.28</v>
      </c>
      <c r="P413">
        <f t="shared" si="85"/>
        <v>66.793627370415876</v>
      </c>
      <c r="Q413">
        <f t="shared" si="86"/>
        <v>0.39404413648239633</v>
      </c>
      <c r="R413">
        <f t="shared" si="87"/>
        <v>535.900025616059</v>
      </c>
      <c r="S413">
        <f t="shared" si="88"/>
        <v>0</v>
      </c>
    </row>
    <row r="414" spans="1:19">
      <c r="A414" s="17">
        <f t="shared" si="79"/>
        <v>0</v>
      </c>
      <c r="C414" s="15">
        <f t="shared" si="80"/>
        <v>0</v>
      </c>
      <c r="E414" s="8">
        <f t="shared" si="89"/>
        <v>388</v>
      </c>
      <c r="F414" s="12">
        <f t="shared" si="90"/>
        <v>41633.268750000876</v>
      </c>
      <c r="G414">
        <f t="shared" si="81"/>
        <v>6.3020000000000005</v>
      </c>
      <c r="H414" s="13">
        <f t="shared" si="78"/>
        <v>-23.437107563834207</v>
      </c>
      <c r="K414" s="12"/>
      <c r="L414" s="12"/>
      <c r="M414">
        <f t="shared" si="82"/>
        <v>-85.47</v>
      </c>
      <c r="N414">
        <f t="shared" si="83"/>
        <v>-14.89819476389872</v>
      </c>
      <c r="O414">
        <f t="shared" si="84"/>
        <v>94.53</v>
      </c>
      <c r="P414">
        <f t="shared" si="85"/>
        <v>66.507864824825305</v>
      </c>
      <c r="Q414">
        <f t="shared" si="86"/>
        <v>0.39862318300277438</v>
      </c>
      <c r="R414">
        <f t="shared" si="87"/>
        <v>542.12752888377315</v>
      </c>
      <c r="S414">
        <f t="shared" si="88"/>
        <v>0</v>
      </c>
    </row>
    <row r="415" spans="1:19">
      <c r="A415" s="17">
        <f t="shared" si="79"/>
        <v>0</v>
      </c>
      <c r="C415" s="15">
        <f t="shared" si="80"/>
        <v>0</v>
      </c>
      <c r="E415" s="8">
        <f t="shared" si="89"/>
        <v>389</v>
      </c>
      <c r="F415" s="12">
        <f t="shared" si="90"/>
        <v>41633.269444445323</v>
      </c>
      <c r="G415">
        <f t="shared" si="81"/>
        <v>6.3186666666666671</v>
      </c>
      <c r="H415" s="13">
        <f t="shared" si="78"/>
        <v>-23.437107563834207</v>
      </c>
      <c r="K415" s="12"/>
      <c r="L415" s="12"/>
      <c r="M415">
        <f t="shared" si="82"/>
        <v>-85.22</v>
      </c>
      <c r="N415">
        <f t="shared" si="83"/>
        <v>-14.745599895154864</v>
      </c>
      <c r="O415">
        <f t="shared" si="84"/>
        <v>94.78</v>
      </c>
      <c r="P415">
        <f t="shared" si="85"/>
        <v>66.222046181920334</v>
      </c>
      <c r="Q415">
        <f t="shared" si="86"/>
        <v>0.40319320971394573</v>
      </c>
      <c r="R415">
        <f t="shared" si="87"/>
        <v>548.34276521096615</v>
      </c>
      <c r="S415">
        <f t="shared" si="88"/>
        <v>0</v>
      </c>
    </row>
    <row r="416" spans="1:19">
      <c r="A416" s="17">
        <f t="shared" si="79"/>
        <v>0</v>
      </c>
      <c r="C416" s="15">
        <f t="shared" si="80"/>
        <v>0</v>
      </c>
      <c r="E416" s="8">
        <f t="shared" si="89"/>
        <v>390</v>
      </c>
      <c r="F416" s="12">
        <f t="shared" si="90"/>
        <v>41633.270138889769</v>
      </c>
      <c r="G416">
        <f t="shared" si="81"/>
        <v>6.3353333333333337</v>
      </c>
      <c r="H416" s="13">
        <f t="shared" si="78"/>
        <v>-23.437107563834207</v>
      </c>
      <c r="K416" s="12"/>
      <c r="L416" s="12"/>
      <c r="M416">
        <f t="shared" si="82"/>
        <v>-84.97</v>
      </c>
      <c r="N416">
        <f t="shared" si="83"/>
        <v>-14.593167523604244</v>
      </c>
      <c r="O416">
        <f t="shared" si="84"/>
        <v>95.03</v>
      </c>
      <c r="P416">
        <f t="shared" si="85"/>
        <v>65.936174703574807</v>
      </c>
      <c r="Q416">
        <f t="shared" si="86"/>
        <v>0.40775404503455315</v>
      </c>
      <c r="R416">
        <f t="shared" si="87"/>
        <v>554.54550124699233</v>
      </c>
      <c r="S416">
        <f t="shared" si="88"/>
        <v>0</v>
      </c>
    </row>
    <row r="417" spans="1:19">
      <c r="A417" s="17">
        <f t="shared" si="79"/>
        <v>0</v>
      </c>
      <c r="C417" s="15">
        <f t="shared" si="80"/>
        <v>0</v>
      </c>
      <c r="E417" s="8">
        <f t="shared" si="89"/>
        <v>391</v>
      </c>
      <c r="F417" s="12">
        <f t="shared" si="90"/>
        <v>41633.270833334216</v>
      </c>
      <c r="G417">
        <f t="shared" si="81"/>
        <v>6.3520000000000003</v>
      </c>
      <c r="H417" s="13">
        <f t="shared" si="78"/>
        <v>-23.437107563834207</v>
      </c>
      <c r="K417" s="12"/>
      <c r="L417" s="12"/>
      <c r="M417">
        <f t="shared" si="82"/>
        <v>-84.72</v>
      </c>
      <c r="N417">
        <f t="shared" si="83"/>
        <v>-14.440899131383778</v>
      </c>
      <c r="O417">
        <f t="shared" si="84"/>
        <v>95.28</v>
      </c>
      <c r="P417">
        <f t="shared" si="85"/>
        <v>65.650253640108104</v>
      </c>
      <c r="Q417">
        <f t="shared" si="86"/>
        <v>0.41230551814774313</v>
      </c>
      <c r="R417">
        <f t="shared" si="87"/>
        <v>560.73550468093072</v>
      </c>
      <c r="S417">
        <f t="shared" si="88"/>
        <v>0</v>
      </c>
    </row>
    <row r="418" spans="1:19">
      <c r="A418" s="17">
        <f t="shared" si="79"/>
        <v>0</v>
      </c>
      <c r="C418" s="15">
        <f t="shared" si="80"/>
        <v>0</v>
      </c>
      <c r="E418" s="8">
        <f t="shared" si="89"/>
        <v>392</v>
      </c>
      <c r="F418" s="12">
        <f t="shared" si="90"/>
        <v>41633.271527778663</v>
      </c>
      <c r="G418">
        <f t="shared" si="81"/>
        <v>6.3686666666666669</v>
      </c>
      <c r="H418" s="13">
        <f t="shared" si="78"/>
        <v>-23.437107563834207</v>
      </c>
      <c r="K418" s="12"/>
      <c r="L418" s="12"/>
      <c r="M418">
        <f t="shared" si="82"/>
        <v>-84.47</v>
      </c>
      <c r="N418">
        <f t="shared" si="83"/>
        <v>-14.288796201987484</v>
      </c>
      <c r="O418">
        <f t="shared" si="84"/>
        <v>95.53</v>
      </c>
      <c r="P418">
        <f t="shared" si="85"/>
        <v>65.364286230501662</v>
      </c>
      <c r="Q418">
        <f t="shared" si="86"/>
        <v>0.41684745901202763</v>
      </c>
      <c r="R418">
        <f t="shared" si="87"/>
        <v>566.91254425635759</v>
      </c>
      <c r="S418">
        <f t="shared" si="88"/>
        <v>0</v>
      </c>
    </row>
    <row r="419" spans="1:19">
      <c r="A419" s="17">
        <f t="shared" si="79"/>
        <v>0</v>
      </c>
      <c r="C419" s="15">
        <f t="shared" si="80"/>
        <v>0</v>
      </c>
      <c r="E419" s="8">
        <f t="shared" si="89"/>
        <v>393</v>
      </c>
      <c r="F419" s="12">
        <f t="shared" si="90"/>
        <v>41633.27222222311</v>
      </c>
      <c r="G419">
        <f t="shared" si="81"/>
        <v>6.3853333333333335</v>
      </c>
      <c r="H419" s="13">
        <f t="shared" si="78"/>
        <v>-23.437107563834207</v>
      </c>
      <c r="K419" s="12"/>
      <c r="L419" s="12"/>
      <c r="M419">
        <f t="shared" si="82"/>
        <v>-84.22</v>
      </c>
      <c r="N419">
        <f t="shared" si="83"/>
        <v>-14.136860220319052</v>
      </c>
      <c r="O419">
        <f t="shared" si="84"/>
        <v>95.78</v>
      </c>
      <c r="P419">
        <f t="shared" si="85"/>
        <v>65.078275702616793</v>
      </c>
      <c r="Q419">
        <f t="shared" si="86"/>
        <v>0.42137969837204703</v>
      </c>
      <c r="R419">
        <f t="shared" si="87"/>
        <v>573.07638978598391</v>
      </c>
      <c r="S419">
        <f t="shared" si="88"/>
        <v>0</v>
      </c>
    </row>
    <row r="420" spans="1:19">
      <c r="A420" s="17">
        <f t="shared" si="79"/>
        <v>0</v>
      </c>
      <c r="C420" s="15">
        <f t="shared" si="80"/>
        <v>0</v>
      </c>
      <c r="E420" s="8">
        <f t="shared" si="89"/>
        <v>394</v>
      </c>
      <c r="F420" s="12">
        <f t="shared" si="90"/>
        <v>41633.272916667556</v>
      </c>
      <c r="G420">
        <f t="shared" si="81"/>
        <v>6.4020000000000001</v>
      </c>
      <c r="H420" s="13">
        <f t="shared" si="78"/>
        <v>-23.437107563834207</v>
      </c>
      <c r="K420" s="12"/>
      <c r="L420" s="12"/>
      <c r="M420">
        <f t="shared" si="82"/>
        <v>-83.97</v>
      </c>
      <c r="N420">
        <f t="shared" si="83"/>
        <v>-13.985092672743873</v>
      </c>
      <c r="O420">
        <f t="shared" si="84"/>
        <v>96.03</v>
      </c>
      <c r="P420">
        <f t="shared" si="85"/>
        <v>64.792225273413393</v>
      </c>
      <c r="Q420">
        <f t="shared" si="86"/>
        <v>0.42590206776924011</v>
      </c>
      <c r="R420">
        <f t="shared" si="87"/>
        <v>579.2268121661665</v>
      </c>
      <c r="S420">
        <f t="shared" si="88"/>
        <v>0</v>
      </c>
    </row>
    <row r="421" spans="1:19">
      <c r="A421" s="17">
        <f t="shared" si="79"/>
        <v>0</v>
      </c>
      <c r="C421" s="15">
        <f t="shared" si="80"/>
        <v>0</v>
      </c>
      <c r="E421" s="8">
        <f t="shared" si="89"/>
        <v>395</v>
      </c>
      <c r="F421" s="12">
        <f t="shared" si="90"/>
        <v>41633.273611112003</v>
      </c>
      <c r="G421">
        <f t="shared" si="81"/>
        <v>6.4186666666666667</v>
      </c>
      <c r="H421" s="13">
        <f t="shared" si="78"/>
        <v>-23.437107563834207</v>
      </c>
      <c r="K421" s="12"/>
      <c r="L421" s="12"/>
      <c r="M421">
        <f t="shared" si="82"/>
        <v>-83.72</v>
      </c>
      <c r="N421">
        <f t="shared" si="83"/>
        <v>-13.833495047140381</v>
      </c>
      <c r="O421">
        <f t="shared" si="84"/>
        <v>96.28</v>
      </c>
      <c r="P421">
        <f t="shared" si="85"/>
        <v>64.506138149170383</v>
      </c>
      <c r="Q421">
        <f t="shared" si="86"/>
        <v>0.43041439955241084</v>
      </c>
      <c r="R421">
        <f t="shared" si="87"/>
        <v>585.36358339127878</v>
      </c>
      <c r="S421">
        <f t="shared" si="88"/>
        <v>0</v>
      </c>
    </row>
    <row r="422" spans="1:19">
      <c r="A422" s="17">
        <f t="shared" si="79"/>
        <v>0</v>
      </c>
      <c r="C422" s="15">
        <f t="shared" si="80"/>
        <v>0</v>
      </c>
      <c r="E422" s="8">
        <f t="shared" si="89"/>
        <v>396</v>
      </c>
      <c r="F422" s="12">
        <f t="shared" si="90"/>
        <v>41633.27430555645</v>
      </c>
      <c r="G422">
        <f t="shared" si="81"/>
        <v>6.4353333333333333</v>
      </c>
      <c r="H422" s="13">
        <f t="shared" si="78"/>
        <v>-23.437107563834207</v>
      </c>
      <c r="K422" s="12"/>
      <c r="L422" s="12"/>
      <c r="M422">
        <f t="shared" si="82"/>
        <v>-83.47</v>
      </c>
      <c r="N422">
        <f t="shared" si="83"/>
        <v>-13.682068832950874</v>
      </c>
      <c r="O422">
        <f t="shared" si="84"/>
        <v>96.53</v>
      </c>
      <c r="P422">
        <f t="shared" si="85"/>
        <v>64.220017525707121</v>
      </c>
      <c r="Q422">
        <f t="shared" si="86"/>
        <v>0.43491652688820126</v>
      </c>
      <c r="R422">
        <f t="shared" si="87"/>
        <v>591.48647656795367</v>
      </c>
      <c r="S422">
        <f t="shared" si="88"/>
        <v>0</v>
      </c>
    </row>
    <row r="423" spans="1:19">
      <c r="A423" s="17">
        <f t="shared" si="79"/>
        <v>0</v>
      </c>
      <c r="C423" s="15">
        <f t="shared" si="80"/>
        <v>0</v>
      </c>
      <c r="E423" s="8">
        <f t="shared" si="89"/>
        <v>397</v>
      </c>
      <c r="F423" s="12">
        <f t="shared" si="90"/>
        <v>41633.275000000896</v>
      </c>
      <c r="G423">
        <f t="shared" si="81"/>
        <v>6.452</v>
      </c>
      <c r="H423" s="13">
        <f t="shared" si="78"/>
        <v>-23.437107563834207</v>
      </c>
      <c r="K423" s="12"/>
      <c r="L423" s="12"/>
      <c r="M423">
        <f t="shared" si="82"/>
        <v>-83.22</v>
      </c>
      <c r="N423">
        <f t="shared" si="83"/>
        <v>-13.530815521231659</v>
      </c>
      <c r="O423">
        <f t="shared" si="84"/>
        <v>96.78</v>
      </c>
      <c r="P423">
        <f t="shared" si="85"/>
        <v>63.93386658860635</v>
      </c>
      <c r="Q423">
        <f t="shared" si="86"/>
        <v>0.43940828377146324</v>
      </c>
      <c r="R423">
        <f t="shared" si="87"/>
        <v>597.59526592918996</v>
      </c>
      <c r="S423">
        <f t="shared" si="88"/>
        <v>0</v>
      </c>
    </row>
    <row r="424" spans="1:19">
      <c r="A424" s="17">
        <f t="shared" si="79"/>
        <v>0</v>
      </c>
      <c r="C424" s="15">
        <f t="shared" si="80"/>
        <v>0</v>
      </c>
      <c r="E424" s="8">
        <f t="shared" si="89"/>
        <v>398</v>
      </c>
      <c r="F424" s="12">
        <f t="shared" si="90"/>
        <v>41633.275694445343</v>
      </c>
      <c r="G424">
        <f t="shared" si="81"/>
        <v>6.4686666666666675</v>
      </c>
      <c r="H424" s="13">
        <f t="shared" si="78"/>
        <v>-23.437107563834207</v>
      </c>
      <c r="K424" s="12"/>
      <c r="L424" s="12"/>
      <c r="M424">
        <f t="shared" si="82"/>
        <v>-82.969999999999985</v>
      </c>
      <c r="N424">
        <f t="shared" si="83"/>
        <v>-13.379736604702655</v>
      </c>
      <c r="O424">
        <f t="shared" si="84"/>
        <v>97.030000000000015</v>
      </c>
      <c r="P424">
        <f t="shared" si="85"/>
        <v>63.647688513438723</v>
      </c>
      <c r="Q424">
        <f t="shared" si="86"/>
        <v>0.4438895050355301</v>
      </c>
      <c r="R424">
        <f t="shared" si="87"/>
        <v>603.6897268483209</v>
      </c>
      <c r="S424">
        <f t="shared" si="88"/>
        <v>0</v>
      </c>
    </row>
    <row r="425" spans="1:19">
      <c r="A425" s="17">
        <f t="shared" si="79"/>
        <v>0</v>
      </c>
      <c r="C425" s="15">
        <f t="shared" si="80"/>
        <v>0</v>
      </c>
      <c r="E425" s="8">
        <f t="shared" si="89"/>
        <v>399</v>
      </c>
      <c r="F425" s="12">
        <f t="shared" si="90"/>
        <v>41633.27638888979</v>
      </c>
      <c r="G425">
        <f t="shared" si="81"/>
        <v>6.4853333333333332</v>
      </c>
      <c r="H425" s="13">
        <f t="shared" si="78"/>
        <v>-23.437107563834207</v>
      </c>
      <c r="K425" s="12"/>
      <c r="L425" s="12"/>
      <c r="M425">
        <f t="shared" si="82"/>
        <v>-82.72</v>
      </c>
      <c r="N425">
        <f t="shared" si="83"/>
        <v>-13.228833577796424</v>
      </c>
      <c r="O425">
        <f t="shared" si="84"/>
        <v>97.28</v>
      </c>
      <c r="P425">
        <f t="shared" si="85"/>
        <v>63.361486465988996</v>
      </c>
      <c r="Q425">
        <f t="shared" si="86"/>
        <v>0.4483600263623852</v>
      </c>
      <c r="R425">
        <f t="shared" si="87"/>
        <v>609.76963585284386</v>
      </c>
      <c r="S425">
        <f t="shared" si="88"/>
        <v>0</v>
      </c>
    </row>
    <row r="426" spans="1:19">
      <c r="A426" s="17">
        <f t="shared" si="79"/>
        <v>0</v>
      </c>
      <c r="C426" s="15">
        <f t="shared" si="80"/>
        <v>0</v>
      </c>
      <c r="E426" s="8">
        <f t="shared" si="89"/>
        <v>400</v>
      </c>
      <c r="F426" s="12">
        <f t="shared" si="90"/>
        <v>41633.277083334237</v>
      </c>
      <c r="G426">
        <f t="shared" si="81"/>
        <v>6.5020000000000007</v>
      </c>
      <c r="H426" s="13">
        <f t="shared" ref="H426:H489" si="91">DEGREES(23.45/180*PI()*SIN(PI()*(0.98/180*DAY(F426)+29.7/180*MONTH(F426)-109/180)))</f>
        <v>-23.437107563834207</v>
      </c>
      <c r="K426" s="12"/>
      <c r="L426" s="12"/>
      <c r="M426">
        <f t="shared" si="82"/>
        <v>-82.469999999999985</v>
      </c>
      <c r="N426">
        <f t="shared" si="83"/>
        <v>-13.078107936706511</v>
      </c>
      <c r="O426">
        <f t="shared" si="84"/>
        <v>97.530000000000015</v>
      </c>
      <c r="P426">
        <f t="shared" si="85"/>
        <v>63.075263602483446</v>
      </c>
      <c r="Q426">
        <f t="shared" si="86"/>
        <v>0.45281968429273528</v>
      </c>
      <c r="R426">
        <f t="shared" si="87"/>
        <v>615.83477063811995</v>
      </c>
      <c r="S426">
        <f t="shared" si="88"/>
        <v>0</v>
      </c>
    </row>
    <row r="427" spans="1:19">
      <c r="A427" s="17">
        <f t="shared" si="79"/>
        <v>0</v>
      </c>
      <c r="C427" s="15">
        <f t="shared" si="80"/>
        <v>0</v>
      </c>
      <c r="E427" s="8">
        <f t="shared" si="89"/>
        <v>401</v>
      </c>
      <c r="F427" s="12">
        <f t="shared" si="90"/>
        <v>41633.277777778683</v>
      </c>
      <c r="G427">
        <f t="shared" si="81"/>
        <v>6.5186666666666673</v>
      </c>
      <c r="H427" s="13">
        <f t="shared" si="91"/>
        <v>-23.437107563834207</v>
      </c>
      <c r="K427" s="12"/>
      <c r="L427" s="12"/>
      <c r="M427">
        <f t="shared" si="82"/>
        <v>-82.219999999999985</v>
      </c>
      <c r="N427">
        <f t="shared" si="83"/>
        <v>-12.92756117943533</v>
      </c>
      <c r="O427">
        <f t="shared" si="84"/>
        <v>97.780000000000015</v>
      </c>
      <c r="P427">
        <f t="shared" si="85"/>
        <v>62.789023069819741</v>
      </c>
      <c r="Q427">
        <f t="shared" si="86"/>
        <v>0.45726831623597181</v>
      </c>
      <c r="R427">
        <f t="shared" si="87"/>
        <v>621.8849100809216</v>
      </c>
      <c r="S427">
        <f t="shared" si="88"/>
        <v>0</v>
      </c>
    </row>
    <row r="428" spans="1:19">
      <c r="A428" s="17">
        <f t="shared" si="79"/>
        <v>0</v>
      </c>
      <c r="C428" s="15">
        <f t="shared" si="80"/>
        <v>0</v>
      </c>
      <c r="E428" s="8">
        <f t="shared" si="89"/>
        <v>402</v>
      </c>
      <c r="F428" s="12">
        <f t="shared" si="90"/>
        <v>41633.27847222313</v>
      </c>
      <c r="G428">
        <f t="shared" si="81"/>
        <v>6.5353333333333339</v>
      </c>
      <c r="H428" s="13">
        <f t="shared" si="91"/>
        <v>-23.437107563834207</v>
      </c>
      <c r="K428" s="12"/>
      <c r="L428" s="12"/>
      <c r="M428">
        <f t="shared" si="82"/>
        <v>-81.97</v>
      </c>
      <c r="N428">
        <f t="shared" si="83"/>
        <v>-12.777194805841333</v>
      </c>
      <c r="O428">
        <f t="shared" si="84"/>
        <v>98.03</v>
      </c>
      <c r="P428">
        <f t="shared" si="85"/>
        <v>62.502768005798124</v>
      </c>
      <c r="Q428">
        <f t="shared" si="86"/>
        <v>0.46170576048003659</v>
      </c>
      <c r="R428">
        <f t="shared" si="87"/>
        <v>627.9198342528498</v>
      </c>
      <c r="S428">
        <f t="shared" si="88"/>
        <v>0</v>
      </c>
    </row>
    <row r="429" spans="1:19">
      <c r="A429" s="17">
        <f t="shared" si="79"/>
        <v>0</v>
      </c>
      <c r="C429" s="15">
        <f t="shared" si="80"/>
        <v>0</v>
      </c>
      <c r="E429" s="8">
        <f t="shared" si="89"/>
        <v>403</v>
      </c>
      <c r="F429" s="12">
        <f t="shared" si="90"/>
        <v>41633.279166667577</v>
      </c>
      <c r="G429">
        <f t="shared" si="81"/>
        <v>6.5520000000000005</v>
      </c>
      <c r="H429" s="13">
        <f t="shared" si="91"/>
        <v>-23.437107563834207</v>
      </c>
      <c r="K429" s="12"/>
      <c r="L429" s="12"/>
      <c r="M429">
        <f t="shared" si="82"/>
        <v>-81.72</v>
      </c>
      <c r="N429">
        <f t="shared" si="83"/>
        <v>-12.627010317685672</v>
      </c>
      <c r="O429">
        <f t="shared" si="84"/>
        <v>98.28</v>
      </c>
      <c r="P429">
        <f t="shared" si="85"/>
        <v>62.216501539354738</v>
      </c>
      <c r="Q429">
        <f t="shared" si="86"/>
        <v>0.46613185620117992</v>
      </c>
      <c r="R429">
        <f t="shared" si="87"/>
        <v>633.93932443360472</v>
      </c>
      <c r="S429">
        <f t="shared" si="88"/>
        <v>0</v>
      </c>
    </row>
    <row r="430" spans="1:19">
      <c r="A430" s="17">
        <f t="shared" si="79"/>
        <v>0</v>
      </c>
      <c r="C430" s="15">
        <f t="shared" si="80"/>
        <v>0</v>
      </c>
      <c r="E430" s="8">
        <f t="shared" si="89"/>
        <v>404</v>
      </c>
      <c r="F430" s="12">
        <f t="shared" si="90"/>
        <v>41633.279861112023</v>
      </c>
      <c r="G430">
        <f t="shared" si="81"/>
        <v>6.5686666666666671</v>
      </c>
      <c r="H430" s="13">
        <f t="shared" si="91"/>
        <v>-23.437107563834207</v>
      </c>
      <c r="K430" s="12"/>
      <c r="L430" s="12"/>
      <c r="M430">
        <f t="shared" si="82"/>
        <v>-81.47</v>
      </c>
      <c r="N430">
        <f t="shared" si="83"/>
        <v>-12.477009218678267</v>
      </c>
      <c r="O430">
        <f t="shared" si="84"/>
        <v>98.53</v>
      </c>
      <c r="P430">
        <f t="shared" si="85"/>
        <v>61.930226790797064</v>
      </c>
      <c r="Q430">
        <f t="shared" si="86"/>
        <v>0.47054644347361441</v>
      </c>
      <c r="R430">
        <f t="shared" si="87"/>
        <v>639.94316312411559</v>
      </c>
      <c r="S430">
        <f t="shared" si="88"/>
        <v>0</v>
      </c>
    </row>
    <row r="431" spans="1:19">
      <c r="A431" s="17">
        <f t="shared" si="79"/>
        <v>0</v>
      </c>
      <c r="C431" s="15">
        <f t="shared" si="80"/>
        <v>0</v>
      </c>
      <c r="E431" s="8">
        <f t="shared" si="89"/>
        <v>405</v>
      </c>
      <c r="F431" s="12">
        <f t="shared" si="90"/>
        <v>41633.28055555647</v>
      </c>
      <c r="G431">
        <f t="shared" si="81"/>
        <v>6.5853333333333337</v>
      </c>
      <c r="H431" s="13">
        <f t="shared" si="91"/>
        <v>-23.437107563834207</v>
      </c>
      <c r="K431" s="12"/>
      <c r="L431" s="12"/>
      <c r="M431">
        <f t="shared" si="82"/>
        <v>-81.22</v>
      </c>
      <c r="N431">
        <f t="shared" si="83"/>
        <v>-12.327193014523289</v>
      </c>
      <c r="O431">
        <f t="shared" si="84"/>
        <v>98.78</v>
      </c>
      <c r="P431">
        <f t="shared" si="85"/>
        <v>61.643946872041454</v>
      </c>
      <c r="Q431">
        <f t="shared" si="86"/>
        <v>0.4749493632790624</v>
      </c>
      <c r="R431">
        <f t="shared" si="87"/>
        <v>645.93113405952488</v>
      </c>
      <c r="S431">
        <f t="shared" si="88"/>
        <v>0</v>
      </c>
    </row>
    <row r="432" spans="1:19">
      <c r="A432" s="17">
        <f t="shared" si="79"/>
        <v>0</v>
      </c>
      <c r="C432" s="15">
        <f t="shared" si="80"/>
        <v>0</v>
      </c>
      <c r="E432" s="8">
        <f t="shared" si="89"/>
        <v>406</v>
      </c>
      <c r="F432" s="12">
        <f t="shared" si="90"/>
        <v>41633.281250000917</v>
      </c>
      <c r="G432">
        <f t="shared" si="81"/>
        <v>6.6020000000000003</v>
      </c>
      <c r="H432" s="13">
        <f t="shared" si="91"/>
        <v>-23.437107563834207</v>
      </c>
      <c r="K432" s="12"/>
      <c r="L432" s="12"/>
      <c r="M432">
        <f t="shared" si="82"/>
        <v>-80.97</v>
      </c>
      <c r="N432">
        <f t="shared" si="83"/>
        <v>-12.177563212963999</v>
      </c>
      <c r="O432">
        <f t="shared" si="84"/>
        <v>99.03</v>
      </c>
      <c r="P432">
        <f t="shared" si="85"/>
        <v>61.357664886852945</v>
      </c>
      <c r="Q432">
        <f t="shared" si="86"/>
        <v>0.47934045751619797</v>
      </c>
      <c r="R432">
        <f t="shared" si="87"/>
        <v>651.90302222202922</v>
      </c>
      <c r="S432">
        <f t="shared" si="88"/>
        <v>0</v>
      </c>
    </row>
    <row r="433" spans="1:19">
      <c r="A433" s="17">
        <f t="shared" si="79"/>
        <v>0</v>
      </c>
      <c r="C433" s="15">
        <f t="shared" si="80"/>
        <v>0</v>
      </c>
      <c r="E433" s="8">
        <f t="shared" si="89"/>
        <v>407</v>
      </c>
      <c r="F433" s="12">
        <f t="shared" si="90"/>
        <v>41633.281944445363</v>
      </c>
      <c r="G433">
        <f t="shared" si="81"/>
        <v>6.6186666666666669</v>
      </c>
      <c r="H433" s="13">
        <f t="shared" si="91"/>
        <v>-23.437107563834207</v>
      </c>
      <c r="K433" s="12"/>
      <c r="L433" s="12"/>
      <c r="M433">
        <f t="shared" si="82"/>
        <v>-80.72</v>
      </c>
      <c r="N433">
        <f t="shared" si="83"/>
        <v>-12.028121323827104</v>
      </c>
      <c r="O433">
        <f t="shared" si="84"/>
        <v>99.28</v>
      </c>
      <c r="P433">
        <f t="shared" si="85"/>
        <v>61.071383931087425</v>
      </c>
      <c r="Q433">
        <f t="shared" si="86"/>
        <v>0.48371956900998136</v>
      </c>
      <c r="R433">
        <f t="shared" si="87"/>
        <v>657.85861385357464</v>
      </c>
      <c r="S433">
        <f t="shared" si="88"/>
        <v>0</v>
      </c>
    </row>
    <row r="434" spans="1:19">
      <c r="A434" s="17">
        <f t="shared" si="79"/>
        <v>0</v>
      </c>
      <c r="C434" s="15">
        <f t="shared" si="80"/>
        <v>0</v>
      </c>
      <c r="E434" s="8">
        <f t="shared" si="89"/>
        <v>408</v>
      </c>
      <c r="F434" s="12">
        <f t="shared" si="90"/>
        <v>41633.28263888981</v>
      </c>
      <c r="G434">
        <f t="shared" si="81"/>
        <v>6.6353333333333335</v>
      </c>
      <c r="H434" s="13">
        <f t="shared" si="91"/>
        <v>-23.437107563834207</v>
      </c>
      <c r="K434" s="12"/>
      <c r="L434" s="12"/>
      <c r="M434">
        <f t="shared" si="82"/>
        <v>-80.47</v>
      </c>
      <c r="N434">
        <f t="shared" si="83"/>
        <v>-11.878868859066444</v>
      </c>
      <c r="O434">
        <f t="shared" si="84"/>
        <v>99.53</v>
      </c>
      <c r="P434">
        <f t="shared" si="85"/>
        <v>60.785107092936407</v>
      </c>
      <c r="Q434">
        <f t="shared" si="86"/>
        <v>0.4880865415208846</v>
      </c>
      <c r="R434">
        <f t="shared" si="87"/>
        <v>663.79769646840305</v>
      </c>
      <c r="S434">
        <f t="shared" si="88"/>
        <v>0</v>
      </c>
    </row>
    <row r="435" spans="1:19">
      <c r="A435" s="17">
        <f t="shared" si="79"/>
        <v>0</v>
      </c>
      <c r="C435" s="15">
        <f t="shared" si="80"/>
        <v>0</v>
      </c>
      <c r="E435" s="8">
        <f t="shared" si="89"/>
        <v>409</v>
      </c>
      <c r="F435" s="12">
        <f t="shared" si="90"/>
        <v>41633.283333334257</v>
      </c>
      <c r="G435">
        <f t="shared" si="81"/>
        <v>6.6520000000000001</v>
      </c>
      <c r="H435" s="13">
        <f t="shared" si="91"/>
        <v>-23.437107563834207</v>
      </c>
      <c r="K435" s="12"/>
      <c r="L435" s="12"/>
      <c r="M435">
        <f t="shared" si="82"/>
        <v>-80.22</v>
      </c>
      <c r="N435">
        <f t="shared" si="83"/>
        <v>-11.729807332806194</v>
      </c>
      <c r="O435">
        <f t="shared" si="84"/>
        <v>99.78</v>
      </c>
      <c r="P435">
        <f t="shared" si="85"/>
        <v>60.498837453174318</v>
      </c>
      <c r="Q435">
        <f t="shared" si="86"/>
        <v>0.4924412197540089</v>
      </c>
      <c r="R435">
        <f t="shared" si="87"/>
        <v>669.72005886545207</v>
      </c>
      <c r="S435">
        <f t="shared" si="88"/>
        <v>0</v>
      </c>
    </row>
    <row r="436" spans="1:19">
      <c r="A436" s="17">
        <f t="shared" si="79"/>
        <v>0</v>
      </c>
      <c r="C436" s="15">
        <f t="shared" si="80"/>
        <v>0</v>
      </c>
      <c r="E436" s="8">
        <f t="shared" si="89"/>
        <v>410</v>
      </c>
      <c r="F436" s="12">
        <f t="shared" si="90"/>
        <v>41633.284027778704</v>
      </c>
      <c r="G436">
        <f t="shared" si="81"/>
        <v>6.6686666666666667</v>
      </c>
      <c r="H436" s="13">
        <f t="shared" si="91"/>
        <v>-23.437107563834207</v>
      </c>
      <c r="K436" s="12"/>
      <c r="L436" s="12"/>
      <c r="M436">
        <f t="shared" si="82"/>
        <v>-79.97</v>
      </c>
      <c r="N436">
        <f t="shared" si="83"/>
        <v>-11.580938261383364</v>
      </c>
      <c r="O436">
        <f t="shared" si="84"/>
        <v>100.03</v>
      </c>
      <c r="P436">
        <f t="shared" si="85"/>
        <v>60.212578085408524</v>
      </c>
      <c r="Q436">
        <f t="shared" si="86"/>
        <v>0.49678344936809382</v>
      </c>
      <c r="R436">
        <f t="shared" si="87"/>
        <v>675.62549114060755</v>
      </c>
      <c r="S436">
        <f t="shared" si="88"/>
        <v>0</v>
      </c>
    </row>
    <row r="437" spans="1:19">
      <c r="A437" s="17">
        <f t="shared" si="79"/>
        <v>0</v>
      </c>
      <c r="C437" s="15">
        <f t="shared" si="80"/>
        <v>0</v>
      </c>
      <c r="E437" s="8">
        <f t="shared" si="89"/>
        <v>411</v>
      </c>
      <c r="F437" s="12">
        <f t="shared" si="90"/>
        <v>41633.28472222315</v>
      </c>
      <c r="G437">
        <f t="shared" si="81"/>
        <v>6.6853333333333333</v>
      </c>
      <c r="H437" s="13">
        <f t="shared" si="91"/>
        <v>-23.437107563834207</v>
      </c>
      <c r="K437" s="12"/>
      <c r="L437" s="12"/>
      <c r="M437">
        <f t="shared" si="82"/>
        <v>-79.72</v>
      </c>
      <c r="N437">
        <f t="shared" si="83"/>
        <v>-11.432263163389823</v>
      </c>
      <c r="O437">
        <f t="shared" si="84"/>
        <v>100.28</v>
      </c>
      <c r="P437">
        <f t="shared" si="85"/>
        <v>59.926332056332392</v>
      </c>
      <c r="Q437">
        <f t="shared" si="86"/>
        <v>0.5011130769844131</v>
      </c>
      <c r="R437">
        <f t="shared" si="87"/>
        <v>681.51378469880183</v>
      </c>
      <c r="S437">
        <f t="shared" si="88"/>
        <v>0</v>
      </c>
    </row>
    <row r="438" spans="1:19">
      <c r="A438" s="17">
        <f t="shared" si="79"/>
        <v>0</v>
      </c>
      <c r="C438" s="15">
        <f t="shared" si="80"/>
        <v>0</v>
      </c>
      <c r="E438" s="8">
        <f t="shared" si="89"/>
        <v>412</v>
      </c>
      <c r="F438" s="12">
        <f t="shared" si="90"/>
        <v>41633.285416667597</v>
      </c>
      <c r="G438">
        <f t="shared" si="81"/>
        <v>6.702</v>
      </c>
      <c r="H438" s="13">
        <f t="shared" si="91"/>
        <v>-23.437107563834207</v>
      </c>
      <c r="K438" s="12"/>
      <c r="L438" s="12"/>
      <c r="M438">
        <f t="shared" si="82"/>
        <v>-79.47</v>
      </c>
      <c r="N438">
        <f t="shared" si="83"/>
        <v>-11.283783559713694</v>
      </c>
      <c r="O438">
        <f t="shared" si="84"/>
        <v>100.53</v>
      </c>
      <c r="P438">
        <f t="shared" si="85"/>
        <v>59.640102425981183</v>
      </c>
      <c r="Q438">
        <f t="shared" si="86"/>
        <v>0.50542995019556247</v>
      </c>
      <c r="R438">
        <f t="shared" si="87"/>
        <v>687.384732265965</v>
      </c>
      <c r="S438">
        <f t="shared" si="88"/>
        <v>0</v>
      </c>
    </row>
    <row r="439" spans="1:19">
      <c r="A439" s="17">
        <f t="shared" si="79"/>
        <v>0</v>
      </c>
      <c r="C439" s="15">
        <f t="shared" si="80"/>
        <v>0</v>
      </c>
      <c r="E439" s="8">
        <f t="shared" si="89"/>
        <v>413</v>
      </c>
      <c r="F439" s="12">
        <f t="shared" si="90"/>
        <v>41633.286111112044</v>
      </c>
      <c r="G439">
        <f t="shared" si="81"/>
        <v>6.7186666666666675</v>
      </c>
      <c r="H439" s="13">
        <f t="shared" si="91"/>
        <v>-23.437107563834207</v>
      </c>
      <c r="K439" s="12"/>
      <c r="L439" s="12"/>
      <c r="M439">
        <f t="shared" si="82"/>
        <v>-79.219999999999985</v>
      </c>
      <c r="N439">
        <f t="shared" si="83"/>
        <v>-11.135500973580163</v>
      </c>
      <c r="O439">
        <f t="shared" si="84"/>
        <v>100.78000000000002</v>
      </c>
      <c r="P439">
        <f t="shared" si="85"/>
        <v>59.353892247991226</v>
      </c>
      <c r="Q439">
        <f t="shared" si="86"/>
        <v>0.509733917574134</v>
      </c>
      <c r="R439">
        <f t="shared" si="87"/>
        <v>693.23812790082229</v>
      </c>
      <c r="S439">
        <f t="shared" si="88"/>
        <v>0</v>
      </c>
    </row>
    <row r="440" spans="1:19">
      <c r="A440" s="17">
        <f t="shared" si="79"/>
        <v>0</v>
      </c>
      <c r="C440" s="15">
        <f t="shared" si="80"/>
        <v>0</v>
      </c>
      <c r="E440" s="8">
        <f t="shared" si="89"/>
        <v>414</v>
      </c>
      <c r="F440" s="12">
        <f t="shared" si="90"/>
        <v>41633.28680555649</v>
      </c>
      <c r="G440">
        <f t="shared" si="81"/>
        <v>6.7353333333333332</v>
      </c>
      <c r="H440" s="13">
        <f t="shared" si="91"/>
        <v>-23.437107563834207</v>
      </c>
      <c r="K440" s="12"/>
      <c r="L440" s="12"/>
      <c r="M440">
        <f t="shared" si="82"/>
        <v>-78.97</v>
      </c>
      <c r="N440">
        <f t="shared" si="83"/>
        <v>-10.987416930591797</v>
      </c>
      <c r="O440">
        <f t="shared" si="84"/>
        <v>101.03</v>
      </c>
      <c r="P440">
        <f t="shared" si="85"/>
        <v>59.067704569862379</v>
      </c>
      <c r="Q440">
        <f t="shared" si="86"/>
        <v>0.51402482868127852</v>
      </c>
      <c r="R440">
        <f t="shared" si="87"/>
        <v>699.07376700653879</v>
      </c>
      <c r="S440">
        <f t="shared" si="88"/>
        <v>0</v>
      </c>
    </row>
    <row r="441" spans="1:19">
      <c r="A441" s="17">
        <f t="shared" si="79"/>
        <v>0</v>
      </c>
      <c r="C441" s="15">
        <f t="shared" si="80"/>
        <v>0</v>
      </c>
      <c r="E441" s="8">
        <f t="shared" si="89"/>
        <v>415</v>
      </c>
      <c r="F441" s="12">
        <f t="shared" si="90"/>
        <v>41633.287500000937</v>
      </c>
      <c r="G441">
        <f t="shared" si="81"/>
        <v>6.7520000000000007</v>
      </c>
      <c r="H441" s="13">
        <f t="shared" si="91"/>
        <v>-23.437107563834207</v>
      </c>
      <c r="K441" s="12"/>
      <c r="L441" s="12"/>
      <c r="M441">
        <f t="shared" si="82"/>
        <v>-78.719999999999985</v>
      </c>
      <c r="N441">
        <f t="shared" si="83"/>
        <v>-10.839532958768082</v>
      </c>
      <c r="O441">
        <f t="shared" si="84"/>
        <v>101.28000000000002</v>
      </c>
      <c r="P441">
        <f t="shared" si="85"/>
        <v>58.781542433223883</v>
      </c>
      <c r="Q441">
        <f t="shared" si="86"/>
        <v>0.51830253407515525</v>
      </c>
      <c r="R441">
        <f t="shared" si="87"/>
        <v>704.89144634221111</v>
      </c>
      <c r="S441">
        <f t="shared" si="88"/>
        <v>0</v>
      </c>
    </row>
    <row r="442" spans="1:19">
      <c r="A442" s="17">
        <f t="shared" si="79"/>
        <v>0</v>
      </c>
      <c r="C442" s="15">
        <f t="shared" si="80"/>
        <v>0</v>
      </c>
      <c r="E442" s="8">
        <f t="shared" si="89"/>
        <v>416</v>
      </c>
      <c r="F442" s="12">
        <f t="shared" si="90"/>
        <v>41633.288194445384</v>
      </c>
      <c r="G442">
        <f t="shared" si="81"/>
        <v>6.7686666666666673</v>
      </c>
      <c r="H442" s="13">
        <f t="shared" si="91"/>
        <v>-23.437107563834207</v>
      </c>
      <c r="K442" s="12"/>
      <c r="L442" s="12"/>
      <c r="M442">
        <f t="shared" si="82"/>
        <v>-78.469999999999985</v>
      </c>
      <c r="N442">
        <f t="shared" si="83"/>
        <v>-10.691850588584646</v>
      </c>
      <c r="O442">
        <f t="shared" si="84"/>
        <v>101.53000000000002</v>
      </c>
      <c r="P442">
        <f t="shared" si="85"/>
        <v>58.495408874103994</v>
      </c>
      <c r="Q442">
        <f t="shared" si="86"/>
        <v>0.52256688531926576</v>
      </c>
      <c r="R442">
        <f t="shared" si="87"/>
        <v>710.69096403420144</v>
      </c>
      <c r="S442">
        <f t="shared" si="88"/>
        <v>0</v>
      </c>
    </row>
    <row r="443" spans="1:19">
      <c r="A443" s="17">
        <f t="shared" si="79"/>
        <v>0</v>
      </c>
      <c r="C443" s="15">
        <f t="shared" si="80"/>
        <v>0</v>
      </c>
      <c r="E443" s="8">
        <f t="shared" si="89"/>
        <v>417</v>
      </c>
      <c r="F443" s="12">
        <f t="shared" si="90"/>
        <v>41633.288888889831</v>
      </c>
      <c r="G443">
        <f t="shared" si="81"/>
        <v>6.7853333333333339</v>
      </c>
      <c r="H443" s="13">
        <f t="shared" si="91"/>
        <v>-23.437107563834207</v>
      </c>
      <c r="K443" s="12"/>
      <c r="L443" s="12"/>
      <c r="M443">
        <f t="shared" si="82"/>
        <v>-78.22</v>
      </c>
      <c r="N443">
        <f t="shared" si="83"/>
        <v>-10.54437135301167</v>
      </c>
      <c r="O443">
        <f t="shared" si="84"/>
        <v>101.78</v>
      </c>
      <c r="P443">
        <f t="shared" si="85"/>
        <v>58.209306923203165</v>
      </c>
      <c r="Q443">
        <f t="shared" si="86"/>
        <v>0.52681773499067586</v>
      </c>
      <c r="R443">
        <f t="shared" si="87"/>
        <v>716.47211958731918</v>
      </c>
      <c r="S443">
        <f t="shared" si="88"/>
        <v>0</v>
      </c>
    </row>
    <row r="444" spans="1:19">
      <c r="A444" s="17">
        <f t="shared" si="79"/>
        <v>0</v>
      </c>
      <c r="C444" s="15">
        <f t="shared" si="80"/>
        <v>0</v>
      </c>
      <c r="E444" s="8">
        <f t="shared" si="89"/>
        <v>418</v>
      </c>
      <c r="F444" s="12">
        <f t="shared" si="90"/>
        <v>41633.289583334277</v>
      </c>
      <c r="G444">
        <f t="shared" si="81"/>
        <v>6.8020000000000005</v>
      </c>
      <c r="H444" s="13">
        <f t="shared" si="91"/>
        <v>-23.437107563834207</v>
      </c>
      <c r="K444" s="12"/>
      <c r="L444" s="12"/>
      <c r="M444">
        <f t="shared" si="82"/>
        <v>-77.97</v>
      </c>
      <c r="N444">
        <f t="shared" si="83"/>
        <v>-10.39709678755184</v>
      </c>
      <c r="O444">
        <f t="shared" si="84"/>
        <v>102.03</v>
      </c>
      <c r="P444">
        <f t="shared" si="85"/>
        <v>57.92323960617135</v>
      </c>
      <c r="Q444">
        <f t="shared" si="86"/>
        <v>0.53105493668812132</v>
      </c>
      <c r="R444">
        <f t="shared" si="87"/>
        <v>722.23471389584495</v>
      </c>
      <c r="S444">
        <f t="shared" si="88"/>
        <v>0</v>
      </c>
    </row>
    <row r="445" spans="1:19">
      <c r="A445" s="17">
        <f t="shared" si="79"/>
        <v>0</v>
      </c>
      <c r="C445" s="15">
        <f t="shared" si="80"/>
        <v>0</v>
      </c>
      <c r="E445" s="8">
        <f t="shared" si="89"/>
        <v>419</v>
      </c>
      <c r="F445" s="12">
        <f t="shared" si="90"/>
        <v>41633.290277778724</v>
      </c>
      <c r="G445">
        <f t="shared" si="81"/>
        <v>6.8186666666666671</v>
      </c>
      <c r="H445" s="13">
        <f t="shared" si="91"/>
        <v>-23.437107563834207</v>
      </c>
      <c r="K445" s="12"/>
      <c r="L445" s="12"/>
      <c r="M445">
        <f t="shared" si="82"/>
        <v>-77.72</v>
      </c>
      <c r="N445">
        <f t="shared" si="83"/>
        <v>-10.250028430277711</v>
      </c>
      <c r="O445">
        <f t="shared" si="84"/>
        <v>102.28</v>
      </c>
      <c r="P445">
        <f t="shared" si="85"/>
        <v>57.637209943889459</v>
      </c>
      <c r="Q445">
        <f t="shared" si="86"/>
        <v>0.53527834503999572</v>
      </c>
      <c r="R445">
        <f t="shared" si="87"/>
        <v>727.97854925439412</v>
      </c>
      <c r="S445">
        <f t="shared" si="88"/>
        <v>0</v>
      </c>
    </row>
    <row r="446" spans="1:19">
      <c r="A446" s="17">
        <f t="shared" si="79"/>
        <v>0</v>
      </c>
      <c r="C446" s="15">
        <f t="shared" si="80"/>
        <v>0</v>
      </c>
      <c r="E446" s="8">
        <f t="shared" si="89"/>
        <v>420</v>
      </c>
      <c r="F446" s="12">
        <f t="shared" si="90"/>
        <v>41633.290972223171</v>
      </c>
      <c r="G446">
        <f t="shared" si="81"/>
        <v>6.8353333333333337</v>
      </c>
      <c r="H446" s="13">
        <f t="shared" si="91"/>
        <v>-23.437107563834207</v>
      </c>
      <c r="K446" s="12"/>
      <c r="L446" s="12"/>
      <c r="M446">
        <f t="shared" si="82"/>
        <v>-77.47</v>
      </c>
      <c r="N446">
        <f t="shared" si="83"/>
        <v>-10.103167821868432</v>
      </c>
      <c r="O446">
        <f t="shared" si="84"/>
        <v>102.53</v>
      </c>
      <c r="P446">
        <f t="shared" si="85"/>
        <v>57.351220952755014</v>
      </c>
      <c r="Q446">
        <f t="shared" si="86"/>
        <v>0.5394878157122236</v>
      </c>
      <c r="R446">
        <f t="shared" si="87"/>
        <v>733.70342936862414</v>
      </c>
      <c r="S446">
        <f t="shared" si="88"/>
        <v>0</v>
      </c>
    </row>
    <row r="447" spans="1:19">
      <c r="A447" s="17">
        <f t="shared" si="79"/>
        <v>0</v>
      </c>
      <c r="C447" s="15">
        <f t="shared" si="80"/>
        <v>0</v>
      </c>
      <c r="E447" s="8">
        <f t="shared" si="89"/>
        <v>421</v>
      </c>
      <c r="F447" s="12">
        <f t="shared" si="90"/>
        <v>41633.291666667617</v>
      </c>
      <c r="G447">
        <f t="shared" si="81"/>
        <v>6.8520000000000003</v>
      </c>
      <c r="H447" s="13">
        <f t="shared" si="91"/>
        <v>-23.437107563834207</v>
      </c>
      <c r="K447" s="12"/>
      <c r="L447" s="12"/>
      <c r="M447">
        <f t="shared" si="82"/>
        <v>-77.22</v>
      </c>
      <c r="N447">
        <f t="shared" si="83"/>
        <v>-9.956516505645947</v>
      </c>
      <c r="O447">
        <f t="shared" si="84"/>
        <v>102.78</v>
      </c>
      <c r="P447">
        <f t="shared" si="85"/>
        <v>57.065275644972438</v>
      </c>
      <c r="Q447">
        <f t="shared" si="86"/>
        <v>0.54368320541601522</v>
      </c>
      <c r="R447">
        <f t="shared" si="87"/>
        <v>739.40915936578074</v>
      </c>
      <c r="S447">
        <f t="shared" si="88"/>
        <v>0</v>
      </c>
    </row>
    <row r="448" spans="1:19">
      <c r="A448" s="17">
        <f t="shared" si="79"/>
        <v>0</v>
      </c>
      <c r="C448" s="15">
        <f t="shared" si="80"/>
        <v>0</v>
      </c>
      <c r="E448" s="8">
        <f t="shared" si="89"/>
        <v>422</v>
      </c>
      <c r="F448" s="12">
        <f t="shared" si="90"/>
        <v>41633.292361112064</v>
      </c>
      <c r="G448">
        <f t="shared" si="81"/>
        <v>6.8686666666666669</v>
      </c>
      <c r="H448" s="13">
        <f t="shared" si="91"/>
        <v>-23.437107563834207</v>
      </c>
      <c r="K448" s="12"/>
      <c r="L448" s="12"/>
      <c r="M448">
        <f t="shared" si="82"/>
        <v>-76.97</v>
      </c>
      <c r="N448">
        <f t="shared" si="83"/>
        <v>-9.8100760276105579</v>
      </c>
      <c r="O448">
        <f t="shared" si="84"/>
        <v>103.03</v>
      </c>
      <c r="P448">
        <f t="shared" si="85"/>
        <v>56.779377028847854</v>
      </c>
      <c r="Q448">
        <f t="shared" si="86"/>
        <v>0.54786437191550541</v>
      </c>
      <c r="R448">
        <f t="shared" si="87"/>
        <v>745.09554580508734</v>
      </c>
      <c r="S448">
        <f t="shared" si="88"/>
        <v>0</v>
      </c>
    </row>
    <row r="449" spans="1:19">
      <c r="A449" s="17">
        <f t="shared" si="79"/>
        <v>0</v>
      </c>
      <c r="C449" s="15">
        <f t="shared" si="80"/>
        <v>0</v>
      </c>
      <c r="E449" s="8">
        <f t="shared" si="89"/>
        <v>423</v>
      </c>
      <c r="F449" s="12">
        <f t="shared" si="90"/>
        <v>41633.293055556511</v>
      </c>
      <c r="G449">
        <f t="shared" si="81"/>
        <v>6.8853333333333335</v>
      </c>
      <c r="H449" s="13">
        <f t="shared" si="91"/>
        <v>-23.437107563834207</v>
      </c>
      <c r="K449" s="12"/>
      <c r="L449" s="12"/>
      <c r="M449">
        <f t="shared" si="82"/>
        <v>-76.72</v>
      </c>
      <c r="N449">
        <f t="shared" si="83"/>
        <v>-9.6638479364759746</v>
      </c>
      <c r="O449">
        <f t="shared" si="84"/>
        <v>103.28</v>
      </c>
      <c r="P449">
        <f t="shared" si="85"/>
        <v>56.493528109089077</v>
      </c>
      <c r="Q449">
        <f t="shared" si="86"/>
        <v>0.5520311740352698</v>
      </c>
      <c r="R449">
        <f t="shared" si="87"/>
        <v>750.76239668796688</v>
      </c>
      <c r="S449">
        <f t="shared" si="88"/>
        <v>0</v>
      </c>
    </row>
    <row r="450" spans="1:19">
      <c r="A450" s="17">
        <f t="shared" si="79"/>
        <v>0</v>
      </c>
      <c r="C450" s="15">
        <f t="shared" si="80"/>
        <v>0</v>
      </c>
      <c r="E450" s="8">
        <f t="shared" si="89"/>
        <v>424</v>
      </c>
      <c r="F450" s="12">
        <f t="shared" si="90"/>
        <v>41633.293750000958</v>
      </c>
      <c r="G450">
        <f t="shared" si="81"/>
        <v>6.9020000000000001</v>
      </c>
      <c r="H450" s="13">
        <f t="shared" si="91"/>
        <v>-23.437107563834207</v>
      </c>
      <c r="K450" s="12"/>
      <c r="L450" s="12"/>
      <c r="M450">
        <f t="shared" si="82"/>
        <v>-76.47</v>
      </c>
      <c r="N450">
        <f t="shared" si="83"/>
        <v>-9.5178337837036704</v>
      </c>
      <c r="O450">
        <f t="shared" si="84"/>
        <v>103.53</v>
      </c>
      <c r="P450">
        <f t="shared" si="85"/>
        <v>56.207731887110413</v>
      </c>
      <c r="Q450">
        <f t="shared" si="86"/>
        <v>0.55618347166772553</v>
      </c>
      <c r="R450">
        <f t="shared" si="87"/>
        <v>756.40952146810673</v>
      </c>
      <c r="S450">
        <f t="shared" si="88"/>
        <v>0</v>
      </c>
    </row>
    <row r="451" spans="1:19">
      <c r="A451" s="17">
        <f t="shared" si="79"/>
        <v>0</v>
      </c>
      <c r="C451" s="15">
        <f t="shared" si="80"/>
        <v>0</v>
      </c>
      <c r="E451" s="8">
        <f t="shared" si="89"/>
        <v>425</v>
      </c>
      <c r="F451" s="12">
        <f t="shared" si="90"/>
        <v>41633.294444445404</v>
      </c>
      <c r="G451">
        <f t="shared" si="81"/>
        <v>6.9186666666666667</v>
      </c>
      <c r="H451" s="13">
        <f t="shared" si="91"/>
        <v>-23.437107563834207</v>
      </c>
      <c r="K451" s="12"/>
      <c r="L451" s="12"/>
      <c r="M451">
        <f t="shared" si="82"/>
        <v>-76.22</v>
      </c>
      <c r="N451">
        <f t="shared" si="83"/>
        <v>-9.3720351235367527</v>
      </c>
      <c r="O451">
        <f t="shared" si="84"/>
        <v>103.78</v>
      </c>
      <c r="P451">
        <f t="shared" si="85"/>
        <v>55.921991361343167</v>
      </c>
      <c r="Q451">
        <f t="shared" si="86"/>
        <v>0.56032112578040816</v>
      </c>
      <c r="R451">
        <f t="shared" si="87"/>
        <v>762.03673106135511</v>
      </c>
      <c r="S451">
        <f t="shared" si="88"/>
        <v>0</v>
      </c>
    </row>
    <row r="452" spans="1:19">
      <c r="A452" s="17">
        <f t="shared" si="79"/>
        <v>0</v>
      </c>
      <c r="C452" s="15">
        <f t="shared" si="80"/>
        <v>0</v>
      </c>
      <c r="E452" s="8">
        <f t="shared" si="89"/>
        <v>426</v>
      </c>
      <c r="F452" s="12">
        <f t="shared" si="90"/>
        <v>41633.295138889851</v>
      </c>
      <c r="G452">
        <f t="shared" si="81"/>
        <v>6.9353333333333333</v>
      </c>
      <c r="H452" s="13">
        <f t="shared" si="91"/>
        <v>-23.437107563834207</v>
      </c>
      <c r="K452" s="12"/>
      <c r="L452" s="12"/>
      <c r="M452">
        <f t="shared" si="82"/>
        <v>-75.97</v>
      </c>
      <c r="N452">
        <f t="shared" si="83"/>
        <v>-9.2264535130331726</v>
      </c>
      <c r="O452">
        <f t="shared" si="84"/>
        <v>104.03</v>
      </c>
      <c r="P452">
        <f t="shared" si="85"/>
        <v>55.63630952755129</v>
      </c>
      <c r="Q452">
        <f t="shared" si="86"/>
        <v>0.56444399842313309</v>
      </c>
      <c r="R452">
        <f t="shared" si="87"/>
        <v>767.64383785546102</v>
      </c>
      <c r="S452">
        <f t="shared" si="88"/>
        <v>0</v>
      </c>
    </row>
    <row r="453" spans="1:19">
      <c r="A453" s="17">
        <f t="shared" si="79"/>
        <v>0</v>
      </c>
      <c r="C453" s="15">
        <f t="shared" si="80"/>
        <v>0</v>
      </c>
      <c r="E453" s="8">
        <f t="shared" si="89"/>
        <v>427</v>
      </c>
      <c r="F453" s="12">
        <f t="shared" si="90"/>
        <v>41633.295833334298</v>
      </c>
      <c r="G453">
        <f t="shared" si="81"/>
        <v>6.952</v>
      </c>
      <c r="H453" s="13">
        <f t="shared" si="91"/>
        <v>-23.437107563834207</v>
      </c>
      <c r="K453" s="12"/>
      <c r="L453" s="12"/>
      <c r="M453">
        <f t="shared" si="82"/>
        <v>-75.72</v>
      </c>
      <c r="N453">
        <f t="shared" si="83"/>
        <v>-9.0810905120984007</v>
      </c>
      <c r="O453">
        <f t="shared" si="84"/>
        <v>104.28</v>
      </c>
      <c r="P453">
        <f t="shared" si="85"/>
        <v>55.350689379153337</v>
      </c>
      <c r="Q453">
        <f t="shared" si="86"/>
        <v>0.56855195273502901</v>
      </c>
      <c r="R453">
        <f t="shared" si="87"/>
        <v>773.23065571963946</v>
      </c>
      <c r="S453">
        <f t="shared" si="88"/>
        <v>0</v>
      </c>
    </row>
    <row r="454" spans="1:19">
      <c r="A454" s="17">
        <f t="shared" si="79"/>
        <v>0</v>
      </c>
      <c r="C454" s="15">
        <f t="shared" si="80"/>
        <v>0</v>
      </c>
      <c r="E454" s="8">
        <f t="shared" si="89"/>
        <v>428</v>
      </c>
      <c r="F454" s="12">
        <f t="shared" si="90"/>
        <v>41633.296527778744</v>
      </c>
      <c r="G454">
        <f t="shared" si="81"/>
        <v>6.9686666666666666</v>
      </c>
      <c r="H454" s="13">
        <f t="shared" si="91"/>
        <v>-23.437107563834207</v>
      </c>
      <c r="K454" s="12"/>
      <c r="L454" s="12"/>
      <c r="M454">
        <f t="shared" si="82"/>
        <v>-75.47</v>
      </c>
      <c r="N454">
        <f t="shared" si="83"/>
        <v>-8.9359476835174387</v>
      </c>
      <c r="O454">
        <f t="shared" si="84"/>
        <v>104.53</v>
      </c>
      <c r="P454">
        <f t="shared" si="85"/>
        <v>55.065133907550042</v>
      </c>
      <c r="Q454">
        <f t="shared" si="86"/>
        <v>0.57264485295145506</v>
      </c>
      <c r="R454">
        <f t="shared" si="87"/>
        <v>778.79700001397885</v>
      </c>
      <c r="S454">
        <f t="shared" si="88"/>
        <v>0</v>
      </c>
    </row>
    <row r="455" spans="1:19">
      <c r="A455" s="17">
        <f t="shared" si="79"/>
        <v>0</v>
      </c>
      <c r="C455" s="15">
        <f t="shared" si="80"/>
        <v>0</v>
      </c>
      <c r="E455" s="8">
        <f t="shared" si="89"/>
        <v>429</v>
      </c>
      <c r="F455" s="12">
        <f t="shared" si="90"/>
        <v>41633.297222223191</v>
      </c>
      <c r="G455">
        <f t="shared" si="81"/>
        <v>6.9853333333333341</v>
      </c>
      <c r="H455" s="13">
        <f t="shared" si="91"/>
        <v>-23.437107563834207</v>
      </c>
      <c r="K455" s="12"/>
      <c r="L455" s="12"/>
      <c r="M455">
        <f t="shared" si="82"/>
        <v>-75.219999999999985</v>
      </c>
      <c r="N455">
        <f t="shared" si="83"/>
        <v>-8.7910265929862721</v>
      </c>
      <c r="O455">
        <f t="shared" si="84"/>
        <v>104.78000000000002</v>
      </c>
      <c r="P455">
        <f t="shared" si="85"/>
        <v>54.779646102458464</v>
      </c>
      <c r="Q455">
        <f t="shared" si="86"/>
        <v>0.57672256441079317</v>
      </c>
      <c r="R455">
        <f t="shared" si="87"/>
        <v>784.34268759867871</v>
      </c>
      <c r="S455">
        <f t="shared" si="88"/>
        <v>0</v>
      </c>
    </row>
    <row r="456" spans="1:19">
      <c r="A456" s="17">
        <f t="shared" si="79"/>
        <v>0</v>
      </c>
      <c r="C456" s="15">
        <f t="shared" si="80"/>
        <v>0</v>
      </c>
      <c r="E456" s="8">
        <f t="shared" si="89"/>
        <v>430</v>
      </c>
      <c r="F456" s="12">
        <f t="shared" si="90"/>
        <v>41633.297916667638</v>
      </c>
      <c r="G456">
        <f t="shared" si="81"/>
        <v>7.0020000000000007</v>
      </c>
      <c r="H456" s="13">
        <f t="shared" si="91"/>
        <v>-23.437107563834207</v>
      </c>
      <c r="K456" s="12"/>
      <c r="L456" s="12"/>
      <c r="M456">
        <f t="shared" si="82"/>
        <v>-74.969999999999985</v>
      </c>
      <c r="N456">
        <f t="shared" si="83"/>
        <v>-8.6463288091427746</v>
      </c>
      <c r="O456">
        <f t="shared" si="84"/>
        <v>105.03000000000002</v>
      </c>
      <c r="P456">
        <f t="shared" si="85"/>
        <v>54.49422895225279</v>
      </c>
      <c r="Q456">
        <f t="shared" si="86"/>
        <v>0.58078495356111548</v>
      </c>
      <c r="R456">
        <f t="shared" si="87"/>
        <v>789.86753684311702</v>
      </c>
      <c r="S456">
        <f t="shared" si="88"/>
        <v>0</v>
      </c>
    </row>
    <row r="457" spans="1:19">
      <c r="A457" s="17">
        <f t="shared" si="79"/>
        <v>0</v>
      </c>
      <c r="C457" s="15">
        <f t="shared" si="80"/>
        <v>0</v>
      </c>
      <c r="E457" s="8">
        <f t="shared" si="89"/>
        <v>431</v>
      </c>
      <c r="F457" s="12">
        <f t="shared" si="90"/>
        <v>41633.298611112084</v>
      </c>
      <c r="G457">
        <f t="shared" si="81"/>
        <v>7.0186666666666673</v>
      </c>
      <c r="H457" s="13">
        <f t="shared" si="91"/>
        <v>-23.437107563834207</v>
      </c>
      <c r="K457" s="12"/>
      <c r="L457" s="12"/>
      <c r="M457">
        <f t="shared" si="82"/>
        <v>-74.719999999999985</v>
      </c>
      <c r="N457">
        <f t="shared" si="83"/>
        <v>-8.5018559035968995</v>
      </c>
      <c r="O457">
        <f t="shared" si="84"/>
        <v>105.28000000000002</v>
      </c>
      <c r="P457">
        <f t="shared" si="85"/>
        <v>54.208885444311683</v>
      </c>
      <c r="Q457">
        <f t="shared" si="86"/>
        <v>0.58483188796673202</v>
      </c>
      <c r="R457">
        <f t="shared" si="87"/>
        <v>795.37136763475553</v>
      </c>
      <c r="S457">
        <f t="shared" si="88"/>
        <v>0</v>
      </c>
    </row>
    <row r="458" spans="1:19">
      <c r="A458" s="17">
        <f t="shared" si="79"/>
        <v>0</v>
      </c>
      <c r="C458" s="15">
        <f t="shared" si="80"/>
        <v>0</v>
      </c>
      <c r="E458" s="8">
        <f t="shared" si="89"/>
        <v>432</v>
      </c>
      <c r="F458" s="12">
        <f t="shared" si="90"/>
        <v>41633.299305556531</v>
      </c>
      <c r="G458">
        <f t="shared" si="81"/>
        <v>7.0353333333333339</v>
      </c>
      <c r="H458" s="13">
        <f t="shared" si="91"/>
        <v>-23.437107563834207</v>
      </c>
      <c r="K458" s="12"/>
      <c r="L458" s="12"/>
      <c r="M458">
        <f t="shared" si="82"/>
        <v>-74.47</v>
      </c>
      <c r="N458">
        <f t="shared" si="83"/>
        <v>-8.3576094509603589</v>
      </c>
      <c r="O458">
        <f t="shared" si="84"/>
        <v>105.53</v>
      </c>
      <c r="P458">
        <f t="shared" si="85"/>
        <v>53.923618565373161</v>
      </c>
      <c r="Q458">
        <f t="shared" si="86"/>
        <v>0.58886323631461013</v>
      </c>
      <c r="R458">
        <f t="shared" si="87"/>
        <v>800.85400138786974</v>
      </c>
      <c r="S458">
        <f t="shared" si="88"/>
        <v>0</v>
      </c>
    </row>
    <row r="459" spans="1:19">
      <c r="A459" s="17">
        <f t="shared" si="79"/>
        <v>0</v>
      </c>
      <c r="C459" s="15">
        <f t="shared" si="80"/>
        <v>0</v>
      </c>
      <c r="E459" s="8">
        <f t="shared" si="89"/>
        <v>433</v>
      </c>
      <c r="F459" s="12">
        <f t="shared" si="90"/>
        <v>41633.300000000978</v>
      </c>
      <c r="G459">
        <f t="shared" si="81"/>
        <v>7.0520000000000005</v>
      </c>
      <c r="H459" s="13">
        <f t="shared" si="91"/>
        <v>-23.437107563834207</v>
      </c>
      <c r="K459" s="12"/>
      <c r="L459" s="12"/>
      <c r="M459">
        <f t="shared" si="82"/>
        <v>-74.22</v>
      </c>
      <c r="N459">
        <f t="shared" si="83"/>
        <v>-8.2135910288756371</v>
      </c>
      <c r="O459">
        <f t="shared" si="84"/>
        <v>105.78</v>
      </c>
      <c r="P459">
        <f t="shared" si="85"/>
        <v>53.638431301896667</v>
      </c>
      <c r="Q459">
        <f t="shared" si="86"/>
        <v>0.59287886842067106</v>
      </c>
      <c r="R459">
        <f t="shared" si="87"/>
        <v>806.31526105211265</v>
      </c>
      <c r="S459">
        <f t="shared" si="88"/>
        <v>0</v>
      </c>
    </row>
    <row r="460" spans="1:19">
      <c r="A460" s="17">
        <f t="shared" si="79"/>
        <v>0</v>
      </c>
      <c r="C460" s="15">
        <f t="shared" si="80"/>
        <v>0</v>
      </c>
      <c r="E460" s="8">
        <f t="shared" si="89"/>
        <v>434</v>
      </c>
      <c r="F460" s="12">
        <f t="shared" si="90"/>
        <v>41633.300694445425</v>
      </c>
      <c r="G460">
        <f t="shared" si="81"/>
        <v>7.0686666666666671</v>
      </c>
      <c r="H460" s="13">
        <f t="shared" si="91"/>
        <v>-23.437107563834207</v>
      </c>
      <c r="K460" s="12"/>
      <c r="L460" s="12"/>
      <c r="M460">
        <f t="shared" si="82"/>
        <v>-73.97</v>
      </c>
      <c r="N460">
        <f t="shared" si="83"/>
        <v>-8.0698022180444706</v>
      </c>
      <c r="O460">
        <f t="shared" si="84"/>
        <v>106.03</v>
      </c>
      <c r="P460">
        <f t="shared" si="85"/>
        <v>53.353326640433075</v>
      </c>
      <c r="Q460">
        <f t="shared" si="86"/>
        <v>0.5968786552359604</v>
      </c>
      <c r="R460">
        <f t="shared" si="87"/>
        <v>811.75497112090613</v>
      </c>
      <c r="S460">
        <f t="shared" si="88"/>
        <v>0</v>
      </c>
    </row>
    <row r="461" spans="1:19">
      <c r="A461" s="17">
        <f t="shared" si="79"/>
        <v>0</v>
      </c>
      <c r="C461" s="15">
        <f t="shared" si="80"/>
        <v>0</v>
      </c>
      <c r="E461" s="8">
        <f t="shared" si="89"/>
        <v>435</v>
      </c>
      <c r="F461" s="12">
        <f t="shared" si="90"/>
        <v>41633.301388889871</v>
      </c>
      <c r="G461">
        <f t="shared" si="81"/>
        <v>7.0853333333333337</v>
      </c>
      <c r="H461" s="13">
        <f t="shared" si="91"/>
        <v>-23.437107563834207</v>
      </c>
      <c r="K461" s="12"/>
      <c r="L461" s="12"/>
      <c r="M461">
        <f t="shared" si="82"/>
        <v>-73.72</v>
      </c>
      <c r="N461">
        <f t="shared" si="83"/>
        <v>-7.9262446022556352</v>
      </c>
      <c r="O461">
        <f t="shared" si="84"/>
        <v>106.28</v>
      </c>
      <c r="P461">
        <f t="shared" si="85"/>
        <v>53.068307568002709</v>
      </c>
      <c r="Q461">
        <f t="shared" si="86"/>
        <v>0.60086246885269168</v>
      </c>
      <c r="R461">
        <f t="shared" si="87"/>
        <v>817.17295763966069</v>
      </c>
      <c r="S461">
        <f t="shared" si="88"/>
        <v>0</v>
      </c>
    </row>
    <row r="462" spans="1:19">
      <c r="A462" s="17">
        <f t="shared" si="79"/>
        <v>0</v>
      </c>
      <c r="C462" s="15">
        <f t="shared" si="80"/>
        <v>0</v>
      </c>
      <c r="E462" s="8">
        <f t="shared" si="89"/>
        <v>436</v>
      </c>
      <c r="F462" s="12">
        <f t="shared" si="90"/>
        <v>41633.302083334318</v>
      </c>
      <c r="G462">
        <f t="shared" si="81"/>
        <v>7.1020000000000003</v>
      </c>
      <c r="H462" s="13">
        <f t="shared" si="91"/>
        <v>-23.437107563834207</v>
      </c>
      <c r="K462" s="12"/>
      <c r="L462" s="12"/>
      <c r="M462">
        <f t="shared" si="82"/>
        <v>-73.47</v>
      </c>
      <c r="N462">
        <f t="shared" si="83"/>
        <v>-7.7829197684121825</v>
      </c>
      <c r="O462">
        <f t="shared" si="84"/>
        <v>106.53</v>
      </c>
      <c r="P462">
        <f t="shared" si="85"/>
        <v>52.783377072481855</v>
      </c>
      <c r="Q462">
        <f t="shared" si="86"/>
        <v>0.60483018251016418</v>
      </c>
      <c r="R462">
        <f t="shared" si="87"/>
        <v>822.56904821382329</v>
      </c>
      <c r="S462">
        <f t="shared" si="88"/>
        <v>0</v>
      </c>
    </row>
    <row r="463" spans="1:19">
      <c r="A463" s="17">
        <f t="shared" si="79"/>
        <v>0</v>
      </c>
      <c r="C463" s="15">
        <f t="shared" si="80"/>
        <v>0</v>
      </c>
      <c r="E463" s="8">
        <f t="shared" si="89"/>
        <v>437</v>
      </c>
      <c r="F463" s="12">
        <f t="shared" si="90"/>
        <v>41633.302777778765</v>
      </c>
      <c r="G463">
        <f t="shared" si="81"/>
        <v>7.1186666666666669</v>
      </c>
      <c r="H463" s="13">
        <f t="shared" si="91"/>
        <v>-23.437107563834207</v>
      </c>
      <c r="K463" s="12"/>
      <c r="L463" s="12"/>
      <c r="M463">
        <f t="shared" si="82"/>
        <v>-73.22</v>
      </c>
      <c r="N463">
        <f t="shared" si="83"/>
        <v>-7.6398293065579965</v>
      </c>
      <c r="O463">
        <f t="shared" si="84"/>
        <v>106.78</v>
      </c>
      <c r="P463">
        <f t="shared" si="85"/>
        <v>52.498538142997937</v>
      </c>
      <c r="Q463">
        <f t="shared" si="86"/>
        <v>0.60878167060055366</v>
      </c>
      <c r="R463">
        <f t="shared" si="87"/>
        <v>827.94307201675292</v>
      </c>
      <c r="S463">
        <f t="shared" si="88"/>
        <v>0</v>
      </c>
    </row>
    <row r="464" spans="1:19">
      <c r="A464" s="17">
        <f t="shared" si="79"/>
        <v>0</v>
      </c>
      <c r="C464" s="15">
        <f t="shared" si="80"/>
        <v>0</v>
      </c>
      <c r="E464" s="8">
        <f t="shared" si="89"/>
        <v>438</v>
      </c>
      <c r="F464" s="12">
        <f t="shared" si="90"/>
        <v>41633.303472223211</v>
      </c>
      <c r="G464">
        <f t="shared" si="81"/>
        <v>7.1353333333333335</v>
      </c>
      <c r="H464" s="13">
        <f t="shared" si="91"/>
        <v>-23.437107563834207</v>
      </c>
      <c r="K464" s="12"/>
      <c r="L464" s="12"/>
      <c r="M464">
        <f t="shared" si="82"/>
        <v>-72.97</v>
      </c>
      <c r="N464">
        <f t="shared" si="83"/>
        <v>-7.4969748099037909</v>
      </c>
      <c r="O464">
        <f t="shared" si="84"/>
        <v>107.03</v>
      </c>
      <c r="P464">
        <f t="shared" si="85"/>
        <v>52.213793770333993</v>
      </c>
      <c r="Q464">
        <f t="shared" si="86"/>
        <v>0.61271680867457401</v>
      </c>
      <c r="R464">
        <f t="shared" si="87"/>
        <v>833.2948597974206</v>
      </c>
      <c r="S464">
        <f t="shared" si="88"/>
        <v>0</v>
      </c>
    </row>
    <row r="465" spans="1:19">
      <c r="A465" s="17">
        <f t="shared" si="79"/>
        <v>0</v>
      </c>
      <c r="C465" s="15">
        <f t="shared" si="80"/>
        <v>0</v>
      </c>
      <c r="E465" s="8">
        <f t="shared" si="89"/>
        <v>439</v>
      </c>
      <c r="F465" s="12">
        <f t="shared" si="90"/>
        <v>41633.304166667658</v>
      </c>
      <c r="G465">
        <f t="shared" si="81"/>
        <v>7.1520000000000001</v>
      </c>
      <c r="H465" s="13">
        <f t="shared" si="91"/>
        <v>-23.437107563834207</v>
      </c>
      <c r="K465" s="12"/>
      <c r="L465" s="12"/>
      <c r="M465">
        <f t="shared" si="82"/>
        <v>-72.72</v>
      </c>
      <c r="N465">
        <f t="shared" si="83"/>
        <v>-7.3543578748524485</v>
      </c>
      <c r="O465">
        <f t="shared" si="84"/>
        <v>107.28</v>
      </c>
      <c r="P465">
        <f t="shared" si="85"/>
        <v>51.929146947342588</v>
      </c>
      <c r="Q465">
        <f t="shared" si="86"/>
        <v>0.61663547344701197</v>
      </c>
      <c r="R465">
        <f t="shared" si="87"/>
        <v>838.62424388793625</v>
      </c>
      <c r="S465">
        <f t="shared" si="88"/>
        <v>0</v>
      </c>
    </row>
    <row r="466" spans="1:19">
      <c r="A466" s="17">
        <f t="shared" si="79"/>
        <v>0</v>
      </c>
      <c r="C466" s="15">
        <f t="shared" si="80"/>
        <v>0</v>
      </c>
      <c r="E466" s="8">
        <f t="shared" si="89"/>
        <v>440</v>
      </c>
      <c r="F466" s="12">
        <f t="shared" si="90"/>
        <v>41633.304861112105</v>
      </c>
      <c r="G466">
        <f t="shared" si="81"/>
        <v>7.1686666666666667</v>
      </c>
      <c r="H466" s="13">
        <f t="shared" si="91"/>
        <v>-23.437107563834207</v>
      </c>
      <c r="K466" s="12"/>
      <c r="L466" s="12"/>
      <c r="M466">
        <f t="shared" si="82"/>
        <v>-72.47</v>
      </c>
      <c r="N466">
        <f t="shared" si="83"/>
        <v>-7.2119801010237392</v>
      </c>
      <c r="O466">
        <f t="shared" si="84"/>
        <v>107.53</v>
      </c>
      <c r="P466">
        <f t="shared" si="85"/>
        <v>51.644600669369687</v>
      </c>
      <c r="Q466">
        <f t="shared" si="86"/>
        <v>0.62053754280213125</v>
      </c>
      <c r="R466">
        <f t="shared" si="87"/>
        <v>843.93105821089853</v>
      </c>
      <c r="S466">
        <f t="shared" si="88"/>
        <v>0</v>
      </c>
    </row>
    <row r="467" spans="1:19">
      <c r="A467" s="17">
        <f t="shared" si="79"/>
        <v>0</v>
      </c>
      <c r="C467" s="15">
        <f t="shared" si="80"/>
        <v>0</v>
      </c>
      <c r="E467" s="8">
        <f t="shared" si="89"/>
        <v>441</v>
      </c>
      <c r="F467" s="12">
        <f t="shared" si="90"/>
        <v>41633.305555556552</v>
      </c>
      <c r="G467">
        <f t="shared" si="81"/>
        <v>7.1853333333333333</v>
      </c>
      <c r="H467" s="13">
        <f t="shared" si="91"/>
        <v>-23.437107563834207</v>
      </c>
      <c r="K467" s="12"/>
      <c r="L467" s="12"/>
      <c r="M467">
        <f t="shared" si="82"/>
        <v>-72.22</v>
      </c>
      <c r="N467">
        <f t="shared" si="83"/>
        <v>-7.0698430912784342</v>
      </c>
      <c r="O467">
        <f t="shared" si="84"/>
        <v>107.78</v>
      </c>
      <c r="P467">
        <f t="shared" si="85"/>
        <v>51.360157934688843</v>
      </c>
      <c r="Q467">
        <f t="shared" si="86"/>
        <v>0.62442289579894927</v>
      </c>
      <c r="R467">
        <f t="shared" si="87"/>
        <v>849.215138286571</v>
      </c>
      <c r="S467">
        <f t="shared" si="88"/>
        <v>0</v>
      </c>
    </row>
    <row r="468" spans="1:19">
      <c r="A468" s="17">
        <f t="shared" si="79"/>
        <v>0</v>
      </c>
      <c r="C468" s="15">
        <f t="shared" si="80"/>
        <v>0</v>
      </c>
      <c r="E468" s="8">
        <f t="shared" si="89"/>
        <v>442</v>
      </c>
      <c r="F468" s="12">
        <f t="shared" si="90"/>
        <v>41633.306250000998</v>
      </c>
      <c r="G468">
        <f t="shared" si="81"/>
        <v>7.202</v>
      </c>
      <c r="H468" s="13">
        <f t="shared" si="91"/>
        <v>-23.437107563834207</v>
      </c>
      <c r="K468" s="12"/>
      <c r="L468" s="12"/>
      <c r="M468">
        <f t="shared" si="82"/>
        <v>-71.97</v>
      </c>
      <c r="N468">
        <f t="shared" si="83"/>
        <v>-6.9279484517417256</v>
      </c>
      <c r="O468">
        <f t="shared" si="84"/>
        <v>108.03</v>
      </c>
      <c r="P468">
        <f t="shared" si="85"/>
        <v>51.075821744946111</v>
      </c>
      <c r="Q468">
        <f t="shared" si="86"/>
        <v>0.62829141267638233</v>
      </c>
      <c r="R468">
        <f t="shared" si="87"/>
        <v>854.47632123988001</v>
      </c>
      <c r="S468">
        <f t="shared" si="88"/>
        <v>0</v>
      </c>
    </row>
    <row r="469" spans="1:19">
      <c r="A469" s="17">
        <f t="shared" si="79"/>
        <v>0</v>
      </c>
      <c r="C469" s="15">
        <f t="shared" si="80"/>
        <v>0</v>
      </c>
      <c r="E469" s="8">
        <f t="shared" si="89"/>
        <v>443</v>
      </c>
      <c r="F469" s="12">
        <f t="shared" si="90"/>
        <v>41633.306944445445</v>
      </c>
      <c r="G469">
        <f t="shared" si="81"/>
        <v>7.2186666666666666</v>
      </c>
      <c r="H469" s="13">
        <f t="shared" si="91"/>
        <v>-23.437107563834207</v>
      </c>
      <c r="K469" s="12"/>
      <c r="L469" s="12"/>
      <c r="M469">
        <f t="shared" si="82"/>
        <v>-71.72</v>
      </c>
      <c r="N469">
        <f t="shared" si="83"/>
        <v>-6.7862977918260707</v>
      </c>
      <c r="O469">
        <f t="shared" si="84"/>
        <v>108.28</v>
      </c>
      <c r="P469">
        <f t="shared" si="85"/>
        <v>50.791595105616302</v>
      </c>
      <c r="Q469">
        <f t="shared" si="86"/>
        <v>0.63214297485826065</v>
      </c>
      <c r="R469">
        <f t="shared" si="87"/>
        <v>859.71444580723448</v>
      </c>
      <c r="S469">
        <f t="shared" si="88"/>
        <v>0</v>
      </c>
    </row>
    <row r="470" spans="1:19">
      <c r="A470" s="17">
        <f t="shared" si="79"/>
        <v>0</v>
      </c>
      <c r="C470" s="15">
        <f t="shared" si="80"/>
        <v>0</v>
      </c>
      <c r="E470" s="8">
        <f t="shared" si="89"/>
        <v>444</v>
      </c>
      <c r="F470" s="12">
        <f t="shared" si="90"/>
        <v>41633.307638889892</v>
      </c>
      <c r="G470">
        <f t="shared" si="81"/>
        <v>7.2353333333333341</v>
      </c>
      <c r="H470" s="13">
        <f t="shared" si="91"/>
        <v>-23.437107563834207</v>
      </c>
      <c r="K470" s="12"/>
      <c r="L470" s="12"/>
      <c r="M470">
        <f t="shared" si="82"/>
        <v>-71.469999999999985</v>
      </c>
      <c r="N470">
        <f t="shared" si="83"/>
        <v>-6.6448927242533564</v>
      </c>
      <c r="O470">
        <f t="shared" si="84"/>
        <v>108.53000000000002</v>
      </c>
      <c r="P470">
        <f t="shared" si="85"/>
        <v>50.507481026470693</v>
      </c>
      <c r="Q470">
        <f t="shared" si="86"/>
        <v>0.63597746495821339</v>
      </c>
      <c r="R470">
        <f t="shared" si="87"/>
        <v>864.92935234317019</v>
      </c>
      <c r="S470">
        <f t="shared" si="88"/>
        <v>0</v>
      </c>
    </row>
    <row r="471" spans="1:19">
      <c r="A471" s="17">
        <f t="shared" si="79"/>
        <v>0</v>
      </c>
      <c r="C471" s="15">
        <f t="shared" si="80"/>
        <v>0</v>
      </c>
      <c r="E471" s="8">
        <f t="shared" si="89"/>
        <v>445</v>
      </c>
      <c r="F471" s="12">
        <f t="shared" si="90"/>
        <v>41633.308333334338</v>
      </c>
      <c r="G471">
        <f t="shared" si="81"/>
        <v>7.2520000000000007</v>
      </c>
      <c r="H471" s="13">
        <f t="shared" si="91"/>
        <v>-23.437107563834207</v>
      </c>
      <c r="K471" s="12"/>
      <c r="L471" s="12"/>
      <c r="M471">
        <f t="shared" si="82"/>
        <v>-71.219999999999985</v>
      </c>
      <c r="N471">
        <f t="shared" si="83"/>
        <v>-6.5037348650764821</v>
      </c>
      <c r="O471">
        <f t="shared" si="84"/>
        <v>108.78000000000002</v>
      </c>
      <c r="P471">
        <f t="shared" si="85"/>
        <v>50.223482522057047</v>
      </c>
      <c r="Q471">
        <f t="shared" si="86"/>
        <v>0.63979476678442138</v>
      </c>
      <c r="R471">
        <f t="shared" si="87"/>
        <v>870.12088282681304</v>
      </c>
      <c r="S471">
        <f t="shared" si="88"/>
        <v>0</v>
      </c>
    </row>
    <row r="472" spans="1:19">
      <c r="A472" s="17">
        <f t="shared" si="79"/>
        <v>0</v>
      </c>
      <c r="C472" s="15">
        <f t="shared" si="80"/>
        <v>0</v>
      </c>
      <c r="E472" s="8">
        <f t="shared" si="89"/>
        <v>446</v>
      </c>
      <c r="F472" s="12">
        <f t="shared" si="90"/>
        <v>41633.309027778785</v>
      </c>
      <c r="G472">
        <f t="shared" si="81"/>
        <v>7.2686666666666673</v>
      </c>
      <c r="H472" s="13">
        <f t="shared" si="91"/>
        <v>-23.437107563834207</v>
      </c>
      <c r="K472" s="12"/>
      <c r="L472" s="12"/>
      <c r="M472">
        <f t="shared" si="82"/>
        <v>-70.969999999999985</v>
      </c>
      <c r="N472">
        <f t="shared" si="83"/>
        <v>-6.3628258337001604</v>
      </c>
      <c r="O472">
        <f t="shared" si="84"/>
        <v>109.03000000000002</v>
      </c>
      <c r="P472">
        <f t="shared" si="85"/>
        <v>49.93960261219226</v>
      </c>
      <c r="Q472">
        <f t="shared" si="86"/>
        <v>0.64359476534423765</v>
      </c>
      <c r="R472">
        <f t="shared" si="87"/>
        <v>875.28888086816323</v>
      </c>
      <c r="S472">
        <f t="shared" si="88"/>
        <v>0</v>
      </c>
    </row>
    <row r="473" spans="1:19">
      <c r="A473" s="17">
        <f t="shared" si="79"/>
        <v>0</v>
      </c>
      <c r="C473" s="15">
        <f t="shared" si="80"/>
        <v>0</v>
      </c>
      <c r="E473" s="8">
        <f t="shared" si="89"/>
        <v>447</v>
      </c>
      <c r="F473" s="12">
        <f t="shared" si="90"/>
        <v>41633.309722223232</v>
      </c>
      <c r="G473">
        <f t="shared" si="81"/>
        <v>7.2853333333333339</v>
      </c>
      <c r="H473" s="13">
        <f t="shared" si="91"/>
        <v>-23.437107563834207</v>
      </c>
      <c r="K473" s="12"/>
      <c r="L473" s="12"/>
      <c r="M473">
        <f t="shared" si="82"/>
        <v>-70.72</v>
      </c>
      <c r="N473">
        <f t="shared" si="83"/>
        <v>-6.2221672529012215</v>
      </c>
      <c r="O473">
        <f t="shared" si="84"/>
        <v>109.28</v>
      </c>
      <c r="P473">
        <f t="shared" si="85"/>
        <v>49.655844322468106</v>
      </c>
      <c r="Q473">
        <f t="shared" si="86"/>
        <v>0.64737734684867665</v>
      </c>
      <c r="R473">
        <f t="shared" si="87"/>
        <v>880.43319171420023</v>
      </c>
      <c r="S473">
        <f t="shared" si="88"/>
        <v>0</v>
      </c>
    </row>
    <row r="474" spans="1:19">
      <c r="A474" s="17">
        <f t="shared" si="79"/>
        <v>0</v>
      </c>
      <c r="C474" s="15">
        <f t="shared" si="80"/>
        <v>0</v>
      </c>
      <c r="E474" s="8">
        <f t="shared" si="89"/>
        <v>448</v>
      </c>
      <c r="F474" s="12">
        <f t="shared" si="90"/>
        <v>41633.310416667679</v>
      </c>
      <c r="G474">
        <f t="shared" si="81"/>
        <v>7.3020000000000005</v>
      </c>
      <c r="H474" s="13">
        <f t="shared" si="91"/>
        <v>-23.437107563834207</v>
      </c>
      <c r="K474" s="12"/>
      <c r="L474" s="12"/>
      <c r="M474">
        <f t="shared" si="82"/>
        <v>-70.47</v>
      </c>
      <c r="N474">
        <f t="shared" si="83"/>
        <v>-6.081760748848132</v>
      </c>
      <c r="O474">
        <f t="shared" si="84"/>
        <v>109.53</v>
      </c>
      <c r="P474">
        <f t="shared" si="85"/>
        <v>49.372210684770671</v>
      </c>
      <c r="Q474">
        <f t="shared" si="86"/>
        <v>0.65114239871677049</v>
      </c>
      <c r="R474">
        <f t="shared" si="87"/>
        <v>885.55366225480782</v>
      </c>
      <c r="S474">
        <f t="shared" si="88"/>
        <v>0</v>
      </c>
    </row>
    <row r="475" spans="1:19">
      <c r="A475" s="17">
        <f t="shared" si="79"/>
        <v>0</v>
      </c>
      <c r="C475" s="15">
        <f t="shared" si="80"/>
        <v>0</v>
      </c>
      <c r="E475" s="8">
        <f t="shared" si="89"/>
        <v>449</v>
      </c>
      <c r="F475" s="12">
        <f t="shared" si="90"/>
        <v>41633.311111112125</v>
      </c>
      <c r="G475">
        <f t="shared" si="81"/>
        <v>7.3186666666666671</v>
      </c>
      <c r="H475" s="13">
        <f t="shared" si="91"/>
        <v>-23.437107563834207</v>
      </c>
      <c r="K475" s="12"/>
      <c r="L475" s="12"/>
      <c r="M475">
        <f t="shared" si="82"/>
        <v>-70.22</v>
      </c>
      <c r="N475">
        <f t="shared" si="83"/>
        <v>-5.9416079511199564</v>
      </c>
      <c r="O475">
        <f t="shared" si="84"/>
        <v>109.78</v>
      </c>
      <c r="P475">
        <f t="shared" si="85"/>
        <v>49.08870473781424</v>
      </c>
      <c r="Q475">
        <f t="shared" si="86"/>
        <v>0.65488980957979093</v>
      </c>
      <c r="R475">
        <f t="shared" si="87"/>
        <v>890.65014102851569</v>
      </c>
      <c r="S475">
        <f t="shared" si="88"/>
        <v>0</v>
      </c>
    </row>
    <row r="476" spans="1:19">
      <c r="A476" s="17">
        <f t="shared" ref="A476:A539" si="92">IF(C476=0,0,B476/C476)</f>
        <v>0</v>
      </c>
      <c r="C476" s="15">
        <f t="shared" ref="C476:C539" si="93">S476</f>
        <v>0</v>
      </c>
      <c r="E476" s="8">
        <f t="shared" si="89"/>
        <v>450</v>
      </c>
      <c r="F476" s="12">
        <f t="shared" si="90"/>
        <v>41633.311805556572</v>
      </c>
      <c r="G476">
        <f t="shared" ref="G476:G539" si="94">HOUR(F476)+MINUTE(F476)/60+SECOND(F476)/3600+($G$4/($G$11*15)-1)</f>
        <v>7.3353333333333337</v>
      </c>
      <c r="H476" s="13">
        <f t="shared" si="91"/>
        <v>-23.437107563834207</v>
      </c>
      <c r="K476" s="12"/>
      <c r="L476" s="12"/>
      <c r="M476">
        <f t="shared" ref="M476:M539" si="95">(G476-12)*15</f>
        <v>-69.97</v>
      </c>
      <c r="N476">
        <f t="shared" ref="N476:N539" si="96">DEGREES(ASIN(SIN(RADIANS(H476))*SIN($I$3)+COS(RADIANS(H476))*COS($I$3)*COS(RADIANS(M476))))</f>
        <v>-5.8017104927245997</v>
      </c>
      <c r="O476">
        <f t="shared" ref="O476:O539" si="97">M476+180</f>
        <v>110.03</v>
      </c>
      <c r="P476">
        <f t="shared" ref="P476:P539" si="98">DEGREES(ACOS(SIN(RADIANS(N476))*COS($I$5)+COS(RADIANS(N476))*SIN($I$5)*COS(RADIANS(O476-$G$7))))</f>
        <v>48.805329527689949</v>
      </c>
      <c r="Q476">
        <f t="shared" ref="Q476:Q539" si="99">COS(RADIANS(P476))</f>
        <v>0.65861946928533699</v>
      </c>
      <c r="R476">
        <f t="shared" ref="R476:R539" si="100">IF(Q476&lt;0,0,Q476*$G$9)</f>
        <v>895.72247822805832</v>
      </c>
      <c r="S476">
        <f t="shared" ref="S476:S539" si="101">IF(P476&gt;90,0,IF(N476&lt;0,0,R476*$G$10))</f>
        <v>0</v>
      </c>
    </row>
    <row r="477" spans="1:19">
      <c r="A477" s="17">
        <f t="shared" si="92"/>
        <v>0</v>
      </c>
      <c r="C477" s="15">
        <f t="shared" si="93"/>
        <v>0</v>
      </c>
      <c r="E477" s="8">
        <f t="shared" ref="E477:E540" si="102">E476+1</f>
        <v>451</v>
      </c>
      <c r="F477" s="12">
        <f t="shared" ref="F477:F540" si="103">F476+$G$25</f>
        <v>41633.312500001019</v>
      </c>
      <c r="G477">
        <f t="shared" si="94"/>
        <v>7.3520000000000003</v>
      </c>
      <c r="H477" s="13">
        <f t="shared" si="91"/>
        <v>-23.437107563834207</v>
      </c>
      <c r="K477" s="12"/>
      <c r="L477" s="12"/>
      <c r="M477">
        <f t="shared" si="95"/>
        <v>-69.72</v>
      </c>
      <c r="N477">
        <f t="shared" si="96"/>
        <v>-5.6620700101163317</v>
      </c>
      <c r="O477">
        <f t="shared" si="97"/>
        <v>110.28</v>
      </c>
      <c r="P477">
        <f t="shared" si="98"/>
        <v>48.522088108429713</v>
      </c>
      <c r="Q477">
        <f t="shared" si="99"/>
        <v>0.66233126890129312</v>
      </c>
      <c r="R477">
        <f t="shared" si="100"/>
        <v>900.7705257057587</v>
      </c>
      <c r="S477">
        <f t="shared" si="101"/>
        <v>0</v>
      </c>
    </row>
    <row r="478" spans="1:19">
      <c r="A478" s="17">
        <f t="shared" si="92"/>
        <v>0</v>
      </c>
      <c r="C478" s="15">
        <f t="shared" si="93"/>
        <v>0</v>
      </c>
      <c r="E478" s="8">
        <f t="shared" si="102"/>
        <v>452</v>
      </c>
      <c r="F478" s="12">
        <f t="shared" si="103"/>
        <v>41633.313194445465</v>
      </c>
      <c r="G478">
        <f t="shared" si="94"/>
        <v>7.3686666666666669</v>
      </c>
      <c r="H478" s="13">
        <f t="shared" si="91"/>
        <v>-23.437107563834207</v>
      </c>
      <c r="K478" s="12"/>
      <c r="L478" s="12"/>
      <c r="M478">
        <f t="shared" si="95"/>
        <v>-69.47</v>
      </c>
      <c r="N478">
        <f t="shared" si="96"/>
        <v>-5.5226881432127506</v>
      </c>
      <c r="O478">
        <f t="shared" si="97"/>
        <v>110.53</v>
      </c>
      <c r="P478">
        <f t="shared" si="98"/>
        <v>48.238983542586666</v>
      </c>
      <c r="Q478">
        <f t="shared" si="99"/>
        <v>0.66602510071964638</v>
      </c>
      <c r="R478">
        <f t="shared" si="100"/>
        <v>905.79413697871905</v>
      </c>
      <c r="S478">
        <f t="shared" si="101"/>
        <v>0</v>
      </c>
    </row>
    <row r="479" spans="1:19">
      <c r="A479" s="17">
        <f t="shared" si="92"/>
        <v>0</v>
      </c>
      <c r="C479" s="15">
        <f t="shared" si="93"/>
        <v>0</v>
      </c>
      <c r="E479" s="8">
        <f t="shared" si="102"/>
        <v>453</v>
      </c>
      <c r="F479" s="12">
        <f t="shared" si="103"/>
        <v>41633.313888889912</v>
      </c>
      <c r="G479">
        <f t="shared" si="94"/>
        <v>7.3853333333333335</v>
      </c>
      <c r="H479" s="13">
        <f t="shared" si="91"/>
        <v>-23.437107563834207</v>
      </c>
      <c r="K479" s="12"/>
      <c r="L479" s="12"/>
      <c r="M479">
        <f t="shared" si="95"/>
        <v>-69.22</v>
      </c>
      <c r="N479">
        <f t="shared" si="96"/>
        <v>-5.383566535410961</v>
      </c>
      <c r="O479">
        <f t="shared" si="97"/>
        <v>110.78</v>
      </c>
      <c r="P479">
        <f t="shared" si="98"/>
        <v>47.956018901832088</v>
      </c>
      <c r="Q479">
        <f t="shared" si="99"/>
        <v>0.66970085826017256</v>
      </c>
      <c r="R479">
        <f t="shared" si="100"/>
        <v>910.79316723383465</v>
      </c>
      <c r="S479">
        <f t="shared" si="101"/>
        <v>0</v>
      </c>
    </row>
    <row r="480" spans="1:19">
      <c r="A480" s="17">
        <f t="shared" si="92"/>
        <v>0</v>
      </c>
      <c r="C480" s="15">
        <f t="shared" si="93"/>
        <v>0</v>
      </c>
      <c r="E480" s="8">
        <f t="shared" si="102"/>
        <v>454</v>
      </c>
      <c r="F480" s="12">
        <f t="shared" si="103"/>
        <v>41633.314583334359</v>
      </c>
      <c r="G480">
        <f t="shared" si="94"/>
        <v>7.4020000000000001</v>
      </c>
      <c r="H480" s="13">
        <f t="shared" si="91"/>
        <v>-23.437107563834207</v>
      </c>
      <c r="K480" s="12"/>
      <c r="L480" s="12"/>
      <c r="M480">
        <f t="shared" si="95"/>
        <v>-68.97</v>
      </c>
      <c r="N480">
        <f t="shared" si="96"/>
        <v>-5.2447068336031526</v>
      </c>
      <c r="O480">
        <f t="shared" si="97"/>
        <v>111.03</v>
      </c>
      <c r="P480">
        <f t="shared" si="98"/>
        <v>47.673197267569904</v>
      </c>
      <c r="Q480">
        <f t="shared" si="99"/>
        <v>0.67335843627398662</v>
      </c>
      <c r="R480">
        <f t="shared" si="100"/>
        <v>915.76747333262176</v>
      </c>
      <c r="S480">
        <f t="shared" si="101"/>
        <v>0</v>
      </c>
    </row>
    <row r="481" spans="1:19">
      <c r="A481" s="17">
        <f t="shared" si="92"/>
        <v>0</v>
      </c>
      <c r="C481" s="15">
        <f t="shared" si="93"/>
        <v>0</v>
      </c>
      <c r="E481" s="8">
        <f t="shared" si="102"/>
        <v>455</v>
      </c>
      <c r="F481" s="12">
        <f t="shared" si="103"/>
        <v>41633.315277778805</v>
      </c>
      <c r="G481">
        <f t="shared" si="94"/>
        <v>7.4186666666666667</v>
      </c>
      <c r="H481" s="13">
        <f t="shared" si="91"/>
        <v>-23.437107563834207</v>
      </c>
      <c r="K481" s="12"/>
      <c r="L481" s="12"/>
      <c r="M481">
        <f t="shared" si="95"/>
        <v>-68.72</v>
      </c>
      <c r="N481">
        <f t="shared" si="96"/>
        <v>-5.1061106881914053</v>
      </c>
      <c r="O481">
        <f t="shared" si="97"/>
        <v>111.28</v>
      </c>
      <c r="P481">
        <f t="shared" si="98"/>
        <v>47.390521731569372</v>
      </c>
      <c r="Q481">
        <f t="shared" si="99"/>
        <v>0.67699773074695702</v>
      </c>
      <c r="R481">
        <f t="shared" si="100"/>
        <v>920.71691381586152</v>
      </c>
      <c r="S481">
        <f t="shared" si="101"/>
        <v>0</v>
      </c>
    </row>
    <row r="482" spans="1:19">
      <c r="A482" s="17">
        <f t="shared" si="92"/>
        <v>0</v>
      </c>
      <c r="C482" s="15">
        <f t="shared" si="93"/>
        <v>0</v>
      </c>
      <c r="E482" s="8">
        <f t="shared" si="102"/>
        <v>456</v>
      </c>
      <c r="F482" s="12">
        <f t="shared" si="103"/>
        <v>41633.315972223252</v>
      </c>
      <c r="G482">
        <f t="shared" si="94"/>
        <v>7.4353333333333333</v>
      </c>
      <c r="H482" s="13">
        <f t="shared" si="91"/>
        <v>-23.437107563834207</v>
      </c>
      <c r="K482" s="12"/>
      <c r="L482" s="12"/>
      <c r="M482">
        <f t="shared" si="95"/>
        <v>-68.47</v>
      </c>
      <c r="N482">
        <f t="shared" si="96"/>
        <v>-4.9677797531018619</v>
      </c>
      <c r="O482">
        <f t="shared" si="97"/>
        <v>111.53</v>
      </c>
      <c r="P482">
        <f t="shared" si="98"/>
        <v>47.107995396616751</v>
      </c>
      <c r="Q482">
        <f t="shared" si="99"/>
        <v>0.68061863890298346</v>
      </c>
      <c r="R482">
        <f t="shared" si="100"/>
        <v>925.64134890805747</v>
      </c>
      <c r="S482">
        <f t="shared" si="101"/>
        <v>0</v>
      </c>
    </row>
    <row r="483" spans="1:19">
      <c r="A483" s="17">
        <f t="shared" si="92"/>
        <v>0</v>
      </c>
      <c r="C483" s="15">
        <f t="shared" si="93"/>
        <v>0</v>
      </c>
      <c r="E483" s="8">
        <f t="shared" si="102"/>
        <v>457</v>
      </c>
      <c r="F483" s="12">
        <f t="shared" si="103"/>
        <v>41633.316666667699</v>
      </c>
      <c r="G483">
        <f t="shared" si="94"/>
        <v>7.452</v>
      </c>
      <c r="H483" s="13">
        <f t="shared" si="91"/>
        <v>-23.437107563834207</v>
      </c>
      <c r="K483" s="12"/>
      <c r="L483" s="12"/>
      <c r="M483">
        <f t="shared" si="95"/>
        <v>-68.22</v>
      </c>
      <c r="N483">
        <f t="shared" si="96"/>
        <v>-4.829715685798182</v>
      </c>
      <c r="O483">
        <f t="shared" si="97"/>
        <v>111.78</v>
      </c>
      <c r="P483">
        <f t="shared" si="98"/>
        <v>46.825621377186749</v>
      </c>
      <c r="Q483">
        <f t="shared" si="99"/>
        <v>0.68422105920713827</v>
      </c>
      <c r="R483">
        <f t="shared" si="100"/>
        <v>930.54064052170804</v>
      </c>
      <c r="S483">
        <f t="shared" si="101"/>
        <v>0</v>
      </c>
    </row>
    <row r="484" spans="1:19">
      <c r="A484" s="17">
        <f t="shared" si="92"/>
        <v>0</v>
      </c>
      <c r="C484" s="15">
        <f t="shared" si="93"/>
        <v>0</v>
      </c>
      <c r="E484" s="8">
        <f t="shared" si="102"/>
        <v>458</v>
      </c>
      <c r="F484" s="12">
        <f t="shared" si="103"/>
        <v>41633.317361112146</v>
      </c>
      <c r="G484">
        <f t="shared" si="94"/>
        <v>7.4686666666666675</v>
      </c>
      <c r="H484" s="13">
        <f t="shared" si="91"/>
        <v>-23.437107563834207</v>
      </c>
      <c r="K484" s="12"/>
      <c r="L484" s="12"/>
      <c r="M484">
        <f t="shared" si="95"/>
        <v>-67.969999999999985</v>
      </c>
      <c r="N484">
        <f t="shared" si="96"/>
        <v>-4.6919201472942751</v>
      </c>
      <c r="O484">
        <f t="shared" si="97"/>
        <v>112.03000000000002</v>
      </c>
      <c r="P484">
        <f t="shared" si="98"/>
        <v>46.543402800134373</v>
      </c>
      <c r="Q484">
        <f t="shared" si="99"/>
        <v>0.68780489136867251</v>
      </c>
      <c r="R484">
        <f t="shared" si="100"/>
        <v>935.41465226139462</v>
      </c>
      <c r="S484">
        <f t="shared" si="101"/>
        <v>0</v>
      </c>
    </row>
    <row r="485" spans="1:19">
      <c r="A485" s="17">
        <f t="shared" si="92"/>
        <v>0</v>
      </c>
      <c r="C485" s="15">
        <f t="shared" si="93"/>
        <v>0</v>
      </c>
      <c r="E485" s="8">
        <f t="shared" si="102"/>
        <v>459</v>
      </c>
      <c r="F485" s="12">
        <f t="shared" si="103"/>
        <v>41633.318055556592</v>
      </c>
      <c r="G485">
        <f t="shared" si="94"/>
        <v>7.4853333333333332</v>
      </c>
      <c r="H485" s="13">
        <f t="shared" si="91"/>
        <v>-23.437107563834207</v>
      </c>
      <c r="K485" s="12"/>
      <c r="L485" s="12"/>
      <c r="M485">
        <f t="shared" si="95"/>
        <v>-67.72</v>
      </c>
      <c r="N485">
        <f t="shared" si="96"/>
        <v>-4.5543948021663985</v>
      </c>
      <c r="O485">
        <f t="shared" si="97"/>
        <v>112.28</v>
      </c>
      <c r="P485">
        <f t="shared" si="98"/>
        <v>46.261342805408503</v>
      </c>
      <c r="Q485">
        <f t="shared" si="99"/>
        <v>0.69137003634388172</v>
      </c>
      <c r="R485">
        <f t="shared" si="100"/>
        <v>940.26324942767917</v>
      </c>
      <c r="S485">
        <f t="shared" si="101"/>
        <v>0</v>
      </c>
    </row>
    <row r="486" spans="1:19">
      <c r="A486" s="17">
        <f t="shared" si="92"/>
        <v>0</v>
      </c>
      <c r="C486" s="15">
        <f t="shared" si="93"/>
        <v>0</v>
      </c>
      <c r="E486" s="8">
        <f t="shared" si="102"/>
        <v>460</v>
      </c>
      <c r="F486" s="12">
        <f t="shared" si="103"/>
        <v>41633.318750001039</v>
      </c>
      <c r="G486">
        <f t="shared" si="94"/>
        <v>7.5020000000000007</v>
      </c>
      <c r="H486" s="13">
        <f t="shared" si="91"/>
        <v>-23.437107563834207</v>
      </c>
      <c r="K486" s="12"/>
      <c r="L486" s="12"/>
      <c r="M486">
        <f t="shared" si="95"/>
        <v>-67.469999999999985</v>
      </c>
      <c r="N486">
        <f t="shared" si="96"/>
        <v>-4.4171413185643695</v>
      </c>
      <c r="O486">
        <f t="shared" si="97"/>
        <v>112.53000000000002</v>
      </c>
      <c r="P486">
        <f t="shared" si="98"/>
        <v>45.979444546787384</v>
      </c>
      <c r="Q486">
        <f t="shared" si="99"/>
        <v>0.69491639633883895</v>
      </c>
      <c r="R486">
        <f t="shared" si="100"/>
        <v>945.086299020821</v>
      </c>
      <c r="S486">
        <f t="shared" si="101"/>
        <v>0</v>
      </c>
    </row>
    <row r="487" spans="1:19">
      <c r="A487" s="17">
        <f t="shared" si="92"/>
        <v>0</v>
      </c>
      <c r="C487" s="15">
        <f t="shared" si="93"/>
        <v>0</v>
      </c>
      <c r="E487" s="8">
        <f t="shared" si="102"/>
        <v>461</v>
      </c>
      <c r="F487" s="12">
        <f t="shared" si="103"/>
        <v>41633.319444445486</v>
      </c>
      <c r="G487">
        <f t="shared" si="94"/>
        <v>7.5186666666666673</v>
      </c>
      <c r="H487" s="13">
        <f t="shared" si="91"/>
        <v>-23.437107563834207</v>
      </c>
      <c r="K487" s="12"/>
      <c r="L487" s="12"/>
      <c r="M487">
        <f t="shared" si="95"/>
        <v>-67.219999999999985</v>
      </c>
      <c r="N487">
        <f t="shared" si="96"/>
        <v>-4.2801613682222754</v>
      </c>
      <c r="O487">
        <f t="shared" si="97"/>
        <v>112.78000000000002</v>
      </c>
      <c r="P487">
        <f t="shared" si="98"/>
        <v>45.697711192637755</v>
      </c>
      <c r="Q487">
        <f t="shared" si="99"/>
        <v>0.69844387481198489</v>
      </c>
      <c r="R487">
        <f t="shared" si="100"/>
        <v>949.88366974429948</v>
      </c>
      <c r="S487">
        <f t="shared" si="101"/>
        <v>0</v>
      </c>
    </row>
    <row r="488" spans="1:19">
      <c r="A488" s="17">
        <f t="shared" si="92"/>
        <v>0</v>
      </c>
      <c r="C488" s="15">
        <f t="shared" si="93"/>
        <v>0</v>
      </c>
      <c r="E488" s="8">
        <f t="shared" si="102"/>
        <v>462</v>
      </c>
      <c r="F488" s="12">
        <f t="shared" si="103"/>
        <v>41633.320138889932</v>
      </c>
      <c r="G488">
        <f t="shared" si="94"/>
        <v>7.5353333333333339</v>
      </c>
      <c r="H488" s="13">
        <f t="shared" si="91"/>
        <v>-23.437107563834207</v>
      </c>
      <c r="K488" s="12"/>
      <c r="L488" s="12"/>
      <c r="M488">
        <f t="shared" si="95"/>
        <v>-66.97</v>
      </c>
      <c r="N488">
        <f t="shared" si="96"/>
        <v>-4.1434566264682893</v>
      </c>
      <c r="O488">
        <f t="shared" si="97"/>
        <v>113.03</v>
      </c>
      <c r="P488">
        <f t="shared" si="98"/>
        <v>45.416145926698</v>
      </c>
      <c r="Q488">
        <f t="shared" si="99"/>
        <v>0.70195237647658337</v>
      </c>
      <c r="R488">
        <f t="shared" si="100"/>
        <v>954.65523200815335</v>
      </c>
      <c r="S488">
        <f t="shared" si="101"/>
        <v>0</v>
      </c>
    </row>
    <row r="489" spans="1:19">
      <c r="A489" s="17">
        <f t="shared" si="92"/>
        <v>0</v>
      </c>
      <c r="C489" s="15">
        <f t="shared" si="93"/>
        <v>0</v>
      </c>
      <c r="E489" s="8">
        <f t="shared" si="102"/>
        <v>463</v>
      </c>
      <c r="F489" s="12">
        <f t="shared" si="103"/>
        <v>41633.320833334379</v>
      </c>
      <c r="G489">
        <f t="shared" si="94"/>
        <v>7.5520000000000005</v>
      </c>
      <c r="H489" s="13">
        <f t="shared" si="91"/>
        <v>-23.437107563834207</v>
      </c>
      <c r="K489" s="12"/>
      <c r="L489" s="12"/>
      <c r="M489">
        <f t="shared" si="95"/>
        <v>-66.72</v>
      </c>
      <c r="N489">
        <f t="shared" si="96"/>
        <v>-4.0070287722338263</v>
      </c>
      <c r="O489">
        <f t="shared" si="97"/>
        <v>113.28</v>
      </c>
      <c r="P489">
        <f t="shared" si="98"/>
        <v>45.134751948886489</v>
      </c>
      <c r="Q489">
        <f t="shared" si="99"/>
        <v>0.70544180730303752</v>
      </c>
      <c r="R489">
        <f t="shared" si="100"/>
        <v>959.40085793213098</v>
      </c>
      <c r="S489">
        <f t="shared" si="101"/>
        <v>0</v>
      </c>
    </row>
    <row r="490" spans="1:19">
      <c r="A490" s="17">
        <f t="shared" si="92"/>
        <v>0</v>
      </c>
      <c r="C490" s="15">
        <f t="shared" si="93"/>
        <v>0</v>
      </c>
      <c r="E490" s="8">
        <f t="shared" si="102"/>
        <v>464</v>
      </c>
      <c r="F490" s="12">
        <f t="shared" si="103"/>
        <v>41633.321527778826</v>
      </c>
      <c r="G490">
        <f t="shared" si="94"/>
        <v>7.5686666666666671</v>
      </c>
      <c r="H490" s="13">
        <f t="shared" ref="H490:H553" si="104">DEGREES(23.45/180*PI()*SIN(PI()*(0.98/180*DAY(F490)+29.7/180*MONTH(F490)-109/180)))</f>
        <v>-23.437107563834207</v>
      </c>
      <c r="K490" s="12"/>
      <c r="L490" s="12"/>
      <c r="M490">
        <f t="shared" si="95"/>
        <v>-66.47</v>
      </c>
      <c r="N490">
        <f t="shared" si="96"/>
        <v>-3.8708794880619508</v>
      </c>
      <c r="O490">
        <f t="shared" si="97"/>
        <v>113.53</v>
      </c>
      <c r="P490">
        <f t="shared" si="98"/>
        <v>44.853532476136408</v>
      </c>
      <c r="Q490">
        <f t="shared" si="99"/>
        <v>0.70891207452106764</v>
      </c>
      <c r="R490">
        <f t="shared" si="100"/>
        <v>964.12042134865203</v>
      </c>
      <c r="S490">
        <f t="shared" si="101"/>
        <v>0</v>
      </c>
    </row>
    <row r="491" spans="1:19">
      <c r="A491" s="17">
        <f t="shared" si="92"/>
        <v>0</v>
      </c>
      <c r="C491" s="15">
        <f t="shared" si="93"/>
        <v>0</v>
      </c>
      <c r="E491" s="8">
        <f t="shared" si="102"/>
        <v>465</v>
      </c>
      <c r="F491" s="12">
        <f t="shared" si="103"/>
        <v>41633.322222223273</v>
      </c>
      <c r="G491">
        <f t="shared" si="94"/>
        <v>7.5853333333333337</v>
      </c>
      <c r="H491" s="13">
        <f t="shared" si="104"/>
        <v>-23.437107563834207</v>
      </c>
      <c r="K491" s="12"/>
      <c r="L491" s="12"/>
      <c r="M491">
        <f t="shared" si="95"/>
        <v>-66.22</v>
      </c>
      <c r="N491">
        <f t="shared" si="96"/>
        <v>-3.7350104601150411</v>
      </c>
      <c r="O491">
        <f t="shared" si="97"/>
        <v>113.78</v>
      </c>
      <c r="P491">
        <f t="shared" si="98"/>
        <v>44.572490743257923</v>
      </c>
      <c r="Q491">
        <f t="shared" si="99"/>
        <v>0.71236308662174774</v>
      </c>
      <c r="R491">
        <f t="shared" si="100"/>
        <v>968.81379780557688</v>
      </c>
      <c r="S491">
        <f t="shared" si="101"/>
        <v>0</v>
      </c>
    </row>
    <row r="492" spans="1:19">
      <c r="A492" s="17">
        <f t="shared" si="92"/>
        <v>0</v>
      </c>
      <c r="C492" s="15">
        <f t="shared" si="93"/>
        <v>0</v>
      </c>
      <c r="E492" s="8">
        <f t="shared" si="102"/>
        <v>466</v>
      </c>
      <c r="F492" s="12">
        <f t="shared" si="103"/>
        <v>41633.322916667719</v>
      </c>
      <c r="G492">
        <f t="shared" si="94"/>
        <v>7.6020000000000003</v>
      </c>
      <c r="H492" s="13">
        <f t="shared" si="104"/>
        <v>-23.437107563834207</v>
      </c>
      <c r="K492" s="12"/>
      <c r="L492" s="12"/>
      <c r="M492">
        <f t="shared" si="95"/>
        <v>-65.97</v>
      </c>
      <c r="N492">
        <f t="shared" si="96"/>
        <v>-3.5994233781816924</v>
      </c>
      <c r="O492">
        <f t="shared" si="97"/>
        <v>114.03</v>
      </c>
      <c r="P492">
        <f t="shared" si="98"/>
        <v>44.291630003828814</v>
      </c>
      <c r="Q492">
        <f t="shared" si="99"/>
        <v>0.71579475335940779</v>
      </c>
      <c r="R492">
        <f t="shared" si="100"/>
        <v>973.48086456879457</v>
      </c>
      <c r="S492">
        <f t="shared" si="101"/>
        <v>0</v>
      </c>
    </row>
    <row r="493" spans="1:19">
      <c r="A493" s="17">
        <f t="shared" si="92"/>
        <v>0</v>
      </c>
      <c r="C493" s="15">
        <f t="shared" si="93"/>
        <v>0</v>
      </c>
      <c r="E493" s="8">
        <f t="shared" si="102"/>
        <v>467</v>
      </c>
      <c r="F493" s="12">
        <f t="shared" si="103"/>
        <v>41633.323611112166</v>
      </c>
      <c r="G493">
        <f t="shared" si="94"/>
        <v>7.6186666666666669</v>
      </c>
      <c r="H493" s="13">
        <f t="shared" si="104"/>
        <v>-23.437107563834207</v>
      </c>
      <c r="K493" s="12"/>
      <c r="L493" s="12"/>
      <c r="M493">
        <f t="shared" si="95"/>
        <v>-65.72</v>
      </c>
      <c r="N493">
        <f t="shared" si="96"/>
        <v>-3.4641199356828767</v>
      </c>
      <c r="O493">
        <f t="shared" si="97"/>
        <v>114.28</v>
      </c>
      <c r="P493">
        <f t="shared" si="98"/>
        <v>44.010953531115128</v>
      </c>
      <c r="Q493">
        <f t="shared" si="99"/>
        <v>0.7192069857533907</v>
      </c>
      <c r="R493">
        <f t="shared" si="100"/>
        <v>978.12150062461137</v>
      </c>
      <c r="S493">
        <f t="shared" si="101"/>
        <v>0</v>
      </c>
    </row>
    <row r="494" spans="1:19">
      <c r="A494" s="17">
        <f t="shared" si="92"/>
        <v>0</v>
      </c>
      <c r="C494" s="15">
        <f t="shared" si="93"/>
        <v>0</v>
      </c>
      <c r="E494" s="8">
        <f t="shared" si="102"/>
        <v>468</v>
      </c>
      <c r="F494" s="12">
        <f t="shared" si="103"/>
        <v>41633.324305556613</v>
      </c>
      <c r="G494">
        <f t="shared" si="94"/>
        <v>7.6353333333333335</v>
      </c>
      <c r="H494" s="13">
        <f t="shared" si="104"/>
        <v>-23.437107563834207</v>
      </c>
      <c r="K494" s="12"/>
      <c r="L494" s="12"/>
      <c r="M494">
        <f t="shared" si="95"/>
        <v>-65.47</v>
      </c>
      <c r="N494">
        <f t="shared" si="96"/>
        <v>-3.3291018296773505</v>
      </c>
      <c r="O494">
        <f t="shared" si="97"/>
        <v>114.53</v>
      </c>
      <c r="P494">
        <f t="shared" si="98"/>
        <v>43.730464619022619</v>
      </c>
      <c r="Q494">
        <f t="shared" si="99"/>
        <v>0.722599696089675</v>
      </c>
      <c r="R494">
        <f t="shared" si="100"/>
        <v>982.73558668195801</v>
      </c>
      <c r="S494">
        <f t="shared" si="101"/>
        <v>0</v>
      </c>
    </row>
    <row r="495" spans="1:19">
      <c r="A495" s="17">
        <f t="shared" si="92"/>
        <v>0</v>
      </c>
      <c r="C495" s="15">
        <f t="shared" si="93"/>
        <v>0</v>
      </c>
      <c r="E495" s="8">
        <f t="shared" si="102"/>
        <v>469</v>
      </c>
      <c r="F495" s="12">
        <f t="shared" si="103"/>
        <v>41633.325000001059</v>
      </c>
      <c r="G495">
        <f t="shared" si="94"/>
        <v>7.6520000000000001</v>
      </c>
      <c r="H495" s="13">
        <f t="shared" si="104"/>
        <v>-23.437107563834207</v>
      </c>
      <c r="K495" s="12"/>
      <c r="L495" s="12"/>
      <c r="M495">
        <f t="shared" si="95"/>
        <v>-65.22</v>
      </c>
      <c r="N495">
        <f t="shared" si="96"/>
        <v>-3.1943707608662524</v>
      </c>
      <c r="O495">
        <f t="shared" si="97"/>
        <v>114.78</v>
      </c>
      <c r="P495">
        <f t="shared" si="98"/>
        <v>43.450166583080794</v>
      </c>
      <c r="Q495">
        <f t="shared" si="99"/>
        <v>0.72597279792235414</v>
      </c>
      <c r="R495">
        <f t="shared" si="100"/>
        <v>987.3230051744016</v>
      </c>
      <c r="S495">
        <f t="shared" si="101"/>
        <v>0</v>
      </c>
    </row>
    <row r="496" spans="1:19">
      <c r="A496" s="17">
        <f t="shared" si="92"/>
        <v>0</v>
      </c>
      <c r="C496" s="15">
        <f t="shared" si="93"/>
        <v>0</v>
      </c>
      <c r="E496" s="8">
        <f t="shared" si="102"/>
        <v>470</v>
      </c>
      <c r="F496" s="12">
        <f t="shared" si="103"/>
        <v>41633.325694445506</v>
      </c>
      <c r="G496">
        <f t="shared" si="94"/>
        <v>7.6686666666666667</v>
      </c>
      <c r="H496" s="13">
        <f t="shared" si="104"/>
        <v>-23.437107563834207</v>
      </c>
      <c r="K496" s="12"/>
      <c r="L496" s="12"/>
      <c r="M496">
        <f t="shared" si="95"/>
        <v>-64.97</v>
      </c>
      <c r="N496">
        <f t="shared" si="96"/>
        <v>-3.0599284335969825</v>
      </c>
      <c r="O496">
        <f t="shared" si="97"/>
        <v>115.03</v>
      </c>
      <c r="P496">
        <f t="shared" si="98"/>
        <v>43.170062761460635</v>
      </c>
      <c r="Q496">
        <f t="shared" si="99"/>
        <v>0.72932620607497634</v>
      </c>
      <c r="R496">
        <f t="shared" si="100"/>
        <v>991.8836402619678</v>
      </c>
      <c r="S496">
        <f t="shared" si="101"/>
        <v>0</v>
      </c>
    </row>
    <row r="497" spans="1:19">
      <c r="A497" s="17">
        <f t="shared" si="92"/>
        <v>0</v>
      </c>
      <c r="C497" s="15">
        <f t="shared" si="93"/>
        <v>0</v>
      </c>
      <c r="E497" s="8">
        <f t="shared" si="102"/>
        <v>471</v>
      </c>
      <c r="F497" s="12">
        <f t="shared" si="103"/>
        <v>41633.326388889953</v>
      </c>
      <c r="G497">
        <f t="shared" si="94"/>
        <v>7.6853333333333333</v>
      </c>
      <c r="H497" s="13">
        <f t="shared" si="104"/>
        <v>-23.437107563834207</v>
      </c>
      <c r="K497" s="12"/>
      <c r="L497" s="12"/>
      <c r="M497">
        <f t="shared" si="95"/>
        <v>-64.72</v>
      </c>
      <c r="N497">
        <f t="shared" si="96"/>
        <v>-2.9257765558662485</v>
      </c>
      <c r="O497">
        <f t="shared" si="97"/>
        <v>115.28</v>
      </c>
      <c r="P497">
        <f t="shared" si="98"/>
        <v>42.890156516027432</v>
      </c>
      <c r="Q497">
        <f t="shared" si="99"/>
        <v>0.73265983664174628</v>
      </c>
      <c r="R497">
        <f t="shared" si="100"/>
        <v>996.41737783277495</v>
      </c>
      <c r="S497">
        <f t="shared" si="101"/>
        <v>0</v>
      </c>
    </row>
    <row r="498" spans="1:19">
      <c r="A498" s="17">
        <f t="shared" si="92"/>
        <v>0</v>
      </c>
      <c r="C498" s="15">
        <f t="shared" si="93"/>
        <v>0</v>
      </c>
      <c r="E498" s="8">
        <f t="shared" si="102"/>
        <v>472</v>
      </c>
      <c r="F498" s="12">
        <f t="shared" si="103"/>
        <v>41633.3270833344</v>
      </c>
      <c r="G498">
        <f t="shared" si="94"/>
        <v>7.702</v>
      </c>
      <c r="H498" s="13">
        <f t="shared" si="104"/>
        <v>-23.437107563834207</v>
      </c>
      <c r="K498" s="12"/>
      <c r="L498" s="12"/>
      <c r="M498">
        <f t="shared" si="95"/>
        <v>-64.47</v>
      </c>
      <c r="N498">
        <f t="shared" si="96"/>
        <v>-2.7919168393223903</v>
      </c>
      <c r="O498">
        <f t="shared" si="97"/>
        <v>115.53</v>
      </c>
      <c r="P498">
        <f t="shared" si="98"/>
        <v>42.610451233430602</v>
      </c>
      <c r="Q498">
        <f t="shared" si="99"/>
        <v>0.73597360698858294</v>
      </c>
      <c r="R498">
        <f t="shared" si="100"/>
        <v>1000.9241055044728</v>
      </c>
      <c r="S498">
        <f t="shared" si="101"/>
        <v>0</v>
      </c>
    </row>
    <row r="499" spans="1:19">
      <c r="A499" s="17">
        <f t="shared" si="92"/>
        <v>0</v>
      </c>
      <c r="C499" s="15">
        <f t="shared" si="93"/>
        <v>0</v>
      </c>
      <c r="E499" s="8">
        <f t="shared" si="102"/>
        <v>473</v>
      </c>
      <c r="F499" s="12">
        <f t="shared" si="103"/>
        <v>41633.327777778846</v>
      </c>
      <c r="G499">
        <f t="shared" si="94"/>
        <v>7.7186666666666675</v>
      </c>
      <c r="H499" s="13">
        <f t="shared" si="104"/>
        <v>-23.437107563834207</v>
      </c>
      <c r="K499" s="12"/>
      <c r="L499" s="12"/>
      <c r="M499">
        <f t="shared" si="95"/>
        <v>-64.219999999999985</v>
      </c>
      <c r="N499">
        <f t="shared" si="96"/>
        <v>-2.6583509992668222</v>
      </c>
      <c r="O499">
        <f t="shared" si="97"/>
        <v>115.78000000000002</v>
      </c>
      <c r="P499">
        <f t="shared" si="98"/>
        <v>42.330950326231537</v>
      </c>
      <c r="Q499">
        <f t="shared" si="99"/>
        <v>0.73926743575403975</v>
      </c>
      <c r="R499">
        <f t="shared" si="100"/>
        <v>1005.4037126254941</v>
      </c>
      <c r="S499">
        <f t="shared" si="101"/>
        <v>0</v>
      </c>
    </row>
    <row r="500" spans="1:19">
      <c r="A500" s="17">
        <f t="shared" si="92"/>
        <v>0</v>
      </c>
      <c r="C500" s="15">
        <f t="shared" si="93"/>
        <v>0</v>
      </c>
      <c r="E500" s="8">
        <f t="shared" si="102"/>
        <v>474</v>
      </c>
      <c r="F500" s="12">
        <f t="shared" si="103"/>
        <v>41633.328472223293</v>
      </c>
      <c r="G500">
        <f t="shared" si="94"/>
        <v>7.7353333333333332</v>
      </c>
      <c r="H500" s="13">
        <f t="shared" si="104"/>
        <v>-23.437107563834207</v>
      </c>
      <c r="K500" s="12"/>
      <c r="L500" s="12"/>
      <c r="M500">
        <f t="shared" si="95"/>
        <v>-63.97</v>
      </c>
      <c r="N500">
        <f t="shared" si="96"/>
        <v>-2.5250807546547862</v>
      </c>
      <c r="O500">
        <f t="shared" si="97"/>
        <v>116.03</v>
      </c>
      <c r="P500">
        <f t="shared" si="98"/>
        <v>42.051657234071648</v>
      </c>
      <c r="Q500">
        <f t="shared" si="99"/>
        <v>0.74254124285008272</v>
      </c>
      <c r="R500">
        <f t="shared" si="100"/>
        <v>1009.8560902761125</v>
      </c>
      <c r="S500">
        <f t="shared" si="101"/>
        <v>0</v>
      </c>
    </row>
    <row r="501" spans="1:19">
      <c r="A501" s="17">
        <f t="shared" si="92"/>
        <v>0</v>
      </c>
      <c r="C501" s="15">
        <f t="shared" si="93"/>
        <v>0</v>
      </c>
      <c r="E501" s="8">
        <f t="shared" si="102"/>
        <v>475</v>
      </c>
      <c r="F501" s="12">
        <f t="shared" si="103"/>
        <v>41633.32916666774</v>
      </c>
      <c r="G501">
        <f t="shared" si="94"/>
        <v>7.7520000000000007</v>
      </c>
      <c r="H501" s="13">
        <f t="shared" si="104"/>
        <v>-23.437107563834207</v>
      </c>
      <c r="K501" s="12"/>
      <c r="L501" s="12"/>
      <c r="M501">
        <f t="shared" si="95"/>
        <v>-63.719999999999992</v>
      </c>
      <c r="N501">
        <f t="shared" si="96"/>
        <v>-2.3921078280951553</v>
      </c>
      <c r="O501">
        <f t="shared" si="97"/>
        <v>116.28</v>
      </c>
      <c r="P501">
        <f t="shared" si="98"/>
        <v>41.772575424881907</v>
      </c>
      <c r="Q501">
        <f t="shared" si="99"/>
        <v>0.74579494946272773</v>
      </c>
      <c r="R501">
        <f t="shared" si="100"/>
        <v>1014.2811312693098</v>
      </c>
      <c r="S501">
        <f t="shared" si="101"/>
        <v>0</v>
      </c>
    </row>
    <row r="502" spans="1:19">
      <c r="A502" s="17">
        <f t="shared" si="92"/>
        <v>0</v>
      </c>
      <c r="C502" s="15">
        <f t="shared" si="93"/>
        <v>0</v>
      </c>
      <c r="E502" s="8">
        <f t="shared" si="102"/>
        <v>476</v>
      </c>
      <c r="F502" s="12">
        <f t="shared" si="103"/>
        <v>41633.329861112186</v>
      </c>
      <c r="G502">
        <f t="shared" si="94"/>
        <v>7.7686666666666673</v>
      </c>
      <c r="H502" s="13">
        <f t="shared" si="104"/>
        <v>-23.437107563834207</v>
      </c>
      <c r="K502" s="12"/>
      <c r="L502" s="12"/>
      <c r="M502">
        <f t="shared" si="95"/>
        <v>-63.469999999999992</v>
      </c>
      <c r="N502">
        <f t="shared" si="96"/>
        <v>-2.259433945849604</v>
      </c>
      <c r="O502">
        <f t="shared" si="97"/>
        <v>116.53</v>
      </c>
      <c r="P502">
        <f t="shared" si="98"/>
        <v>41.493708396136192</v>
      </c>
      <c r="Q502">
        <f t="shared" si="99"/>
        <v>0.74902847805253658</v>
      </c>
      <c r="R502">
        <f t="shared" si="100"/>
        <v>1018.6787301514497</v>
      </c>
      <c r="S502">
        <f t="shared" si="101"/>
        <v>0</v>
      </c>
    </row>
    <row r="503" spans="1:19">
      <c r="A503" s="17">
        <f t="shared" si="92"/>
        <v>0</v>
      </c>
      <c r="C503" s="15">
        <f t="shared" si="93"/>
        <v>0</v>
      </c>
      <c r="E503" s="8">
        <f t="shared" si="102"/>
        <v>477</v>
      </c>
      <c r="F503" s="12">
        <f t="shared" si="103"/>
        <v>41633.330555556633</v>
      </c>
      <c r="G503">
        <f t="shared" si="94"/>
        <v>7.7853333333333339</v>
      </c>
      <c r="H503" s="13">
        <f t="shared" si="104"/>
        <v>-23.437107563834207</v>
      </c>
      <c r="K503" s="12"/>
      <c r="L503" s="12"/>
      <c r="M503">
        <f t="shared" si="95"/>
        <v>-63.219999999999992</v>
      </c>
      <c r="N503">
        <f t="shared" si="96"/>
        <v>-2.1270608378307796</v>
      </c>
      <c r="O503">
        <f t="shared" si="97"/>
        <v>116.78</v>
      </c>
      <c r="P503">
        <f t="shared" si="98"/>
        <v>41.215059676149757</v>
      </c>
      <c r="Q503">
        <f t="shared" si="99"/>
        <v>0.75224175235497304</v>
      </c>
      <c r="R503">
        <f t="shared" si="100"/>
        <v>1023.0487832027633</v>
      </c>
      <c r="S503">
        <f t="shared" si="101"/>
        <v>0</v>
      </c>
    </row>
    <row r="504" spans="1:19">
      <c r="A504" s="17">
        <f t="shared" si="92"/>
        <v>0</v>
      </c>
      <c r="C504" s="15">
        <f t="shared" si="93"/>
        <v>0</v>
      </c>
      <c r="E504" s="8">
        <f t="shared" si="102"/>
        <v>478</v>
      </c>
      <c r="F504" s="12">
        <f t="shared" si="103"/>
        <v>41633.33125000108</v>
      </c>
      <c r="G504">
        <f t="shared" si="94"/>
        <v>7.8020000000000005</v>
      </c>
      <c r="H504" s="13">
        <f t="shared" si="104"/>
        <v>-23.437107563834207</v>
      </c>
      <c r="K504" s="12"/>
      <c r="L504" s="12"/>
      <c r="M504">
        <f t="shared" si="95"/>
        <v>-62.969999999999992</v>
      </c>
      <c r="N504">
        <f t="shared" si="96"/>
        <v>-1.9949902375997743</v>
      </c>
      <c r="O504">
        <f t="shared" si="97"/>
        <v>117.03</v>
      </c>
      <c r="P504">
        <f t="shared" si="98"/>
        <v>40.936632825425384</v>
      </c>
      <c r="Q504">
        <f t="shared" si="99"/>
        <v>0.75543469738061597</v>
      </c>
      <c r="R504">
        <f t="shared" si="100"/>
        <v>1027.3911884376378</v>
      </c>
      <c r="S504">
        <f t="shared" si="101"/>
        <v>0</v>
      </c>
    </row>
    <row r="505" spans="1:19">
      <c r="A505" s="17">
        <f t="shared" si="92"/>
        <v>0</v>
      </c>
      <c r="C505" s="15">
        <f t="shared" si="93"/>
        <v>0</v>
      </c>
      <c r="E505" s="8">
        <f t="shared" si="102"/>
        <v>479</v>
      </c>
      <c r="F505" s="12">
        <f t="shared" si="103"/>
        <v>41633.331944445526</v>
      </c>
      <c r="G505">
        <f t="shared" si="94"/>
        <v>7.8186666666666671</v>
      </c>
      <c r="H505" s="13">
        <f t="shared" si="104"/>
        <v>-23.437107563834207</v>
      </c>
      <c r="K505" s="12"/>
      <c r="L505" s="12"/>
      <c r="M505">
        <f t="shared" si="95"/>
        <v>-62.719999999999992</v>
      </c>
      <c r="N505">
        <f t="shared" si="96"/>
        <v>-1.8632238823627241</v>
      </c>
      <c r="O505">
        <f t="shared" si="97"/>
        <v>117.28</v>
      </c>
      <c r="P505">
        <f t="shared" si="98"/>
        <v>40.658431438048908</v>
      </c>
      <c r="Q505">
        <f t="shared" si="99"/>
        <v>0.75860723941523223</v>
      </c>
      <c r="R505">
        <f t="shared" si="100"/>
        <v>1031.7058456047159</v>
      </c>
      <c r="S505">
        <f t="shared" si="101"/>
        <v>0</v>
      </c>
    </row>
    <row r="506" spans="1:19">
      <c r="A506" s="17">
        <f t="shared" si="92"/>
        <v>0</v>
      </c>
      <c r="C506" s="15">
        <f t="shared" si="93"/>
        <v>0</v>
      </c>
      <c r="E506" s="8">
        <f t="shared" si="102"/>
        <v>480</v>
      </c>
      <c r="F506" s="12">
        <f t="shared" si="103"/>
        <v>41633.332638889973</v>
      </c>
      <c r="G506">
        <f t="shared" si="94"/>
        <v>7.8353333333333337</v>
      </c>
      <c r="H506" s="13">
        <f t="shared" si="104"/>
        <v>-23.437107563834207</v>
      </c>
      <c r="K506" s="12"/>
      <c r="L506" s="12"/>
      <c r="M506">
        <f t="shared" si="95"/>
        <v>-62.469999999999992</v>
      </c>
      <c r="N506">
        <f t="shared" si="96"/>
        <v>-1.7317635129665354</v>
      </c>
      <c r="O506">
        <f t="shared" si="97"/>
        <v>117.53</v>
      </c>
      <c r="P506">
        <f t="shared" si="98"/>
        <v>40.380459143136449</v>
      </c>
      <c r="Q506">
        <f t="shared" si="99"/>
        <v>0.76175930601970865</v>
      </c>
      <c r="R506">
        <f t="shared" si="100"/>
        <v>1035.9926561868037</v>
      </c>
      <c r="S506">
        <f t="shared" si="101"/>
        <v>0</v>
      </c>
    </row>
    <row r="507" spans="1:19">
      <c r="A507" s="17">
        <f t="shared" si="92"/>
        <v>0</v>
      </c>
      <c r="C507" s="15">
        <f t="shared" si="93"/>
        <v>0</v>
      </c>
      <c r="E507" s="8">
        <f t="shared" si="102"/>
        <v>481</v>
      </c>
      <c r="F507" s="12">
        <f t="shared" si="103"/>
        <v>41633.33333333442</v>
      </c>
      <c r="G507">
        <f t="shared" si="94"/>
        <v>7.8520000000000003</v>
      </c>
      <c r="H507" s="13">
        <f t="shared" si="104"/>
        <v>-23.437107563834207</v>
      </c>
      <c r="K507" s="12"/>
      <c r="L507" s="12"/>
      <c r="M507">
        <f t="shared" si="95"/>
        <v>-62.22</v>
      </c>
      <c r="N507">
        <f t="shared" si="96"/>
        <v>-1.6006108738938039</v>
      </c>
      <c r="O507">
        <f t="shared" si="97"/>
        <v>117.78</v>
      </c>
      <c r="P507">
        <f t="shared" si="98"/>
        <v>40.102719606335739</v>
      </c>
      <c r="Q507">
        <f t="shared" si="99"/>
        <v>0.76489082602984104</v>
      </c>
      <c r="R507">
        <f t="shared" si="100"/>
        <v>1040.2515234005839</v>
      </c>
      <c r="S507">
        <f t="shared" si="101"/>
        <v>0</v>
      </c>
    </row>
    <row r="508" spans="1:19">
      <c r="A508" s="17">
        <f t="shared" si="92"/>
        <v>0</v>
      </c>
      <c r="C508" s="15">
        <f t="shared" si="93"/>
        <v>0</v>
      </c>
      <c r="E508" s="8">
        <f t="shared" si="102"/>
        <v>482</v>
      </c>
      <c r="F508" s="12">
        <f t="shared" si="103"/>
        <v>41633.334027778867</v>
      </c>
      <c r="G508">
        <f t="shared" si="94"/>
        <v>7.8686666666666678</v>
      </c>
      <c r="H508" s="13">
        <f t="shared" si="104"/>
        <v>-23.437107563834207</v>
      </c>
      <c r="K508" s="12"/>
      <c r="L508" s="12"/>
      <c r="M508">
        <f t="shared" si="95"/>
        <v>-61.969999999999985</v>
      </c>
      <c r="N508">
        <f t="shared" si="96"/>
        <v>-1.4697677132568696</v>
      </c>
      <c r="O508">
        <f t="shared" si="97"/>
        <v>118.03000000000002</v>
      </c>
      <c r="P508">
        <f t="shared" si="98"/>
        <v>39.825216531383738</v>
      </c>
      <c r="Q508">
        <f t="shared" si="99"/>
        <v>0.76800172955598289</v>
      </c>
      <c r="R508">
        <f t="shared" si="100"/>
        <v>1044.4823521961368</v>
      </c>
      <c r="S508">
        <f t="shared" si="101"/>
        <v>0</v>
      </c>
    </row>
    <row r="509" spans="1:19">
      <c r="A509" s="17">
        <f t="shared" si="92"/>
        <v>0</v>
      </c>
      <c r="C509" s="15">
        <f t="shared" si="93"/>
        <v>0</v>
      </c>
      <c r="E509" s="8">
        <f t="shared" si="102"/>
        <v>483</v>
      </c>
      <c r="F509" s="12">
        <f t="shared" si="103"/>
        <v>41633.334722223313</v>
      </c>
      <c r="G509">
        <f t="shared" si="94"/>
        <v>7.8853333333333335</v>
      </c>
      <c r="H509" s="13">
        <f t="shared" si="104"/>
        <v>-23.437107563834207</v>
      </c>
      <c r="K509" s="12"/>
      <c r="L509" s="12"/>
      <c r="M509">
        <f t="shared" si="95"/>
        <v>-61.72</v>
      </c>
      <c r="N509">
        <f t="shared" si="96"/>
        <v>-1.3392357827910431</v>
      </c>
      <c r="O509">
        <f t="shared" si="97"/>
        <v>118.28</v>
      </c>
      <c r="P509">
        <f t="shared" si="98"/>
        <v>39.54795366172327</v>
      </c>
      <c r="Q509">
        <f t="shared" si="99"/>
        <v>0.77109194798255232</v>
      </c>
      <c r="R509">
        <f t="shared" si="100"/>
        <v>1048.6850492562712</v>
      </c>
      <c r="S509">
        <f t="shared" si="101"/>
        <v>0</v>
      </c>
    </row>
    <row r="510" spans="1:19">
      <c r="A510" s="17">
        <f t="shared" si="92"/>
        <v>0</v>
      </c>
      <c r="C510" s="15">
        <f t="shared" si="93"/>
        <v>0</v>
      </c>
      <c r="E510" s="8">
        <f t="shared" si="102"/>
        <v>484</v>
      </c>
      <c r="F510" s="12">
        <f t="shared" si="103"/>
        <v>41633.33541666776</v>
      </c>
      <c r="G510">
        <f t="shared" si="94"/>
        <v>7.902000000000001</v>
      </c>
      <c r="H510" s="13">
        <f t="shared" si="104"/>
        <v>-23.437107563834207</v>
      </c>
      <c r="K510" s="12"/>
      <c r="L510" s="12"/>
      <c r="M510">
        <f t="shared" si="95"/>
        <v>-61.469999999999985</v>
      </c>
      <c r="N510">
        <f t="shared" si="96"/>
        <v>-1.2090168378468358</v>
      </c>
      <c r="O510">
        <f t="shared" si="97"/>
        <v>118.53000000000002</v>
      </c>
      <c r="P510">
        <f t="shared" si="98"/>
        <v>39.270934782181079</v>
      </c>
      <c r="Q510">
        <f t="shared" si="99"/>
        <v>0.77416141396739813</v>
      </c>
      <c r="R510">
        <f t="shared" si="100"/>
        <v>1052.8595229956616</v>
      </c>
      <c r="S510">
        <f t="shared" si="101"/>
        <v>0</v>
      </c>
    </row>
    <row r="511" spans="1:19">
      <c r="A511" s="17">
        <f t="shared" si="92"/>
        <v>0</v>
      </c>
      <c r="C511" s="15">
        <f t="shared" si="93"/>
        <v>0</v>
      </c>
      <c r="E511" s="8">
        <f t="shared" si="102"/>
        <v>485</v>
      </c>
      <c r="F511" s="12">
        <f t="shared" si="103"/>
        <v>41633.336111112207</v>
      </c>
      <c r="G511">
        <f t="shared" si="94"/>
        <v>7.9186666666666667</v>
      </c>
      <c r="H511" s="13">
        <f t="shared" si="104"/>
        <v>-23.437107563834207</v>
      </c>
      <c r="K511" s="12"/>
      <c r="L511" s="12"/>
      <c r="M511">
        <f t="shared" si="95"/>
        <v>-61.22</v>
      </c>
      <c r="N511">
        <f t="shared" si="96"/>
        <v>-1.0791126373815534</v>
      </c>
      <c r="O511">
        <f t="shared" si="97"/>
        <v>118.78</v>
      </c>
      <c r="P511">
        <f t="shared" si="98"/>
        <v>38.994163720710581</v>
      </c>
      <c r="Q511">
        <f t="shared" si="99"/>
        <v>0.77721006144102156</v>
      </c>
      <c r="R511">
        <f t="shared" si="100"/>
        <v>1057.0056835597893</v>
      </c>
      <c r="S511">
        <f t="shared" si="101"/>
        <v>0</v>
      </c>
    </row>
    <row r="512" spans="1:19">
      <c r="A512" s="17">
        <f t="shared" si="92"/>
        <v>0</v>
      </c>
      <c r="C512" s="15">
        <f t="shared" si="93"/>
        <v>0</v>
      </c>
      <c r="E512" s="8">
        <f t="shared" si="102"/>
        <v>486</v>
      </c>
      <c r="F512" s="12">
        <f t="shared" si="103"/>
        <v>41633.336805556653</v>
      </c>
      <c r="G512">
        <f t="shared" si="94"/>
        <v>7.9353333333333342</v>
      </c>
      <c r="H512" s="13">
        <f t="shared" si="104"/>
        <v>-23.437107563834207</v>
      </c>
      <c r="K512" s="12"/>
      <c r="L512" s="12"/>
      <c r="M512">
        <f t="shared" si="95"/>
        <v>-60.969999999999985</v>
      </c>
      <c r="N512">
        <f t="shared" si="96"/>
        <v>-0.94952494394970222</v>
      </c>
      <c r="O512">
        <f t="shared" si="97"/>
        <v>119.03000000000002</v>
      </c>
      <c r="P512">
        <f t="shared" si="98"/>
        <v>38.71764435020124</v>
      </c>
      <c r="Q512">
        <f t="shared" si="99"/>
        <v>0.78023782560566213</v>
      </c>
      <c r="R512">
        <f t="shared" si="100"/>
        <v>1061.1234428237005</v>
      </c>
      <c r="S512">
        <f t="shared" si="101"/>
        <v>0</v>
      </c>
    </row>
    <row r="513" spans="1:19">
      <c r="A513" s="17">
        <f t="shared" si="92"/>
        <v>0</v>
      </c>
      <c r="C513" s="15">
        <f t="shared" si="93"/>
        <v>0</v>
      </c>
      <c r="E513" s="8">
        <f t="shared" si="102"/>
        <v>487</v>
      </c>
      <c r="F513" s="12">
        <f t="shared" si="103"/>
        <v>41633.3375000011</v>
      </c>
      <c r="G513">
        <f t="shared" si="94"/>
        <v>7.952</v>
      </c>
      <c r="H513" s="13">
        <f t="shared" si="104"/>
        <v>-23.437107563834207</v>
      </c>
      <c r="K513" s="12"/>
      <c r="L513" s="12"/>
      <c r="M513">
        <f t="shared" si="95"/>
        <v>-60.72</v>
      </c>
      <c r="N513">
        <f t="shared" si="96"/>
        <v>-0.82025552369281696</v>
      </c>
      <c r="O513">
        <f t="shared" si="97"/>
        <v>119.28</v>
      </c>
      <c r="P513">
        <f t="shared" si="98"/>
        <v>38.441380590359124</v>
      </c>
      <c r="Q513">
        <f t="shared" si="99"/>
        <v>0.78324464293423413</v>
      </c>
      <c r="R513">
        <f t="shared" si="100"/>
        <v>1065.2127143905584</v>
      </c>
      <c r="S513">
        <f t="shared" si="101"/>
        <v>0</v>
      </c>
    </row>
    <row r="514" spans="1:19">
      <c r="A514" s="17">
        <f t="shared" si="92"/>
        <v>0</v>
      </c>
      <c r="C514" s="15">
        <f t="shared" si="93"/>
        <v>0</v>
      </c>
      <c r="E514" s="8">
        <f t="shared" si="102"/>
        <v>488</v>
      </c>
      <c r="F514" s="12">
        <f t="shared" si="103"/>
        <v>41633.338194445547</v>
      </c>
      <c r="G514">
        <f t="shared" si="94"/>
        <v>7.9686666666666675</v>
      </c>
      <c r="H514" s="13">
        <f t="shared" si="104"/>
        <v>-23.437107563834207</v>
      </c>
      <c r="K514" s="12"/>
      <c r="L514" s="12"/>
      <c r="M514">
        <f t="shared" si="95"/>
        <v>-60.469999999999985</v>
      </c>
      <c r="N514">
        <f t="shared" si="96"/>
        <v>-0.69130614632811527</v>
      </c>
      <c r="O514">
        <f t="shared" si="97"/>
        <v>119.53000000000002</v>
      </c>
      <c r="P514">
        <f t="shared" si="98"/>
        <v>38.165376409660006</v>
      </c>
      <c r="Q514">
        <f t="shared" si="99"/>
        <v>0.78623045116913104</v>
      </c>
      <c r="R514">
        <f t="shared" si="100"/>
        <v>1069.2734135900182</v>
      </c>
      <c r="S514">
        <f t="shared" si="101"/>
        <v>0</v>
      </c>
    </row>
    <row r="515" spans="1:19">
      <c r="A515" s="17">
        <f t="shared" si="92"/>
        <v>0</v>
      </c>
      <c r="C515" s="15">
        <f t="shared" si="93"/>
        <v>0</v>
      </c>
      <c r="E515" s="8">
        <f t="shared" si="102"/>
        <v>489</v>
      </c>
      <c r="F515" s="12">
        <f t="shared" si="103"/>
        <v>41633.338888889994</v>
      </c>
      <c r="G515">
        <f t="shared" si="94"/>
        <v>7.9853333333333332</v>
      </c>
      <c r="H515" s="13">
        <f t="shared" si="104"/>
        <v>-23.437107563834207</v>
      </c>
      <c r="K515" s="12"/>
      <c r="L515" s="12"/>
      <c r="M515">
        <f t="shared" si="95"/>
        <v>-60.22</v>
      </c>
      <c r="N515">
        <f t="shared" si="96"/>
        <v>-0.56267858513647284</v>
      </c>
      <c r="O515">
        <f t="shared" si="97"/>
        <v>119.78</v>
      </c>
      <c r="P515">
        <f t="shared" si="98"/>
        <v>37.88963582738031</v>
      </c>
      <c r="Q515">
        <f t="shared" si="99"/>
        <v>0.78919518932087873</v>
      </c>
      <c r="R515">
        <f t="shared" si="100"/>
        <v>1073.3054574763951</v>
      </c>
      <c r="S515">
        <f t="shared" si="101"/>
        <v>0</v>
      </c>
    </row>
    <row r="516" spans="1:19">
      <c r="A516" s="17">
        <f t="shared" si="92"/>
        <v>0</v>
      </c>
      <c r="C516" s="15">
        <f t="shared" si="93"/>
        <v>0</v>
      </c>
      <c r="E516" s="8">
        <f t="shared" si="102"/>
        <v>490</v>
      </c>
      <c r="F516" s="12">
        <f t="shared" si="103"/>
        <v>41633.33958333444</v>
      </c>
      <c r="G516">
        <f t="shared" si="94"/>
        <v>8.0020000000000007</v>
      </c>
      <c r="H516" s="13">
        <f t="shared" si="104"/>
        <v>-23.437107563834207</v>
      </c>
      <c r="K516" s="12"/>
      <c r="L516" s="12"/>
      <c r="M516">
        <f t="shared" si="95"/>
        <v>-59.969999999999992</v>
      </c>
      <c r="N516">
        <f t="shared" si="96"/>
        <v>-0.43437461694933532</v>
      </c>
      <c r="O516">
        <f t="shared" si="97"/>
        <v>120.03</v>
      </c>
      <c r="P516">
        <f t="shared" si="98"/>
        <v>37.614162915707645</v>
      </c>
      <c r="Q516">
        <f t="shared" si="99"/>
        <v>0.79213879766665662</v>
      </c>
      <c r="R516">
        <f t="shared" si="100"/>
        <v>1077.308764826653</v>
      </c>
      <c r="S516">
        <f t="shared" si="101"/>
        <v>0</v>
      </c>
    </row>
    <row r="517" spans="1:19">
      <c r="A517" s="17">
        <f t="shared" si="92"/>
        <v>0</v>
      </c>
      <c r="C517" s="15">
        <f t="shared" si="93"/>
        <v>0</v>
      </c>
      <c r="E517" s="8">
        <f t="shared" si="102"/>
        <v>491</v>
      </c>
      <c r="F517" s="12">
        <f t="shared" si="103"/>
        <v>41633.340277778887</v>
      </c>
      <c r="G517">
        <f t="shared" si="94"/>
        <v>8.0186666666666664</v>
      </c>
      <c r="H517" s="13">
        <f t="shared" si="104"/>
        <v>-23.437107563834207</v>
      </c>
      <c r="K517" s="12"/>
      <c r="L517" s="12"/>
      <c r="M517">
        <f t="shared" si="95"/>
        <v>-59.720000000000006</v>
      </c>
      <c r="N517">
        <f t="shared" si="96"/>
        <v>-0.30639602213478784</v>
      </c>
      <c r="O517">
        <f t="shared" si="97"/>
        <v>120.28</v>
      </c>
      <c r="P517">
        <f t="shared" si="98"/>
        <v>37.338961801936037</v>
      </c>
      <c r="Q517">
        <f t="shared" si="99"/>
        <v>0.79506121774867111</v>
      </c>
      <c r="R517">
        <f t="shared" si="100"/>
        <v>1081.2832561381927</v>
      </c>
      <c r="S517">
        <f t="shared" si="101"/>
        <v>0</v>
      </c>
    </row>
    <row r="518" spans="1:19">
      <c r="A518" s="17">
        <f t="shared" si="92"/>
        <v>0</v>
      </c>
      <c r="C518" s="15">
        <f t="shared" si="93"/>
        <v>0</v>
      </c>
      <c r="E518" s="8">
        <f t="shared" si="102"/>
        <v>492</v>
      </c>
      <c r="F518" s="12">
        <f t="shared" si="103"/>
        <v>41633.340972223334</v>
      </c>
      <c r="G518">
        <f t="shared" si="94"/>
        <v>8.0353333333333339</v>
      </c>
      <c r="H518" s="13">
        <f t="shared" si="104"/>
        <v>-23.437107563834207</v>
      </c>
      <c r="K518" s="12"/>
      <c r="L518" s="12"/>
      <c r="M518">
        <f t="shared" si="95"/>
        <v>-59.469999999999992</v>
      </c>
      <c r="N518">
        <f t="shared" si="96"/>
        <v>-0.17874458458263009</v>
      </c>
      <c r="O518">
        <f t="shared" si="97"/>
        <v>120.53</v>
      </c>
      <c r="P518">
        <f t="shared" si="98"/>
        <v>37.064036670748962</v>
      </c>
      <c r="Q518">
        <f t="shared" si="99"/>
        <v>0.79796239237239097</v>
      </c>
      <c r="R518">
        <f t="shared" si="100"/>
        <v>1085.2288536264516</v>
      </c>
      <c r="S518">
        <f t="shared" si="101"/>
        <v>0</v>
      </c>
    </row>
    <row r="519" spans="1:19">
      <c r="A519" s="17">
        <f t="shared" si="92"/>
        <v>0</v>
      </c>
      <c r="C519" s="15">
        <f t="shared" si="93"/>
        <v>0</v>
      </c>
      <c r="E519" s="8">
        <f t="shared" si="102"/>
        <v>493</v>
      </c>
      <c r="F519" s="12">
        <f t="shared" si="103"/>
        <v>41633.34166666778</v>
      </c>
      <c r="G519">
        <f t="shared" si="94"/>
        <v>8.0519999999999996</v>
      </c>
      <c r="H519" s="13">
        <f t="shared" si="104"/>
        <v>-23.437107563834207</v>
      </c>
      <c r="K519" s="12"/>
      <c r="L519" s="12"/>
      <c r="M519">
        <f t="shared" si="95"/>
        <v>-59.220000000000006</v>
      </c>
      <c r="N519">
        <f t="shared" si="96"/>
        <v>-5.1422091688667702E-2</v>
      </c>
      <c r="O519">
        <f t="shared" si="97"/>
        <v>120.78</v>
      </c>
      <c r="P519">
        <f t="shared" si="98"/>
        <v>36.789391766594626</v>
      </c>
      <c r="Q519">
        <f t="shared" si="99"/>
        <v>0.80084226560464011</v>
      </c>
      <c r="R519">
        <f t="shared" si="100"/>
        <v>1089.1454812223105</v>
      </c>
      <c r="S519">
        <f t="shared" si="101"/>
        <v>0</v>
      </c>
    </row>
    <row r="520" spans="1:19">
      <c r="A520" s="17">
        <f t="shared" si="92"/>
        <v>0</v>
      </c>
      <c r="C520" s="15">
        <f t="shared" si="93"/>
        <v>3700.572743405859</v>
      </c>
      <c r="E520" s="8">
        <f t="shared" si="102"/>
        <v>494</v>
      </c>
      <c r="F520" s="12">
        <f t="shared" si="103"/>
        <v>41633.342361112227</v>
      </c>
      <c r="G520">
        <f t="shared" si="94"/>
        <v>8.0686666666666671</v>
      </c>
      <c r="H520" s="13">
        <f t="shared" si="104"/>
        <v>-23.437107563834207</v>
      </c>
      <c r="K520" s="12"/>
      <c r="L520" s="12"/>
      <c r="M520">
        <f t="shared" si="95"/>
        <v>-58.969999999999992</v>
      </c>
      <c r="N520">
        <f t="shared" si="96"/>
        <v>7.5569665662163443E-2</v>
      </c>
      <c r="O520">
        <f t="shared" si="97"/>
        <v>121.03</v>
      </c>
      <c r="P520">
        <f t="shared" si="98"/>
        <v>36.515031396157568</v>
      </c>
      <c r="Q520">
        <f t="shared" si="99"/>
        <v>0.80370078277155221</v>
      </c>
      <c r="R520">
        <f t="shared" si="100"/>
        <v>1093.0330645693109</v>
      </c>
      <c r="S520">
        <f t="shared" si="101"/>
        <v>3700.572743405859</v>
      </c>
    </row>
    <row r="521" spans="1:19">
      <c r="A521" s="17">
        <f t="shared" si="92"/>
        <v>0</v>
      </c>
      <c r="C521" s="15">
        <f t="shared" si="93"/>
        <v>3713.6359674236155</v>
      </c>
      <c r="E521" s="8">
        <f t="shared" si="102"/>
        <v>495</v>
      </c>
      <c r="F521" s="12">
        <f t="shared" si="103"/>
        <v>41633.343055556674</v>
      </c>
      <c r="G521">
        <f t="shared" si="94"/>
        <v>8.0853333333333328</v>
      </c>
      <c r="H521" s="13">
        <f t="shared" si="104"/>
        <v>-23.437107563834207</v>
      </c>
      <c r="K521" s="12"/>
      <c r="L521" s="12"/>
      <c r="M521">
        <f t="shared" si="95"/>
        <v>-58.720000000000006</v>
      </c>
      <c r="N521">
        <f t="shared" si="96"/>
        <v>0.20222889311340259</v>
      </c>
      <c r="O521">
        <f t="shared" si="97"/>
        <v>121.28</v>
      </c>
      <c r="P521">
        <f t="shared" si="98"/>
        <v>36.24095993093129</v>
      </c>
      <c r="Q521">
        <f t="shared" si="99"/>
        <v>0.80653789045638258</v>
      </c>
      <c r="R521">
        <f t="shared" si="100"/>
        <v>1096.8915310206803</v>
      </c>
      <c r="S521">
        <f t="shared" si="101"/>
        <v>3713.6359674236155</v>
      </c>
    </row>
    <row r="522" spans="1:19">
      <c r="A522" s="17">
        <f t="shared" si="92"/>
        <v>0</v>
      </c>
      <c r="C522" s="15">
        <f t="shared" si="93"/>
        <v>3726.6003731041951</v>
      </c>
      <c r="E522" s="8">
        <f t="shared" si="102"/>
        <v>496</v>
      </c>
      <c r="F522" s="12">
        <f t="shared" si="103"/>
        <v>41633.34375000112</v>
      </c>
      <c r="G522">
        <f t="shared" si="94"/>
        <v>8.1020000000000003</v>
      </c>
      <c r="H522" s="13">
        <f t="shared" si="104"/>
        <v>-23.437107563834207</v>
      </c>
      <c r="K522" s="12"/>
      <c r="L522" s="12"/>
      <c r="M522">
        <f t="shared" si="95"/>
        <v>-58.47</v>
      </c>
      <c r="N522">
        <f t="shared" si="96"/>
        <v>0.32855379285579295</v>
      </c>
      <c r="O522">
        <f t="shared" si="97"/>
        <v>121.53</v>
      </c>
      <c r="P522">
        <f t="shared" si="98"/>
        <v>35.967181809896815</v>
      </c>
      <c r="Q522">
        <f t="shared" si="99"/>
        <v>0.80935353649717912</v>
      </c>
      <c r="R522">
        <f t="shared" si="100"/>
        <v>1100.7208096361635</v>
      </c>
      <c r="S522">
        <f t="shared" si="101"/>
        <v>3726.6003731041951</v>
      </c>
    </row>
    <row r="523" spans="1:19">
      <c r="A523" s="17">
        <f t="shared" si="92"/>
        <v>0</v>
      </c>
      <c r="C523" s="15">
        <f t="shared" si="93"/>
        <v>3739.4657260385002</v>
      </c>
      <c r="E523" s="8">
        <f t="shared" si="102"/>
        <v>497</v>
      </c>
      <c r="F523" s="12">
        <f t="shared" si="103"/>
        <v>41633.344444445567</v>
      </c>
      <c r="G523">
        <f t="shared" si="94"/>
        <v>8.1186666666666678</v>
      </c>
      <c r="H523" s="13">
        <f t="shared" si="104"/>
        <v>-23.437107563834207</v>
      </c>
      <c r="K523" s="12"/>
      <c r="L523" s="12"/>
      <c r="M523">
        <f t="shared" si="95"/>
        <v>-58.219999999999985</v>
      </c>
      <c r="N523">
        <f t="shared" si="96"/>
        <v>0.45454256364684625</v>
      </c>
      <c r="O523">
        <f t="shared" si="97"/>
        <v>121.78000000000002</v>
      </c>
      <c r="P523">
        <f t="shared" si="98"/>
        <v>35.6937015423117</v>
      </c>
      <c r="Q523">
        <f t="shared" si="99"/>
        <v>0.81214766998431509</v>
      </c>
      <c r="R523">
        <f t="shared" si="100"/>
        <v>1104.5208311786685</v>
      </c>
      <c r="S523">
        <f t="shared" si="101"/>
        <v>3739.4657260385002</v>
      </c>
    </row>
    <row r="524" spans="1:19">
      <c r="A524" s="17">
        <f t="shared" si="92"/>
        <v>0</v>
      </c>
      <c r="C524" s="15">
        <f t="shared" si="93"/>
        <v>3752.2317975716446</v>
      </c>
      <c r="E524" s="8">
        <f t="shared" si="102"/>
        <v>498</v>
      </c>
      <c r="F524" s="12">
        <f t="shared" si="103"/>
        <v>41633.345138890014</v>
      </c>
      <c r="G524">
        <f t="shared" si="94"/>
        <v>8.1353333333333335</v>
      </c>
      <c r="H524" s="13">
        <f t="shared" si="104"/>
        <v>-23.437107563834207</v>
      </c>
      <c r="K524" s="12"/>
      <c r="L524" s="12"/>
      <c r="M524">
        <f t="shared" si="95"/>
        <v>-57.97</v>
      </c>
      <c r="N524">
        <f t="shared" si="96"/>
        <v>0.58019340083144821</v>
      </c>
      <c r="O524">
        <f t="shared" si="97"/>
        <v>122.03</v>
      </c>
      <c r="P524">
        <f t="shared" si="98"/>
        <v>35.420523710615399</v>
      </c>
      <c r="Q524">
        <f t="shared" si="99"/>
        <v>0.81492024125788032</v>
      </c>
      <c r="R524">
        <f t="shared" si="100"/>
        <v>1108.2915281107173</v>
      </c>
      <c r="S524">
        <f t="shared" si="101"/>
        <v>3752.2317975716446</v>
      </c>
    </row>
    <row r="525" spans="1:19">
      <c r="A525" s="17">
        <f t="shared" si="92"/>
        <v>0</v>
      </c>
      <c r="C525" s="15">
        <f t="shared" si="93"/>
        <v>3764.8983647903051</v>
      </c>
      <c r="E525" s="8">
        <f t="shared" si="102"/>
        <v>499</v>
      </c>
      <c r="F525" s="12">
        <f t="shared" si="103"/>
        <v>41633.345833334461</v>
      </c>
      <c r="G525">
        <f t="shared" si="94"/>
        <v>8.152000000000001</v>
      </c>
      <c r="H525" s="13">
        <f t="shared" si="104"/>
        <v>-23.437107563834207</v>
      </c>
      <c r="K525" s="12"/>
      <c r="L525" s="12"/>
      <c r="M525">
        <f t="shared" si="95"/>
        <v>-57.719999999999985</v>
      </c>
      <c r="N525">
        <f t="shared" si="96"/>
        <v>0.70550449636346391</v>
      </c>
      <c r="O525">
        <f t="shared" si="97"/>
        <v>122.28000000000002</v>
      </c>
      <c r="P525">
        <f t="shared" si="98"/>
        <v>35.147652973455941</v>
      </c>
      <c r="Q525">
        <f t="shared" si="99"/>
        <v>0.81767120190493314</v>
      </c>
      <c r="R525">
        <f t="shared" si="100"/>
        <v>1112.0328345907092</v>
      </c>
      <c r="S525">
        <f t="shared" si="101"/>
        <v>3764.8983647903051</v>
      </c>
    </row>
    <row r="526" spans="1:19">
      <c r="A526" s="17">
        <f t="shared" si="92"/>
        <v>0</v>
      </c>
      <c r="C526" s="15">
        <f t="shared" si="93"/>
        <v>3777.4652105094251</v>
      </c>
      <c r="E526" s="8">
        <f t="shared" si="102"/>
        <v>500</v>
      </c>
      <c r="F526" s="12">
        <f t="shared" si="103"/>
        <v>41633.346527778907</v>
      </c>
      <c r="G526">
        <f t="shared" si="94"/>
        <v>8.1686666666666667</v>
      </c>
      <c r="H526" s="13">
        <f t="shared" si="104"/>
        <v>-23.437107563834207</v>
      </c>
      <c r="K526" s="12"/>
      <c r="L526" s="12"/>
      <c r="M526">
        <f t="shared" si="95"/>
        <v>-57.47</v>
      </c>
      <c r="N526">
        <f t="shared" si="96"/>
        <v>0.83047403882823012</v>
      </c>
      <c r="O526">
        <f t="shared" si="97"/>
        <v>122.53</v>
      </c>
      <c r="P526">
        <f t="shared" si="98"/>
        <v>34.87509406884427</v>
      </c>
      <c r="Q526">
        <f t="shared" si="99"/>
        <v>0.82040050475661308</v>
      </c>
      <c r="R526">
        <f t="shared" si="100"/>
        <v>1115.7446864689937</v>
      </c>
      <c r="S526">
        <f t="shared" si="101"/>
        <v>3777.4652105094251</v>
      </c>
    </row>
    <row r="527" spans="1:19">
      <c r="A527" s="17">
        <f t="shared" si="92"/>
        <v>0</v>
      </c>
      <c r="C527" s="15">
        <f t="shared" si="93"/>
        <v>3789.9321232582788</v>
      </c>
      <c r="E527" s="8">
        <f t="shared" si="102"/>
        <v>501</v>
      </c>
      <c r="F527" s="12">
        <f t="shared" si="103"/>
        <v>41633.347222223354</v>
      </c>
      <c r="G527">
        <f t="shared" si="94"/>
        <v>8.1853333333333342</v>
      </c>
      <c r="H527" s="13">
        <f t="shared" si="104"/>
        <v>-23.437107563834207</v>
      </c>
      <c r="K527" s="12"/>
      <c r="L527" s="12"/>
      <c r="M527">
        <f t="shared" si="95"/>
        <v>-57.219999999999985</v>
      </c>
      <c r="N527">
        <f t="shared" si="96"/>
        <v>0.95510021346616869</v>
      </c>
      <c r="O527">
        <f t="shared" si="97"/>
        <v>122.78000000000002</v>
      </c>
      <c r="P527">
        <f t="shared" si="98"/>
        <v>34.602851817441973</v>
      </c>
      <c r="Q527">
        <f t="shared" si="99"/>
        <v>0.82310810388511357</v>
      </c>
      <c r="R527">
        <f t="shared" si="100"/>
        <v>1119.4270212837544</v>
      </c>
      <c r="S527">
        <f t="shared" si="101"/>
        <v>3789.9321232582788</v>
      </c>
    </row>
    <row r="528" spans="1:19">
      <c r="A528" s="17">
        <f t="shared" si="92"/>
        <v>0</v>
      </c>
      <c r="C528" s="15">
        <f t="shared" si="93"/>
        <v>3802.2988972658873</v>
      </c>
      <c r="E528" s="8">
        <f t="shared" si="102"/>
        <v>502</v>
      </c>
      <c r="F528" s="12">
        <f t="shared" si="103"/>
        <v>41633.347916667801</v>
      </c>
      <c r="G528">
        <f t="shared" si="94"/>
        <v>8.202</v>
      </c>
      <c r="H528" s="13">
        <f t="shared" si="104"/>
        <v>-23.437107563834207</v>
      </c>
      <c r="K528" s="12"/>
      <c r="L528" s="12"/>
      <c r="M528">
        <f t="shared" si="95"/>
        <v>-56.97</v>
      </c>
      <c r="N528">
        <f t="shared" si="96"/>
        <v>1.0793812021972593</v>
      </c>
      <c r="O528">
        <f t="shared" si="97"/>
        <v>123.03</v>
      </c>
      <c r="P528">
        <f t="shared" si="98"/>
        <v>34.330931125989295</v>
      </c>
      <c r="Q528">
        <f t="shared" si="99"/>
        <v>0.82579395460051541</v>
      </c>
      <c r="R528">
        <f t="shared" si="100"/>
        <v>1123.079778256701</v>
      </c>
      <c r="S528">
        <f t="shared" si="101"/>
        <v>3802.2988972658873</v>
      </c>
    </row>
    <row r="529" spans="1:19">
      <c r="A529" s="17">
        <f t="shared" si="92"/>
        <v>0</v>
      </c>
      <c r="C529" s="15">
        <f t="shared" si="93"/>
        <v>3814.5653324458094</v>
      </c>
      <c r="E529" s="8">
        <f t="shared" si="102"/>
        <v>503</v>
      </c>
      <c r="F529" s="12">
        <f t="shared" si="103"/>
        <v>41633.348611112247</v>
      </c>
      <c r="G529">
        <f t="shared" si="94"/>
        <v>8.2186666666666675</v>
      </c>
      <c r="H529" s="13">
        <f t="shared" si="104"/>
        <v>-23.437107563834207</v>
      </c>
      <c r="K529" s="12"/>
      <c r="L529" s="12"/>
      <c r="M529">
        <f t="shared" si="95"/>
        <v>-56.719999999999985</v>
      </c>
      <c r="N529">
        <f t="shared" si="96"/>
        <v>1.2033151836466875</v>
      </c>
      <c r="O529">
        <f t="shared" si="97"/>
        <v>123.28000000000002</v>
      </c>
      <c r="P529">
        <f t="shared" si="98"/>
        <v>34.0593369908797</v>
      </c>
      <c r="Q529">
        <f t="shared" si="99"/>
        <v>0.82845801344748371</v>
      </c>
      <c r="R529">
        <f t="shared" si="100"/>
        <v>1126.7028982885779</v>
      </c>
      <c r="S529">
        <f t="shared" si="101"/>
        <v>3814.5653324458094</v>
      </c>
    </row>
    <row r="530" spans="1:19">
      <c r="A530" s="17">
        <f t="shared" si="92"/>
        <v>0</v>
      </c>
      <c r="C530" s="15">
        <f t="shared" si="93"/>
        <v>3826.7312343802814</v>
      </c>
      <c r="E530" s="8">
        <f t="shared" si="102"/>
        <v>504</v>
      </c>
      <c r="F530" s="12">
        <f t="shared" si="103"/>
        <v>41633.349305556694</v>
      </c>
      <c r="G530">
        <f t="shared" si="94"/>
        <v>8.2353333333333332</v>
      </c>
      <c r="H530" s="13">
        <f t="shared" si="104"/>
        <v>-23.437107563834207</v>
      </c>
      <c r="K530" s="12"/>
      <c r="L530" s="12"/>
      <c r="M530">
        <f t="shared" si="95"/>
        <v>-56.47</v>
      </c>
      <c r="N530">
        <f t="shared" si="96"/>
        <v>1.3269003331713134</v>
      </c>
      <c r="O530">
        <f t="shared" si="97"/>
        <v>123.53</v>
      </c>
      <c r="P530">
        <f t="shared" si="98"/>
        <v>33.788074501889</v>
      </c>
      <c r="Q530">
        <f t="shared" si="99"/>
        <v>0.83110023820182222</v>
      </c>
      <c r="R530">
        <f t="shared" si="100"/>
        <v>1130.2963239544781</v>
      </c>
      <c r="S530">
        <f t="shared" si="101"/>
        <v>3826.7312343802814</v>
      </c>
    </row>
    <row r="531" spans="1:19">
      <c r="A531" s="17">
        <f t="shared" si="92"/>
        <v>0</v>
      </c>
      <c r="C531" s="15">
        <f t="shared" si="93"/>
        <v>3838.7964143037398</v>
      </c>
      <c r="E531" s="8">
        <f t="shared" si="102"/>
        <v>505</v>
      </c>
      <c r="F531" s="12">
        <f t="shared" si="103"/>
        <v>41633.350000001141</v>
      </c>
      <c r="G531">
        <f t="shared" si="94"/>
        <v>8.2520000000000007</v>
      </c>
      <c r="H531" s="13">
        <f t="shared" si="104"/>
        <v>-23.437107563834207</v>
      </c>
      <c r="K531" s="12"/>
      <c r="L531" s="12"/>
      <c r="M531">
        <f t="shared" si="95"/>
        <v>-56.219999999999992</v>
      </c>
      <c r="N531">
        <f t="shared" si="96"/>
        <v>1.4501348228873696</v>
      </c>
      <c r="O531">
        <f t="shared" si="97"/>
        <v>123.78</v>
      </c>
      <c r="P531">
        <f t="shared" si="98"/>
        <v>33.517148846065432</v>
      </c>
      <c r="Q531">
        <f t="shared" si="99"/>
        <v>0.83372058786689551</v>
      </c>
      <c r="R531">
        <f t="shared" si="100"/>
        <v>1133.8599994989779</v>
      </c>
      <c r="S531">
        <f t="shared" si="101"/>
        <v>3838.7964143037398</v>
      </c>
    </row>
    <row r="532" spans="1:19">
      <c r="A532" s="17">
        <f t="shared" si="92"/>
        <v>0</v>
      </c>
      <c r="C532" s="15">
        <f t="shared" si="93"/>
        <v>3850.7606890856832</v>
      </c>
      <c r="E532" s="8">
        <f t="shared" si="102"/>
        <v>506</v>
      </c>
      <c r="F532" s="12">
        <f t="shared" si="103"/>
        <v>41633.350694445588</v>
      </c>
      <c r="G532">
        <f t="shared" si="94"/>
        <v>8.2686666666666664</v>
      </c>
      <c r="H532" s="13">
        <f t="shared" si="104"/>
        <v>-23.437107563834207</v>
      </c>
      <c r="K532" s="12"/>
      <c r="L532" s="12"/>
      <c r="M532">
        <f t="shared" si="95"/>
        <v>-55.970000000000006</v>
      </c>
      <c r="N532">
        <f t="shared" si="96"/>
        <v>1.5730168216989897</v>
      </c>
      <c r="O532">
        <f t="shared" si="97"/>
        <v>124.03</v>
      </c>
      <c r="P532">
        <f t="shared" si="98"/>
        <v>33.246565311790114</v>
      </c>
      <c r="Q532">
        <f t="shared" si="99"/>
        <v>0.8363190226699071</v>
      </c>
      <c r="R532">
        <f t="shared" si="100"/>
        <v>1137.3938708310736</v>
      </c>
      <c r="S532">
        <f t="shared" si="101"/>
        <v>3850.7606890856832</v>
      </c>
    </row>
    <row r="533" spans="1:19">
      <c r="A533" s="17">
        <f t="shared" si="92"/>
        <v>0</v>
      </c>
      <c r="C533" s="15">
        <f t="shared" si="93"/>
        <v>3862.6238812129272</v>
      </c>
      <c r="E533" s="8">
        <f t="shared" si="102"/>
        <v>507</v>
      </c>
      <c r="F533" s="12">
        <f t="shared" si="103"/>
        <v>41633.351388890034</v>
      </c>
      <c r="G533">
        <f t="shared" si="94"/>
        <v>8.2853333333333339</v>
      </c>
      <c r="H533" s="13">
        <f t="shared" si="104"/>
        <v>-23.437107563834207</v>
      </c>
      <c r="K533" s="12"/>
      <c r="L533" s="12"/>
      <c r="M533">
        <f t="shared" si="95"/>
        <v>-55.719999999999992</v>
      </c>
      <c r="N533">
        <f t="shared" si="96"/>
        <v>1.6955444953279457</v>
      </c>
      <c r="O533">
        <f t="shared" si="97"/>
        <v>124.28</v>
      </c>
      <c r="P533">
        <f t="shared" si="98"/>
        <v>32.976329293014928</v>
      </c>
      <c r="Q533">
        <f t="shared" si="99"/>
        <v>0.83889550405804492</v>
      </c>
      <c r="R533">
        <f t="shared" si="100"/>
        <v>1140.8978855189412</v>
      </c>
      <c r="S533">
        <f t="shared" si="101"/>
        <v>3862.6238812129272</v>
      </c>
    </row>
    <row r="534" spans="1:19">
      <c r="A534" s="17">
        <f t="shared" si="92"/>
        <v>0</v>
      </c>
      <c r="C534" s="15">
        <f t="shared" si="93"/>
        <v>3874.3858187712126</v>
      </c>
      <c r="E534" s="8">
        <f t="shared" si="102"/>
        <v>508</v>
      </c>
      <c r="F534" s="12">
        <f t="shared" si="103"/>
        <v>41633.352083334481</v>
      </c>
      <c r="G534">
        <f t="shared" si="94"/>
        <v>8.3019999999999996</v>
      </c>
      <c r="H534" s="13">
        <f t="shared" si="104"/>
        <v>-23.437107563834207</v>
      </c>
      <c r="K534" s="12"/>
      <c r="L534" s="12"/>
      <c r="M534">
        <f t="shared" si="95"/>
        <v>-55.470000000000006</v>
      </c>
      <c r="N534">
        <f t="shared" si="96"/>
        <v>1.817716006344293</v>
      </c>
      <c r="O534">
        <f t="shared" si="97"/>
        <v>124.53</v>
      </c>
      <c r="P534">
        <f t="shared" si="98"/>
        <v>32.706446293687698</v>
      </c>
      <c r="Q534">
        <f t="shared" si="99"/>
        <v>0.84144999469448722</v>
      </c>
      <c r="R534">
        <f t="shared" si="100"/>
        <v>1144.3719927845027</v>
      </c>
      <c r="S534">
        <f t="shared" si="101"/>
        <v>3874.3858187712126</v>
      </c>
    </row>
    <row r="535" spans="1:19">
      <c r="A535" s="17">
        <f t="shared" si="92"/>
        <v>0</v>
      </c>
      <c r="C535" s="15">
        <f t="shared" si="93"/>
        <v>3886.0463354261983</v>
      </c>
      <c r="E535" s="8">
        <f t="shared" si="102"/>
        <v>509</v>
      </c>
      <c r="F535" s="12">
        <f t="shared" si="103"/>
        <v>41633.352777778928</v>
      </c>
      <c r="G535">
        <f t="shared" si="94"/>
        <v>8.3186666666666671</v>
      </c>
      <c r="H535" s="13">
        <f t="shared" si="104"/>
        <v>-23.437107563834207</v>
      </c>
      <c r="K535" s="12"/>
      <c r="L535" s="12"/>
      <c r="M535">
        <f t="shared" si="95"/>
        <v>-55.219999999999992</v>
      </c>
      <c r="N535">
        <f t="shared" si="96"/>
        <v>1.9395295141982076</v>
      </c>
      <c r="O535">
        <f t="shared" si="97"/>
        <v>124.78</v>
      </c>
      <c r="P535">
        <f t="shared" si="98"/>
        <v>32.436921932373252</v>
      </c>
      <c r="Q535">
        <f t="shared" si="99"/>
        <v>0.84398245845427478</v>
      </c>
      <c r="R535">
        <f t="shared" si="100"/>
        <v>1147.8161434978138</v>
      </c>
      <c r="S535">
        <f t="shared" si="101"/>
        <v>3886.0463354261983</v>
      </c>
    </row>
    <row r="536" spans="1:19">
      <c r="A536" s="17">
        <f t="shared" si="92"/>
        <v>0</v>
      </c>
      <c r="C536" s="15">
        <f t="shared" si="93"/>
        <v>3897.6052704038107</v>
      </c>
      <c r="E536" s="8">
        <f t="shared" si="102"/>
        <v>510</v>
      </c>
      <c r="F536" s="12">
        <f t="shared" si="103"/>
        <v>41633.353472223374</v>
      </c>
      <c r="G536">
        <f t="shared" si="94"/>
        <v>8.3353333333333328</v>
      </c>
      <c r="H536" s="13">
        <f t="shared" si="104"/>
        <v>-23.437107563834207</v>
      </c>
      <c r="K536" s="12"/>
      <c r="L536" s="12"/>
      <c r="M536">
        <f t="shared" si="95"/>
        <v>-54.970000000000006</v>
      </c>
      <c r="N536">
        <f t="shared" si="96"/>
        <v>2.0609831752526979</v>
      </c>
      <c r="O536">
        <f t="shared" si="97"/>
        <v>125.03</v>
      </c>
      <c r="P536">
        <f t="shared" si="98"/>
        <v>32.167761947081054</v>
      </c>
      <c r="Q536">
        <f t="shared" si="99"/>
        <v>0.84649286042004257</v>
      </c>
      <c r="R536">
        <f t="shared" si="100"/>
        <v>1151.2302901712578</v>
      </c>
      <c r="S536">
        <f t="shared" si="101"/>
        <v>3897.6052704038107</v>
      </c>
    </row>
    <row r="537" spans="1:19">
      <c r="A537" s="17">
        <f t="shared" si="92"/>
        <v>0</v>
      </c>
      <c r="C537" s="15">
        <f t="shared" si="93"/>
        <v>3909.0624684699856</v>
      </c>
      <c r="E537" s="8">
        <f t="shared" si="102"/>
        <v>511</v>
      </c>
      <c r="F537" s="12">
        <f t="shared" si="103"/>
        <v>41633.354166667821</v>
      </c>
      <c r="G537">
        <f t="shared" si="94"/>
        <v>8.3520000000000003</v>
      </c>
      <c r="H537" s="13">
        <f t="shared" si="104"/>
        <v>-23.437107563834207</v>
      </c>
      <c r="K537" s="12"/>
      <c r="L537" s="12"/>
      <c r="M537">
        <f t="shared" si="95"/>
        <v>-54.72</v>
      </c>
      <c r="N537">
        <f t="shared" si="96"/>
        <v>2.1820751428176011</v>
      </c>
      <c r="O537">
        <f t="shared" si="97"/>
        <v>125.28</v>
      </c>
      <c r="P537">
        <f t="shared" si="98"/>
        <v>31.898972200309</v>
      </c>
      <c r="Q537">
        <f t="shared" si="99"/>
        <v>0.84898116687762037</v>
      </c>
      <c r="R537">
        <f t="shared" si="100"/>
        <v>1154.6143869535638</v>
      </c>
      <c r="S537">
        <f t="shared" si="101"/>
        <v>3909.0624684699856</v>
      </c>
    </row>
    <row r="538" spans="1:19">
      <c r="A538" s="17">
        <f t="shared" si="92"/>
        <v>0</v>
      </c>
      <c r="C538" s="15">
        <f t="shared" si="93"/>
        <v>3920.4177799097724</v>
      </c>
      <c r="E538" s="8">
        <f t="shared" si="102"/>
        <v>512</v>
      </c>
      <c r="F538" s="12">
        <f t="shared" si="103"/>
        <v>41633.354861112268</v>
      </c>
      <c r="G538">
        <f t="shared" si="94"/>
        <v>8.3686666666666678</v>
      </c>
      <c r="H538" s="13">
        <f t="shared" si="104"/>
        <v>-23.437107563834207</v>
      </c>
      <c r="K538" s="12"/>
      <c r="L538" s="12"/>
      <c r="M538">
        <f t="shared" si="95"/>
        <v>-54.469999999999985</v>
      </c>
      <c r="N538">
        <f t="shared" si="96"/>
        <v>2.3028035671844767</v>
      </c>
      <c r="O538">
        <f t="shared" si="97"/>
        <v>125.53000000000002</v>
      </c>
      <c r="P538">
        <f t="shared" si="98"/>
        <v>31.630558684314874</v>
      </c>
      <c r="Q538">
        <f t="shared" si="99"/>
        <v>0.85144734531149502</v>
      </c>
      <c r="R538">
        <f t="shared" si="100"/>
        <v>1157.9683896236331</v>
      </c>
      <c r="S538">
        <f t="shared" si="101"/>
        <v>3920.4177799097724</v>
      </c>
    </row>
    <row r="539" spans="1:19">
      <c r="A539" s="17">
        <f t="shared" si="92"/>
        <v>0</v>
      </c>
      <c r="C539" s="15">
        <f t="shared" si="93"/>
        <v>3931.6710605058306</v>
      </c>
      <c r="E539" s="8">
        <f t="shared" si="102"/>
        <v>513</v>
      </c>
      <c r="F539" s="12">
        <f t="shared" si="103"/>
        <v>41633.355555556715</v>
      </c>
      <c r="G539">
        <f t="shared" si="94"/>
        <v>8.3853333333333335</v>
      </c>
      <c r="H539" s="13">
        <f t="shared" si="104"/>
        <v>-23.437107563834207</v>
      </c>
      <c r="K539" s="12"/>
      <c r="L539" s="12"/>
      <c r="M539">
        <f t="shared" si="95"/>
        <v>-54.22</v>
      </c>
      <c r="N539">
        <f t="shared" si="96"/>
        <v>2.4231665956626336</v>
      </c>
      <c r="O539">
        <f t="shared" si="97"/>
        <v>125.78</v>
      </c>
      <c r="P539">
        <f t="shared" si="98"/>
        <v>31.362527526627009</v>
      </c>
      <c r="Q539">
        <f t="shared" si="99"/>
        <v>0.85389136440013902</v>
      </c>
      <c r="R539">
        <f t="shared" si="100"/>
        <v>1161.292255584189</v>
      </c>
      <c r="S539">
        <f t="shared" si="101"/>
        <v>3931.6710605058306</v>
      </c>
    </row>
    <row r="540" spans="1:19">
      <c r="A540" s="17">
        <f t="shared" ref="A540:A603" si="105">IF(C540=0,0,B540/C540)</f>
        <v>0</v>
      </c>
      <c r="C540" s="15">
        <f t="shared" ref="C540:C603" si="106">S540</f>
        <v>3942.8221715163031</v>
      </c>
      <c r="E540" s="8">
        <f t="shared" si="102"/>
        <v>514</v>
      </c>
      <c r="F540" s="12">
        <f t="shared" si="103"/>
        <v>41633.356250001161</v>
      </c>
      <c r="G540">
        <f t="shared" ref="G540:G603" si="107">HOUR(F540)+MINUTE(F540)/60+SECOND(F540)/3600+($G$4/($G$11*15)-1)</f>
        <v>8.402000000000001</v>
      </c>
      <c r="H540" s="13">
        <f t="shared" si="104"/>
        <v>-23.437107563834207</v>
      </c>
      <c r="K540" s="12"/>
      <c r="L540" s="12"/>
      <c r="M540">
        <f t="shared" ref="M540:M603" si="108">(G540-12)*15</f>
        <v>-53.969999999999985</v>
      </c>
      <c r="N540">
        <f t="shared" ref="N540:N603" si="109">DEGREES(ASIN(SIN(RADIANS(H540))*SIN($I$3)+COS(RADIANS(H540))*COS($I$3)*COS(RADIANS(M540))))</f>
        <v>2.5431623726163495</v>
      </c>
      <c r="O540">
        <f t="shared" ref="O540:O603" si="110">M540+180</f>
        <v>126.03000000000002</v>
      </c>
      <c r="P540">
        <f t="shared" ref="P540:P603" si="111">DEGREES(ACOS(SIN(RADIANS(N540))*COS($I$5)+COS(RADIANS(N540))*SIN($I$5)*COS(RADIANS(O540-$G$7))))</f>
        <v>31.094884995805995</v>
      </c>
      <c r="Q540">
        <f t="shared" ref="Q540:Q603" si="112">COS(RADIANS(P540))</f>
        <v>0.85631319401120642</v>
      </c>
      <c r="R540">
        <f t="shared" ref="R540:R603" si="113">IF(Q540&lt;0,0,Q540*$G$9)</f>
        <v>1164.5859438552407</v>
      </c>
      <c r="S540">
        <f t="shared" ref="S540:S603" si="114">IF(P540&gt;90,0,IF(N540&lt;0,0,R540*$G$10))</f>
        <v>3942.8221715163031</v>
      </c>
    </row>
    <row r="541" spans="1:19">
      <c r="A541" s="17">
        <f t="shared" si="105"/>
        <v>0</v>
      </c>
      <c r="C541" s="15">
        <f t="shared" si="106"/>
        <v>3953.8709796520689</v>
      </c>
      <c r="E541" s="8">
        <f t="shared" ref="E541:E604" si="115">E540+1</f>
        <v>515</v>
      </c>
      <c r="F541" s="12">
        <f t="shared" ref="F541:F604" si="116">F540+$G$25</f>
        <v>41633.356944445608</v>
      </c>
      <c r="G541">
        <f t="shared" si="107"/>
        <v>8.4186666666666667</v>
      </c>
      <c r="H541" s="13">
        <f t="shared" si="104"/>
        <v>-23.437107563834207</v>
      </c>
      <c r="K541" s="12"/>
      <c r="L541" s="12"/>
      <c r="M541">
        <f t="shared" si="108"/>
        <v>-53.72</v>
      </c>
      <c r="N541">
        <f t="shared" si="109"/>
        <v>2.6627890395029707</v>
      </c>
      <c r="O541">
        <f t="shared" si="110"/>
        <v>126.28</v>
      </c>
      <c r="P541">
        <f t="shared" si="111"/>
        <v>30.827637507471099</v>
      </c>
      <c r="Q541">
        <f t="shared" si="112"/>
        <v>0.85871280519659143</v>
      </c>
      <c r="R541">
        <f t="shared" si="113"/>
        <v>1167.8494150673644</v>
      </c>
      <c r="S541">
        <f t="shared" si="114"/>
        <v>3953.8709796520689</v>
      </c>
    </row>
    <row r="542" spans="1:19">
      <c r="A542" s="17">
        <f t="shared" si="105"/>
        <v>0</v>
      </c>
      <c r="C542" s="15">
        <f t="shared" si="106"/>
        <v>3964.8173570533954</v>
      </c>
      <c r="E542" s="8">
        <f t="shared" si="115"/>
        <v>516</v>
      </c>
      <c r="F542" s="12">
        <f t="shared" si="116"/>
        <v>41633.357638890055</v>
      </c>
      <c r="G542">
        <f t="shared" si="107"/>
        <v>8.4353333333333342</v>
      </c>
      <c r="H542" s="13">
        <f t="shared" si="104"/>
        <v>-23.437107563834207</v>
      </c>
      <c r="K542" s="12"/>
      <c r="L542" s="12"/>
      <c r="M542">
        <f t="shared" si="108"/>
        <v>-53.469999999999985</v>
      </c>
      <c r="N542">
        <f t="shared" si="109"/>
        <v>2.7820447349123727</v>
      </c>
      <c r="O542">
        <f t="shared" si="110"/>
        <v>126.53000000000002</v>
      </c>
      <c r="P542">
        <f t="shared" si="111"/>
        <v>30.560791630604104</v>
      </c>
      <c r="Q542">
        <f t="shared" si="112"/>
        <v>0.86109017018735823</v>
      </c>
      <c r="R542">
        <f t="shared" si="113"/>
        <v>1171.0826314548071</v>
      </c>
      <c r="S542">
        <f t="shared" si="114"/>
        <v>3964.8173570533954</v>
      </c>
    </row>
    <row r="543" spans="1:19">
      <c r="A543" s="17">
        <f t="shared" si="105"/>
        <v>0</v>
      </c>
      <c r="C543" s="15">
        <f t="shared" si="106"/>
        <v>3975.6611812659635</v>
      </c>
      <c r="E543" s="8">
        <f t="shared" si="115"/>
        <v>517</v>
      </c>
      <c r="F543" s="12">
        <f t="shared" si="116"/>
        <v>41633.358333334501</v>
      </c>
      <c r="G543">
        <f t="shared" si="107"/>
        <v>8.452</v>
      </c>
      <c r="H543" s="13">
        <f t="shared" si="104"/>
        <v>-23.437107563834207</v>
      </c>
      <c r="K543" s="12"/>
      <c r="L543" s="12"/>
      <c r="M543">
        <f t="shared" si="108"/>
        <v>-53.22</v>
      </c>
      <c r="N543">
        <f t="shared" si="109"/>
        <v>2.9009275946072712</v>
      </c>
      <c r="O543">
        <f t="shared" si="110"/>
        <v>126.78</v>
      </c>
      <c r="P543">
        <f t="shared" si="111"/>
        <v>30.294354094146009</v>
      </c>
      <c r="Q543">
        <f t="shared" si="112"/>
        <v>0.86344526238853381</v>
      </c>
      <c r="R543">
        <f t="shared" si="113"/>
        <v>1174.285556848406</v>
      </c>
      <c r="S543">
        <f t="shared" si="114"/>
        <v>3975.6611812659635</v>
      </c>
    </row>
    <row r="544" spans="1:19">
      <c r="A544" s="17">
        <f t="shared" si="105"/>
        <v>0</v>
      </c>
      <c r="C544" s="15">
        <f t="shared" si="106"/>
        <v>3986.4023352163044</v>
      </c>
      <c r="E544" s="8">
        <f t="shared" si="115"/>
        <v>518</v>
      </c>
      <c r="F544" s="12">
        <f t="shared" si="116"/>
        <v>41633.359027778948</v>
      </c>
      <c r="G544">
        <f t="shared" si="107"/>
        <v>8.4686666666666675</v>
      </c>
      <c r="H544" s="13">
        <f t="shared" si="104"/>
        <v>-23.437107563834207</v>
      </c>
      <c r="K544" s="12"/>
      <c r="L544" s="12"/>
      <c r="M544">
        <f t="shared" si="108"/>
        <v>-52.969999999999985</v>
      </c>
      <c r="N544">
        <f t="shared" si="109"/>
        <v>3.01943575156487</v>
      </c>
      <c r="O544">
        <f t="shared" si="110"/>
        <v>127.03000000000002</v>
      </c>
      <c r="P544">
        <f t="shared" si="111"/>
        <v>30.028331793900701</v>
      </c>
      <c r="Q544">
        <f t="shared" si="112"/>
        <v>0.86577805637377336</v>
      </c>
      <c r="R544">
        <f t="shared" si="113"/>
        <v>1177.4581566683319</v>
      </c>
      <c r="S544">
        <f t="shared" si="114"/>
        <v>3986.4023352163044</v>
      </c>
    </row>
    <row r="545" spans="1:19">
      <c r="A545" s="17">
        <f t="shared" si="105"/>
        <v>0</v>
      </c>
      <c r="C545" s="15">
        <f t="shared" si="106"/>
        <v>3997.0407071866093</v>
      </c>
      <c r="E545" s="8">
        <f t="shared" si="115"/>
        <v>519</v>
      </c>
      <c r="F545" s="12">
        <f t="shared" si="116"/>
        <v>41633.359722223395</v>
      </c>
      <c r="G545">
        <f t="shared" si="107"/>
        <v>8.4853333333333332</v>
      </c>
      <c r="H545" s="13">
        <f t="shared" si="104"/>
        <v>-23.437107563834207</v>
      </c>
      <c r="K545" s="12"/>
      <c r="L545" s="12"/>
      <c r="M545">
        <f t="shared" si="108"/>
        <v>-52.72</v>
      </c>
      <c r="N545">
        <f t="shared" si="109"/>
        <v>3.1375673360194818</v>
      </c>
      <c r="O545">
        <f t="shared" si="110"/>
        <v>127.28</v>
      </c>
      <c r="P545">
        <f t="shared" si="111"/>
        <v>29.762731799762921</v>
      </c>
      <c r="Q545">
        <f t="shared" si="112"/>
        <v>0.86808852787988944</v>
      </c>
      <c r="R545">
        <f t="shared" si="113"/>
        <v>1180.6003979166496</v>
      </c>
      <c r="S545">
        <f t="shared" si="114"/>
        <v>3997.0407071866093</v>
      </c>
    </row>
    <row r="546" spans="1:19">
      <c r="A546" s="17">
        <f t="shared" si="105"/>
        <v>0</v>
      </c>
      <c r="C546" s="15">
        <f t="shared" si="106"/>
        <v>4007.5761907889605</v>
      </c>
      <c r="E546" s="8">
        <f t="shared" si="115"/>
        <v>520</v>
      </c>
      <c r="F546" s="12">
        <f t="shared" si="116"/>
        <v>41633.360416667841</v>
      </c>
      <c r="G546">
        <f t="shared" si="107"/>
        <v>8.5020000000000007</v>
      </c>
      <c r="H546" s="13">
        <f t="shared" si="104"/>
        <v>-23.437107563834207</v>
      </c>
      <c r="K546" s="12"/>
      <c r="L546" s="12"/>
      <c r="M546">
        <f t="shared" si="108"/>
        <v>-52.469999999999992</v>
      </c>
      <c r="N546">
        <f t="shared" si="109"/>
        <v>3.2553204755063723</v>
      </c>
      <c r="O546">
        <f t="shared" si="110"/>
        <v>127.53</v>
      </c>
      <c r="P546">
        <f t="shared" si="111"/>
        <v>29.497561363286135</v>
      </c>
      <c r="Q546">
        <f t="shared" si="112"/>
        <v>0.87037665380125528</v>
      </c>
      <c r="R546">
        <f t="shared" si="113"/>
        <v>1183.7122491697071</v>
      </c>
      <c r="S546">
        <f t="shared" si="114"/>
        <v>4007.5761907889605</v>
      </c>
    </row>
    <row r="547" spans="1:19">
      <c r="A547" s="17">
        <f t="shared" si="105"/>
        <v>0</v>
      </c>
      <c r="C547" s="15">
        <f t="shared" si="106"/>
        <v>4018.008684938944</v>
      </c>
      <c r="E547" s="8">
        <f t="shared" si="115"/>
        <v>521</v>
      </c>
      <c r="F547" s="12">
        <f t="shared" si="116"/>
        <v>41633.361111112288</v>
      </c>
      <c r="G547">
        <f t="shared" si="107"/>
        <v>8.5186666666666664</v>
      </c>
      <c r="H547" s="13">
        <f t="shared" si="104"/>
        <v>-23.437107563834207</v>
      </c>
      <c r="K547" s="12"/>
      <c r="L547" s="12"/>
      <c r="M547">
        <f t="shared" si="108"/>
        <v>-52.220000000000006</v>
      </c>
      <c r="N547">
        <f t="shared" si="109"/>
        <v>3.3726932949066604</v>
      </c>
      <c r="O547">
        <f t="shared" si="110"/>
        <v>127.78</v>
      </c>
      <c r="P547">
        <f t="shared" si="111"/>
        <v>29.232827925609715</v>
      </c>
      <c r="Q547">
        <f t="shared" si="112"/>
        <v>0.87264241218407379</v>
      </c>
      <c r="R547">
        <f t="shared" si="113"/>
        <v>1186.7936805703403</v>
      </c>
      <c r="S547">
        <f t="shared" si="114"/>
        <v>4018.008684938944</v>
      </c>
    </row>
    <row r="548" spans="1:19">
      <c r="A548" s="17">
        <f t="shared" si="105"/>
        <v>0</v>
      </c>
      <c r="C548" s="15">
        <f t="shared" si="106"/>
        <v>4028.338093828675</v>
      </c>
      <c r="E548" s="8">
        <f t="shared" si="115"/>
        <v>522</v>
      </c>
      <c r="F548" s="12">
        <f t="shared" si="116"/>
        <v>41633.361805556735</v>
      </c>
      <c r="G548">
        <f t="shared" si="107"/>
        <v>8.5353333333333339</v>
      </c>
      <c r="H548" s="13">
        <f t="shared" si="104"/>
        <v>-23.437107563834207</v>
      </c>
      <c r="K548" s="12"/>
      <c r="L548" s="12"/>
      <c r="M548">
        <f t="shared" si="108"/>
        <v>-51.969999999999992</v>
      </c>
      <c r="N548">
        <f t="shared" si="109"/>
        <v>3.4896839164934748</v>
      </c>
      <c r="O548">
        <f t="shared" si="110"/>
        <v>128.03</v>
      </c>
      <c r="P548">
        <f t="shared" si="111"/>
        <v>28.968539125763208</v>
      </c>
      <c r="Q548">
        <f t="shared" si="112"/>
        <v>0.87488578222051938</v>
      </c>
      <c r="R548">
        <f t="shared" si="113"/>
        <v>1189.8446638199064</v>
      </c>
      <c r="S548">
        <f t="shared" si="114"/>
        <v>4028.338093828675</v>
      </c>
    </row>
    <row r="549" spans="1:19">
      <c r="A549" s="17">
        <f t="shared" si="105"/>
        <v>0</v>
      </c>
      <c r="C549" s="15">
        <f t="shared" si="106"/>
        <v>4038.564326899228</v>
      </c>
      <c r="E549" s="8">
        <f t="shared" si="115"/>
        <v>523</v>
      </c>
      <c r="F549" s="12">
        <f t="shared" si="116"/>
        <v>41633.362500001182</v>
      </c>
      <c r="G549">
        <f t="shared" si="107"/>
        <v>8.5519999999999996</v>
      </c>
      <c r="H549" s="13">
        <f t="shared" si="104"/>
        <v>-23.437107563834207</v>
      </c>
      <c r="K549" s="12"/>
      <c r="L549" s="12"/>
      <c r="M549">
        <f t="shared" si="108"/>
        <v>-51.720000000000006</v>
      </c>
      <c r="N549">
        <f t="shared" si="109"/>
        <v>3.6062904599790735</v>
      </c>
      <c r="O549">
        <f t="shared" si="110"/>
        <v>128.28</v>
      </c>
      <c r="P549">
        <f t="shared" si="111"/>
        <v>28.704702809368523</v>
      </c>
      <c r="Q549">
        <f t="shared" si="112"/>
        <v>0.87710674424275037</v>
      </c>
      <c r="R549">
        <f t="shared" si="113"/>
        <v>1192.8651721701406</v>
      </c>
      <c r="S549">
        <f t="shared" si="114"/>
        <v>4038.564326899228</v>
      </c>
    </row>
    <row r="550" spans="1:19">
      <c r="A550" s="17">
        <f t="shared" si="105"/>
        <v>0</v>
      </c>
      <c r="C550" s="15">
        <f t="shared" si="106"/>
        <v>4048.687298812486</v>
      </c>
      <c r="E550" s="8">
        <f t="shared" si="115"/>
        <v>524</v>
      </c>
      <c r="F550" s="12">
        <f t="shared" si="116"/>
        <v>41633.363194445628</v>
      </c>
      <c r="G550">
        <f t="shared" si="107"/>
        <v>8.5686666666666671</v>
      </c>
      <c r="H550" s="13">
        <f t="shared" si="104"/>
        <v>-23.437107563834207</v>
      </c>
      <c r="K550" s="12"/>
      <c r="L550" s="12"/>
      <c r="M550">
        <f t="shared" si="108"/>
        <v>-51.469999999999992</v>
      </c>
      <c r="N550">
        <f t="shared" si="109"/>
        <v>3.7225110425633767</v>
      </c>
      <c r="O550">
        <f t="shared" si="110"/>
        <v>128.53</v>
      </c>
      <c r="P550">
        <f t="shared" si="111"/>
        <v>28.441327037760772</v>
      </c>
      <c r="Q550">
        <f t="shared" si="112"/>
        <v>0.87930527971679484</v>
      </c>
      <c r="R550">
        <f t="shared" si="113"/>
        <v>1195.855180414841</v>
      </c>
      <c r="S550">
        <f t="shared" si="114"/>
        <v>4048.687298812486</v>
      </c>
    </row>
    <row r="551" spans="1:19">
      <c r="A551" s="17">
        <f t="shared" si="105"/>
        <v>0</v>
      </c>
      <c r="C551" s="15">
        <f t="shared" si="106"/>
        <v>4058.7069294223825</v>
      </c>
      <c r="E551" s="8">
        <f t="shared" si="115"/>
        <v>525</v>
      </c>
      <c r="F551" s="12">
        <f t="shared" si="116"/>
        <v>41633.363888890075</v>
      </c>
      <c r="G551">
        <f t="shared" si="107"/>
        <v>8.5853333333333328</v>
      </c>
      <c r="H551" s="13">
        <f t="shared" si="104"/>
        <v>-23.437107563834207</v>
      </c>
      <c r="K551" s="12"/>
      <c r="L551" s="12"/>
      <c r="M551">
        <f t="shared" si="108"/>
        <v>-51.220000000000006</v>
      </c>
      <c r="N551">
        <f t="shared" si="109"/>
        <v>3.8383437789833823</v>
      </c>
      <c r="O551">
        <f t="shared" si="110"/>
        <v>128.78</v>
      </c>
      <c r="P551">
        <f t="shared" si="111"/>
        <v>28.178420097550795</v>
      </c>
      <c r="Q551">
        <f t="shared" si="112"/>
        <v>0.88148137123630499</v>
      </c>
      <c r="R551">
        <f t="shared" si="113"/>
        <v>1198.8146648813747</v>
      </c>
      <c r="S551">
        <f t="shared" si="114"/>
        <v>4058.7069294223825</v>
      </c>
    </row>
    <row r="552" spans="1:19">
      <c r="A552" s="17">
        <f t="shared" si="105"/>
        <v>0</v>
      </c>
      <c r="C552" s="15">
        <f t="shared" si="106"/>
        <v>4068.6231437455863</v>
      </c>
      <c r="E552" s="8">
        <f t="shared" si="115"/>
        <v>526</v>
      </c>
      <c r="F552" s="12">
        <f t="shared" si="116"/>
        <v>41633.364583334522</v>
      </c>
      <c r="G552">
        <f t="shared" si="107"/>
        <v>8.6020000000000003</v>
      </c>
      <c r="H552" s="13">
        <f t="shared" si="104"/>
        <v>-23.437107563834207</v>
      </c>
      <c r="K552" s="12"/>
      <c r="L552" s="12"/>
      <c r="M552">
        <f t="shared" si="108"/>
        <v>-50.97</v>
      </c>
      <c r="N552">
        <f t="shared" si="109"/>
        <v>3.9537867815640073</v>
      </c>
      <c r="O552">
        <f t="shared" si="110"/>
        <v>129.03</v>
      </c>
      <c r="P552">
        <f t="shared" si="111"/>
        <v>27.915990510652332</v>
      </c>
      <c r="Q552">
        <f t="shared" si="112"/>
        <v>0.88363500251619009</v>
      </c>
      <c r="R552">
        <f t="shared" si="113"/>
        <v>1201.7436034220186</v>
      </c>
      <c r="S552">
        <f t="shared" si="114"/>
        <v>4068.6231437455863</v>
      </c>
    </row>
    <row r="553" spans="1:19">
      <c r="A553" s="17">
        <f t="shared" si="105"/>
        <v>0</v>
      </c>
      <c r="C553" s="15">
        <f t="shared" si="106"/>
        <v>4078.4358719315846</v>
      </c>
      <c r="E553" s="8">
        <f t="shared" si="115"/>
        <v>527</v>
      </c>
      <c r="F553" s="12">
        <f t="shared" si="116"/>
        <v>41633.365277778968</v>
      </c>
      <c r="G553">
        <f t="shared" si="107"/>
        <v>8.6186666666666678</v>
      </c>
      <c r="H553" s="13">
        <f t="shared" si="104"/>
        <v>-23.437107563834207</v>
      </c>
      <c r="K553" s="12"/>
      <c r="L553" s="12"/>
      <c r="M553">
        <f t="shared" si="108"/>
        <v>-50.719999999999985</v>
      </c>
      <c r="N553">
        <f t="shared" si="109"/>
        <v>4.0688381602699026</v>
      </c>
      <c r="O553">
        <f t="shared" si="110"/>
        <v>129.28000000000003</v>
      </c>
      <c r="P553">
        <f t="shared" si="111"/>
        <v>27.654047044799583</v>
      </c>
      <c r="Q553">
        <f t="shared" si="112"/>
        <v>0.88576615838611994</v>
      </c>
      <c r="R553">
        <f t="shared" si="113"/>
        <v>1204.641975405123</v>
      </c>
      <c r="S553">
        <f t="shared" si="114"/>
        <v>4078.4358719315846</v>
      </c>
    </row>
    <row r="554" spans="1:19">
      <c r="A554" s="17">
        <f t="shared" si="105"/>
        <v>0</v>
      </c>
      <c r="C554" s="15">
        <f t="shared" si="106"/>
        <v>4088.1450492322051</v>
      </c>
      <c r="E554" s="8">
        <f t="shared" si="115"/>
        <v>528</v>
      </c>
      <c r="F554" s="12">
        <f t="shared" si="116"/>
        <v>41633.365972223415</v>
      </c>
      <c r="G554">
        <f t="shared" si="107"/>
        <v>8.6353333333333335</v>
      </c>
      <c r="H554" s="13">
        <f t="shared" ref="H554:H617" si="117">DEGREES(23.45/180*PI()*SIN(PI()*(0.98/180*DAY(F554)+29.7/180*MONTH(F554)-109/180)))</f>
        <v>-23.437107563834207</v>
      </c>
      <c r="K554" s="12"/>
      <c r="L554" s="12"/>
      <c r="M554">
        <f t="shared" si="108"/>
        <v>-50.47</v>
      </c>
      <c r="N554">
        <f t="shared" si="109"/>
        <v>4.1834960227585327</v>
      </c>
      <c r="O554">
        <f t="shared" si="110"/>
        <v>129.53</v>
      </c>
      <c r="P554">
        <f t="shared" si="111"/>
        <v>27.392598724581429</v>
      </c>
      <c r="Q554">
        <f t="shared" si="112"/>
        <v>0.88787482478390423</v>
      </c>
      <c r="R554">
        <f t="shared" si="113"/>
        <v>1207.5097617061097</v>
      </c>
      <c r="S554">
        <f t="shared" si="114"/>
        <v>4088.1450492322051</v>
      </c>
    </row>
    <row r="555" spans="1:19">
      <c r="A555" s="17">
        <f t="shared" si="105"/>
        <v>0</v>
      </c>
      <c r="C555" s="15">
        <f t="shared" si="106"/>
        <v>4097.7506159705654</v>
      </c>
      <c r="E555" s="8">
        <f t="shared" si="115"/>
        <v>529</v>
      </c>
      <c r="F555" s="12">
        <f t="shared" si="116"/>
        <v>41633.366666667862</v>
      </c>
      <c r="G555">
        <f t="shared" si="107"/>
        <v>8.652000000000001</v>
      </c>
      <c r="H555" s="13">
        <f t="shared" si="117"/>
        <v>-23.437107563834207</v>
      </c>
      <c r="K555" s="12"/>
      <c r="L555" s="12"/>
      <c r="M555">
        <f t="shared" si="108"/>
        <v>-50.219999999999985</v>
      </c>
      <c r="N555">
        <f t="shared" si="109"/>
        <v>4.2977584744345227</v>
      </c>
      <c r="O555">
        <f t="shared" si="110"/>
        <v>129.78000000000003</v>
      </c>
      <c r="P555">
        <f t="shared" si="111"/>
        <v>27.131654843020044</v>
      </c>
      <c r="Q555">
        <f t="shared" si="112"/>
        <v>0.88996098874875018</v>
      </c>
      <c r="R555">
        <f t="shared" si="113"/>
        <v>1210.3469446983001</v>
      </c>
      <c r="S555">
        <f t="shared" si="114"/>
        <v>4097.7506159705654</v>
      </c>
    </row>
    <row r="556" spans="1:19">
      <c r="A556" s="17">
        <f t="shared" si="105"/>
        <v>0</v>
      </c>
      <c r="C556" s="15">
        <f t="shared" si="106"/>
        <v>4107.2525175094352</v>
      </c>
      <c r="E556" s="8">
        <f t="shared" si="115"/>
        <v>530</v>
      </c>
      <c r="F556" s="12">
        <f t="shared" si="116"/>
        <v>41633.367361112309</v>
      </c>
      <c r="G556">
        <f t="shared" si="107"/>
        <v>8.6686666666666667</v>
      </c>
      <c r="H556" s="13">
        <f t="shared" si="117"/>
        <v>-23.437107563834207</v>
      </c>
      <c r="K556" s="12"/>
      <c r="L556" s="12"/>
      <c r="M556">
        <f t="shared" si="108"/>
        <v>-49.97</v>
      </c>
      <c r="N556">
        <f t="shared" si="109"/>
        <v>4.4116236185049802</v>
      </c>
      <c r="O556">
        <f t="shared" si="110"/>
        <v>130.03</v>
      </c>
      <c r="P556">
        <f t="shared" si="111"/>
        <v>26.871224973724615</v>
      </c>
      <c r="Q556">
        <f t="shared" si="112"/>
        <v>0.89202463841439072</v>
      </c>
      <c r="R556">
        <f t="shared" si="113"/>
        <v>1213.1535082435714</v>
      </c>
      <c r="S556">
        <f t="shared" si="114"/>
        <v>4107.2525175094352</v>
      </c>
    </row>
    <row r="557" spans="1:19">
      <c r="A557" s="17">
        <f t="shared" si="105"/>
        <v>0</v>
      </c>
      <c r="C557" s="15">
        <f t="shared" si="106"/>
        <v>4116.6507042190715</v>
      </c>
      <c r="E557" s="8">
        <f t="shared" si="115"/>
        <v>531</v>
      </c>
      <c r="F557" s="12">
        <f t="shared" si="116"/>
        <v>41633.368055556755</v>
      </c>
      <c r="G557">
        <f t="shared" si="107"/>
        <v>8.6853333333333342</v>
      </c>
      <c r="H557" s="13">
        <f t="shared" si="117"/>
        <v>-23.437107563834207</v>
      </c>
      <c r="K557" s="12"/>
      <c r="L557" s="12"/>
      <c r="M557">
        <f t="shared" si="108"/>
        <v>-49.719999999999985</v>
      </c>
      <c r="N557">
        <f t="shared" si="109"/>
        <v>4.5250895560362823</v>
      </c>
      <c r="O557">
        <f t="shared" si="110"/>
        <v>130.28000000000003</v>
      </c>
      <c r="P557">
        <f t="shared" si="111"/>
        <v>26.611318983649948</v>
      </c>
      <c r="Q557">
        <f t="shared" si="112"/>
        <v>0.89406576300209872</v>
      </c>
      <c r="R557">
        <f t="shared" si="113"/>
        <v>1215.9294376828543</v>
      </c>
      <c r="S557">
        <f t="shared" si="114"/>
        <v>4116.6507042190715</v>
      </c>
    </row>
    <row r="558" spans="1:19">
      <c r="A558" s="17">
        <f t="shared" si="105"/>
        <v>0</v>
      </c>
      <c r="C558" s="15">
        <f t="shared" si="106"/>
        <v>4125.9451314444477</v>
      </c>
      <c r="E558" s="8">
        <f t="shared" si="115"/>
        <v>532</v>
      </c>
      <c r="F558" s="12">
        <f t="shared" si="116"/>
        <v>41633.368750001202</v>
      </c>
      <c r="G558">
        <f t="shared" si="107"/>
        <v>8.702</v>
      </c>
      <c r="H558" s="13">
        <f t="shared" si="117"/>
        <v>-23.437107563834207</v>
      </c>
      <c r="K558" s="12"/>
      <c r="L558" s="12"/>
      <c r="M558">
        <f t="shared" si="108"/>
        <v>-49.47</v>
      </c>
      <c r="N558">
        <f t="shared" si="109"/>
        <v>4.6381543860118013</v>
      </c>
      <c r="O558">
        <f t="shared" si="110"/>
        <v>130.53</v>
      </c>
      <c r="P558">
        <f t="shared" si="111"/>
        <v>26.351947046495056</v>
      </c>
      <c r="Q558">
        <f t="shared" si="112"/>
        <v>0.89608435281357024</v>
      </c>
      <c r="R558">
        <f t="shared" si="113"/>
        <v>1218.6747198264554</v>
      </c>
      <c r="S558">
        <f t="shared" si="114"/>
        <v>4125.9451314444477</v>
      </c>
    </row>
    <row r="559" spans="1:19">
      <c r="A559" s="17">
        <f t="shared" si="105"/>
        <v>0</v>
      </c>
      <c r="C559" s="15">
        <f t="shared" si="106"/>
        <v>4135.1357594719693</v>
      </c>
      <c r="E559" s="8">
        <f t="shared" si="115"/>
        <v>533</v>
      </c>
      <c r="F559" s="12">
        <f t="shared" si="116"/>
        <v>41633.369444445649</v>
      </c>
      <c r="G559">
        <f t="shared" si="107"/>
        <v>8.7186666666666675</v>
      </c>
      <c r="H559" s="13">
        <f t="shared" si="117"/>
        <v>-23.437107563834207</v>
      </c>
      <c r="K559" s="12"/>
      <c r="L559" s="12"/>
      <c r="M559">
        <f t="shared" si="108"/>
        <v>-49.219999999999985</v>
      </c>
      <c r="N559">
        <f t="shared" si="109"/>
        <v>4.7508162053910867</v>
      </c>
      <c r="O559">
        <f t="shared" si="110"/>
        <v>130.78000000000003</v>
      </c>
      <c r="P559">
        <f t="shared" si="111"/>
        <v>26.093119656774935</v>
      </c>
      <c r="Q559">
        <f t="shared" si="112"/>
        <v>0.89808039922369509</v>
      </c>
      <c r="R559">
        <f t="shared" si="113"/>
        <v>1221.3893429442253</v>
      </c>
      <c r="S559">
        <f t="shared" si="114"/>
        <v>4135.1357594719693</v>
      </c>
    </row>
    <row r="560" spans="1:19">
      <c r="A560" s="17">
        <f t="shared" si="105"/>
        <v>0</v>
      </c>
      <c r="C560" s="15">
        <f t="shared" si="106"/>
        <v>4144.2225534956042</v>
      </c>
      <c r="E560" s="8">
        <f t="shared" si="115"/>
        <v>534</v>
      </c>
      <c r="F560" s="12">
        <f t="shared" si="116"/>
        <v>41633.370138890095</v>
      </c>
      <c r="G560">
        <f t="shared" si="107"/>
        <v>8.7353333333333332</v>
      </c>
      <c r="H560" s="13">
        <f t="shared" si="117"/>
        <v>-23.437107563834207</v>
      </c>
      <c r="K560" s="12"/>
      <c r="L560" s="12"/>
      <c r="M560">
        <f t="shared" si="108"/>
        <v>-48.97</v>
      </c>
      <c r="N560">
        <f t="shared" si="109"/>
        <v>4.8630731091700223</v>
      </c>
      <c r="O560">
        <f t="shared" si="110"/>
        <v>131.03</v>
      </c>
      <c r="P560">
        <f t="shared" si="111"/>
        <v>25.834847644604316</v>
      </c>
      <c r="Q560">
        <f t="shared" si="112"/>
        <v>0.90005389467320152</v>
      </c>
      <c r="R560">
        <f t="shared" si="113"/>
        <v>1224.0732967555541</v>
      </c>
      <c r="S560">
        <f t="shared" si="114"/>
        <v>4144.2225534956042</v>
      </c>
    </row>
    <row r="561" spans="1:19">
      <c r="A561" s="17">
        <f t="shared" si="105"/>
        <v>0</v>
      </c>
      <c r="C561" s="15">
        <f t="shared" si="106"/>
        <v>4153.2054835824929</v>
      </c>
      <c r="E561" s="8">
        <f t="shared" si="115"/>
        <v>535</v>
      </c>
      <c r="F561" s="12">
        <f t="shared" si="116"/>
        <v>41633.370833334542</v>
      </c>
      <c r="G561">
        <f t="shared" si="107"/>
        <v>8.7520000000000007</v>
      </c>
      <c r="H561" s="13">
        <f t="shared" si="117"/>
        <v>-23.437107563834207</v>
      </c>
      <c r="K561" s="12"/>
      <c r="L561" s="12"/>
      <c r="M561">
        <f t="shared" si="108"/>
        <v>-48.719999999999992</v>
      </c>
      <c r="N561">
        <f t="shared" si="109"/>
        <v>4.9749231904424462</v>
      </c>
      <c r="O561">
        <f t="shared" si="110"/>
        <v>131.28</v>
      </c>
      <c r="P561">
        <f t="shared" si="111"/>
        <v>25.577142191231253</v>
      </c>
      <c r="Q561">
        <f t="shared" si="112"/>
        <v>0.90200483266118725</v>
      </c>
      <c r="R561">
        <f t="shared" si="113"/>
        <v>1226.7265724192146</v>
      </c>
      <c r="S561">
        <f t="shared" si="114"/>
        <v>4153.2054835824929</v>
      </c>
    </row>
    <row r="562" spans="1:19">
      <c r="A562" s="17">
        <f t="shared" si="105"/>
        <v>0</v>
      </c>
      <c r="C562" s="15">
        <f t="shared" si="106"/>
        <v>4162.0845246379959</v>
      </c>
      <c r="E562" s="8">
        <f t="shared" si="115"/>
        <v>536</v>
      </c>
      <c r="F562" s="12">
        <f t="shared" si="116"/>
        <v>41633.371527778989</v>
      </c>
      <c r="G562">
        <f t="shared" si="107"/>
        <v>8.7686666666666664</v>
      </c>
      <c r="H562" s="13">
        <f t="shared" si="117"/>
        <v>-23.437107563834207</v>
      </c>
      <c r="K562" s="12"/>
      <c r="L562" s="12"/>
      <c r="M562">
        <f t="shared" si="108"/>
        <v>-48.470000000000006</v>
      </c>
      <c r="N562">
        <f t="shared" si="109"/>
        <v>5.0863645404627418</v>
      </c>
      <c r="O562">
        <f t="shared" si="110"/>
        <v>131.53</v>
      </c>
      <c r="P562">
        <f t="shared" si="111"/>
        <v>25.320014845363314</v>
      </c>
      <c r="Q562">
        <f t="shared" si="112"/>
        <v>0.9039332077375275</v>
      </c>
      <c r="R562">
        <f t="shared" si="113"/>
        <v>1229.3491625230374</v>
      </c>
      <c r="S562">
        <f t="shared" si="114"/>
        <v>4162.0845246379959</v>
      </c>
    </row>
    <row r="563" spans="1:19">
      <c r="A563" s="17">
        <f t="shared" si="105"/>
        <v>0</v>
      </c>
      <c r="C563" s="15">
        <f t="shared" si="106"/>
        <v>4170.8596563702085</v>
      </c>
      <c r="E563" s="8">
        <f t="shared" si="115"/>
        <v>537</v>
      </c>
      <c r="F563" s="12">
        <f t="shared" si="116"/>
        <v>41633.372222223436</v>
      </c>
      <c r="G563">
        <f t="shared" si="107"/>
        <v>8.7853333333333339</v>
      </c>
      <c r="H563" s="13">
        <f t="shared" si="117"/>
        <v>-23.437107563834207</v>
      </c>
      <c r="K563" s="12"/>
      <c r="L563" s="12"/>
      <c r="M563">
        <f t="shared" si="108"/>
        <v>-48.219999999999992</v>
      </c>
      <c r="N563">
        <f t="shared" si="109"/>
        <v>5.1973952487098947</v>
      </c>
      <c r="O563">
        <f t="shared" si="110"/>
        <v>131.78</v>
      </c>
      <c r="P563">
        <f t="shared" si="111"/>
        <v>25.063477540329067</v>
      </c>
      <c r="Q563">
        <f t="shared" si="112"/>
        <v>0.9058390154951701</v>
      </c>
      <c r="R563">
        <f t="shared" si="113"/>
        <v>1231.9410610734312</v>
      </c>
      <c r="S563">
        <f t="shared" si="114"/>
        <v>4170.8596563702085</v>
      </c>
    </row>
    <row r="564" spans="1:19">
      <c r="A564" s="17">
        <f t="shared" si="105"/>
        <v>0</v>
      </c>
      <c r="C564" s="15">
        <f t="shared" si="106"/>
        <v>4179.53086325395</v>
      </c>
      <c r="E564" s="8">
        <f t="shared" si="115"/>
        <v>538</v>
      </c>
      <c r="F564" s="12">
        <f t="shared" si="116"/>
        <v>41633.372916667882</v>
      </c>
      <c r="G564">
        <f t="shared" si="107"/>
        <v>8.8019999999999996</v>
      </c>
      <c r="H564" s="13">
        <f t="shared" si="117"/>
        <v>-23.437107563834207</v>
      </c>
      <c r="K564" s="12"/>
      <c r="L564" s="12"/>
      <c r="M564">
        <f t="shared" si="108"/>
        <v>-47.970000000000006</v>
      </c>
      <c r="N564">
        <f t="shared" si="109"/>
        <v>5.3080134029525521</v>
      </c>
      <c r="O564">
        <f t="shared" si="110"/>
        <v>132.03</v>
      </c>
      <c r="P564">
        <f t="shared" si="111"/>
        <v>24.807542612122173</v>
      </c>
      <c r="Q564">
        <f t="shared" si="112"/>
        <v>0.90772225256231187</v>
      </c>
      <c r="R564">
        <f t="shared" si="113"/>
        <v>1234.5022634847442</v>
      </c>
      <c r="S564">
        <f t="shared" si="114"/>
        <v>4179.53086325395</v>
      </c>
    </row>
    <row r="565" spans="1:19">
      <c r="A565" s="17">
        <f t="shared" si="105"/>
        <v>0</v>
      </c>
      <c r="C565" s="15">
        <f t="shared" si="106"/>
        <v>4188.0981344942093</v>
      </c>
      <c r="E565" s="8">
        <f t="shared" si="115"/>
        <v>539</v>
      </c>
      <c r="F565" s="12">
        <f t="shared" si="116"/>
        <v>41633.373611112329</v>
      </c>
      <c r="G565">
        <f t="shared" si="107"/>
        <v>8.8186666666666671</v>
      </c>
      <c r="H565" s="13">
        <f t="shared" si="117"/>
        <v>-23.437107563834207</v>
      </c>
      <c r="K565" s="12"/>
      <c r="L565" s="12"/>
      <c r="M565">
        <f t="shared" si="108"/>
        <v>-47.719999999999992</v>
      </c>
      <c r="N565">
        <f t="shared" si="109"/>
        <v>5.418217089315565</v>
      </c>
      <c r="O565">
        <f t="shared" si="110"/>
        <v>132.28</v>
      </c>
      <c r="P565">
        <f t="shared" si="111"/>
        <v>24.552222818376407</v>
      </c>
      <c r="Q565">
        <f t="shared" si="112"/>
        <v>0.90958291659446255</v>
      </c>
      <c r="R565">
        <f t="shared" si="113"/>
        <v>1237.032766568469</v>
      </c>
      <c r="S565">
        <f t="shared" si="114"/>
        <v>4188.0981344942093</v>
      </c>
    </row>
    <row r="566" spans="1:19">
      <c r="A566" s="17">
        <f t="shared" si="105"/>
        <v>0</v>
      </c>
      <c r="C566" s="15">
        <f t="shared" si="106"/>
        <v>4196.56146398908</v>
      </c>
      <c r="E566" s="8">
        <f t="shared" si="115"/>
        <v>540</v>
      </c>
      <c r="F566" s="12">
        <f t="shared" si="116"/>
        <v>41633.374305556776</v>
      </c>
      <c r="G566">
        <f t="shared" si="107"/>
        <v>8.8353333333333328</v>
      </c>
      <c r="H566" s="13">
        <f t="shared" si="117"/>
        <v>-23.437107563834207</v>
      </c>
      <c r="K566" s="12"/>
      <c r="L566" s="12"/>
      <c r="M566">
        <f t="shared" si="108"/>
        <v>-47.470000000000006</v>
      </c>
      <c r="N566">
        <f t="shared" si="109"/>
        <v>5.5280043923475137</v>
      </c>
      <c r="O566">
        <f t="shared" si="110"/>
        <v>132.53</v>
      </c>
      <c r="P566">
        <f t="shared" si="111"/>
        <v>24.297531358323667</v>
      </c>
      <c r="Q566">
        <f t="shared" si="112"/>
        <v>0.911421006266393</v>
      </c>
      <c r="R566">
        <f t="shared" si="113"/>
        <v>1239.5325685222945</v>
      </c>
      <c r="S566">
        <f t="shared" si="114"/>
        <v>4196.56146398908</v>
      </c>
    </row>
    <row r="567" spans="1:19">
      <c r="A567" s="17">
        <f t="shared" si="105"/>
        <v>0</v>
      </c>
      <c r="C567" s="15">
        <f t="shared" si="106"/>
        <v>4204.920850292172</v>
      </c>
      <c r="E567" s="8">
        <f t="shared" si="115"/>
        <v>541</v>
      </c>
      <c r="F567" s="12">
        <f t="shared" si="116"/>
        <v>41633.375000001222</v>
      </c>
      <c r="G567">
        <f t="shared" si="107"/>
        <v>8.8520000000000003</v>
      </c>
      <c r="H567" s="13">
        <f t="shared" si="117"/>
        <v>-23.437107563834207</v>
      </c>
      <c r="K567" s="12"/>
      <c r="L567" s="12"/>
      <c r="M567">
        <f t="shared" si="108"/>
        <v>-47.22</v>
      </c>
      <c r="N567">
        <f t="shared" si="109"/>
        <v>5.6373733950897096</v>
      </c>
      <c r="O567">
        <f t="shared" si="110"/>
        <v>132.78</v>
      </c>
      <c r="P567">
        <f t="shared" si="111"/>
        <v>24.043481893789494</v>
      </c>
      <c r="Q567">
        <f t="shared" si="112"/>
        <v>0.9132365212639717</v>
      </c>
      <c r="R567">
        <f t="shared" si="113"/>
        <v>1242.0016689190015</v>
      </c>
      <c r="S567">
        <f t="shared" si="114"/>
        <v>4204.920850292172</v>
      </c>
    </row>
    <row r="568" spans="1:19">
      <c r="A568" s="17">
        <f t="shared" si="105"/>
        <v>0</v>
      </c>
      <c r="C568" s="15">
        <f t="shared" si="106"/>
        <v>4213.1762965745002</v>
      </c>
      <c r="E568" s="8">
        <f t="shared" si="115"/>
        <v>542</v>
      </c>
      <c r="F568" s="12">
        <f t="shared" si="116"/>
        <v>41633.375694445669</v>
      </c>
      <c r="G568">
        <f t="shared" si="107"/>
        <v>8.8686666666666678</v>
      </c>
      <c r="H568" s="13">
        <f t="shared" si="117"/>
        <v>-23.437107563834207</v>
      </c>
      <c r="K568" s="12"/>
      <c r="L568" s="12"/>
      <c r="M568">
        <f t="shared" si="108"/>
        <v>-46.969999999999985</v>
      </c>
      <c r="N568">
        <f t="shared" si="109"/>
        <v>5.7463221791462802</v>
      </c>
      <c r="O568">
        <f t="shared" si="110"/>
        <v>133.03000000000003</v>
      </c>
      <c r="P568">
        <f t="shared" si="111"/>
        <v>23.790088571283842</v>
      </c>
      <c r="Q568">
        <f t="shared" si="112"/>
        <v>0.91502946227588899</v>
      </c>
      <c r="R568">
        <f t="shared" si="113"/>
        <v>1244.440068695209</v>
      </c>
      <c r="S568">
        <f t="shared" si="114"/>
        <v>4213.1762965745002</v>
      </c>
    </row>
    <row r="569" spans="1:19">
      <c r="A569" s="17">
        <f t="shared" si="105"/>
        <v>0</v>
      </c>
      <c r="C569" s="15">
        <f t="shared" si="106"/>
        <v>4221.3278105858744</v>
      </c>
      <c r="E569" s="8">
        <f t="shared" si="115"/>
        <v>543</v>
      </c>
      <c r="F569" s="12">
        <f t="shared" si="116"/>
        <v>41633.376388890116</v>
      </c>
      <c r="G569">
        <f t="shared" si="107"/>
        <v>8.8853333333333335</v>
      </c>
      <c r="H569" s="13">
        <f t="shared" si="117"/>
        <v>-23.437107563834207</v>
      </c>
      <c r="K569" s="12"/>
      <c r="L569" s="12"/>
      <c r="M569">
        <f t="shared" si="108"/>
        <v>-46.72</v>
      </c>
      <c r="N569">
        <f t="shared" si="109"/>
        <v>5.8548488247555595</v>
      </c>
      <c r="O569">
        <f t="shared" si="110"/>
        <v>133.28</v>
      </c>
      <c r="P569">
        <f t="shared" si="111"/>
        <v>23.537366045247886</v>
      </c>
      <c r="Q569">
        <f t="shared" si="112"/>
        <v>0.91679983098527029</v>
      </c>
      <c r="R569">
        <f t="shared" si="113"/>
        <v>1246.8477701399677</v>
      </c>
      <c r="S569">
        <f t="shared" si="114"/>
        <v>4221.3278105858744</v>
      </c>
    </row>
    <row r="570" spans="1:19">
      <c r="A570" s="17">
        <f t="shared" si="105"/>
        <v>0</v>
      </c>
      <c r="C570" s="15">
        <f t="shared" si="106"/>
        <v>4229.3754046157937</v>
      </c>
      <c r="E570" s="8">
        <f t="shared" si="115"/>
        <v>544</v>
      </c>
      <c r="F570" s="12">
        <f t="shared" si="116"/>
        <v>41633.377083334562</v>
      </c>
      <c r="G570">
        <f t="shared" si="107"/>
        <v>8.902000000000001</v>
      </c>
      <c r="H570" s="13">
        <f t="shared" si="117"/>
        <v>-23.437107563834207</v>
      </c>
      <c r="K570" s="12"/>
      <c r="L570" s="12"/>
      <c r="M570">
        <f t="shared" si="108"/>
        <v>-46.469999999999985</v>
      </c>
      <c r="N570">
        <f t="shared" si="109"/>
        <v>5.9629514108628063</v>
      </c>
      <c r="O570">
        <f t="shared" si="110"/>
        <v>133.53000000000003</v>
      </c>
      <c r="P570">
        <f t="shared" si="111"/>
        <v>23.28532950252038</v>
      </c>
      <c r="Q570">
        <f t="shared" si="112"/>
        <v>0.91854763006118345</v>
      </c>
      <c r="R570">
        <f t="shared" si="113"/>
        <v>1249.2247768832094</v>
      </c>
      <c r="S570">
        <f t="shared" si="114"/>
        <v>4229.3754046157937</v>
      </c>
    </row>
    <row r="571" spans="1:19">
      <c r="A571" s="17">
        <f t="shared" si="105"/>
        <v>0</v>
      </c>
      <c r="C571" s="15">
        <f t="shared" si="106"/>
        <v>4237.319095453815</v>
      </c>
      <c r="E571" s="8">
        <f t="shared" si="115"/>
        <v>545</v>
      </c>
      <c r="F571" s="12">
        <f t="shared" si="116"/>
        <v>41633.377777779009</v>
      </c>
      <c r="G571">
        <f t="shared" si="107"/>
        <v>8.9186666666666667</v>
      </c>
      <c r="H571" s="13">
        <f t="shared" si="117"/>
        <v>-23.437107563834207</v>
      </c>
      <c r="K571" s="12"/>
      <c r="L571" s="12"/>
      <c r="M571">
        <f t="shared" si="108"/>
        <v>-46.22</v>
      </c>
      <c r="N571">
        <f t="shared" si="109"/>
        <v>6.0706280151940248</v>
      </c>
      <c r="O571">
        <f t="shared" si="110"/>
        <v>133.78</v>
      </c>
      <c r="P571">
        <f t="shared" si="111"/>
        <v>23.033994688092786</v>
      </c>
      <c r="Q571">
        <f t="shared" si="112"/>
        <v>0.92027286315003143</v>
      </c>
      <c r="R571">
        <f t="shared" si="113"/>
        <v>1251.5710938840427</v>
      </c>
      <c r="S571">
        <f t="shared" si="114"/>
        <v>4237.319095453815</v>
      </c>
    </row>
    <row r="572" spans="1:19">
      <c r="A572" s="17">
        <f t="shared" si="105"/>
        <v>0</v>
      </c>
      <c r="C572" s="15">
        <f t="shared" si="106"/>
        <v>4245.1589043494605</v>
      </c>
      <c r="E572" s="8">
        <f t="shared" si="115"/>
        <v>546</v>
      </c>
      <c r="F572" s="12">
        <f t="shared" si="116"/>
        <v>41633.378472223456</v>
      </c>
      <c r="G572">
        <f t="shared" si="107"/>
        <v>8.9353333333333342</v>
      </c>
      <c r="H572" s="13">
        <f t="shared" si="117"/>
        <v>-23.437107563834207</v>
      </c>
      <c r="K572" s="12"/>
      <c r="L572" s="12"/>
      <c r="M572">
        <f t="shared" si="108"/>
        <v>-45.969999999999985</v>
      </c>
      <c r="N572">
        <f t="shared" si="109"/>
        <v>6.177876714331223</v>
      </c>
      <c r="O572">
        <f t="shared" si="110"/>
        <v>134.03000000000003</v>
      </c>
      <c r="P572">
        <f t="shared" si="111"/>
        <v>22.783377932221889</v>
      </c>
      <c r="Q572">
        <f t="shared" si="112"/>
        <v>0.92197553486684536</v>
      </c>
      <c r="R572">
        <f t="shared" si="113"/>
        <v>1253.8867274189097</v>
      </c>
      <c r="S572">
        <f t="shared" si="114"/>
        <v>4245.1589043494605</v>
      </c>
    </row>
    <row r="573" spans="1:19">
      <c r="A573" s="17">
        <f t="shared" si="105"/>
        <v>0</v>
      </c>
      <c r="C573" s="15">
        <f t="shared" si="106"/>
        <v>4252.8948569716122</v>
      </c>
      <c r="E573" s="8">
        <f t="shared" si="115"/>
        <v>547</v>
      </c>
      <c r="F573" s="12">
        <f t="shared" si="116"/>
        <v>41633.379166667903</v>
      </c>
      <c r="G573">
        <f t="shared" si="107"/>
        <v>8.952</v>
      </c>
      <c r="H573" s="13">
        <f t="shared" si="117"/>
        <v>-23.437107563834207</v>
      </c>
      <c r="K573" s="12"/>
      <c r="L573" s="12"/>
      <c r="M573">
        <f t="shared" si="108"/>
        <v>-45.72</v>
      </c>
      <c r="N573">
        <f t="shared" si="109"/>
        <v>6.2846955837887695</v>
      </c>
      <c r="O573">
        <f t="shared" si="110"/>
        <v>134.28</v>
      </c>
      <c r="P573">
        <f t="shared" si="111"/>
        <v>22.533496178977348</v>
      </c>
      <c r="Q573">
        <f t="shared" si="112"/>
        <v>0.92365565078646494</v>
      </c>
      <c r="R573">
        <f t="shared" si="113"/>
        <v>1256.1716850695923</v>
      </c>
      <c r="S573">
        <f t="shared" si="114"/>
        <v>4252.8948569716122</v>
      </c>
    </row>
    <row r="574" spans="1:19">
      <c r="A574" s="17">
        <f t="shared" si="105"/>
        <v>0</v>
      </c>
      <c r="C574" s="15">
        <f t="shared" si="106"/>
        <v>4260.5269833674474</v>
      </c>
      <c r="E574" s="8">
        <f t="shared" si="115"/>
        <v>548</v>
      </c>
      <c r="F574" s="12">
        <f t="shared" si="116"/>
        <v>41633.379861112349</v>
      </c>
      <c r="G574">
        <f t="shared" si="107"/>
        <v>8.9686666666666675</v>
      </c>
      <c r="H574" s="13">
        <f t="shared" si="117"/>
        <v>-23.437107563834207</v>
      </c>
      <c r="K574" s="12"/>
      <c r="L574" s="12"/>
      <c r="M574">
        <f t="shared" si="108"/>
        <v>-45.469999999999985</v>
      </c>
      <c r="N574">
        <f t="shared" si="109"/>
        <v>6.3910826980911759</v>
      </c>
      <c r="O574">
        <f t="shared" si="110"/>
        <v>134.53000000000003</v>
      </c>
      <c r="P574">
        <f t="shared" si="111"/>
        <v>22.284367016300511</v>
      </c>
      <c r="Q574">
        <f t="shared" si="112"/>
        <v>0.92531321743462092</v>
      </c>
      <c r="R574">
        <f t="shared" si="113"/>
        <v>1258.4259757110844</v>
      </c>
      <c r="S574">
        <f t="shared" si="114"/>
        <v>4260.5269833674474</v>
      </c>
    </row>
    <row r="575" spans="1:19">
      <c r="A575" s="17">
        <f t="shared" si="105"/>
        <v>0</v>
      </c>
      <c r="C575" s="15">
        <f t="shared" si="106"/>
        <v>4268.0553179208791</v>
      </c>
      <c r="E575" s="8">
        <f t="shared" si="115"/>
        <v>549</v>
      </c>
      <c r="F575" s="12">
        <f t="shared" si="116"/>
        <v>41633.380555556796</v>
      </c>
      <c r="G575">
        <f t="shared" si="107"/>
        <v>8.9853333333333332</v>
      </c>
      <c r="H575" s="13">
        <f t="shared" si="117"/>
        <v>-23.437107563834207</v>
      </c>
      <c r="K575" s="12"/>
      <c r="L575" s="12"/>
      <c r="M575">
        <f t="shared" si="108"/>
        <v>-45.22</v>
      </c>
      <c r="N575">
        <f t="shared" si="109"/>
        <v>6.4970361308519715</v>
      </c>
      <c r="O575">
        <f t="shared" si="110"/>
        <v>134.78</v>
      </c>
      <c r="P575">
        <f t="shared" si="111"/>
        <v>22.036008707659125</v>
      </c>
      <c r="Q575">
        <f t="shared" si="112"/>
        <v>0.92694824227890771</v>
      </c>
      <c r="R575">
        <f t="shared" si="113"/>
        <v>1260.6496094993145</v>
      </c>
      <c r="S575">
        <f t="shared" si="114"/>
        <v>4268.0553179208791</v>
      </c>
    </row>
    <row r="576" spans="1:19">
      <c r="A576" s="17">
        <f t="shared" si="105"/>
        <v>0</v>
      </c>
      <c r="C576" s="15">
        <f t="shared" si="106"/>
        <v>4275.4798993105433</v>
      </c>
      <c r="E576" s="8">
        <f t="shared" si="115"/>
        <v>550</v>
      </c>
      <c r="F576" s="12">
        <f t="shared" si="116"/>
        <v>41633.381250001243</v>
      </c>
      <c r="G576">
        <f t="shared" si="107"/>
        <v>9.0020000000000007</v>
      </c>
      <c r="H576" s="13">
        <f t="shared" si="117"/>
        <v>-23.437107563834207</v>
      </c>
      <c r="K576" s="12"/>
      <c r="L576" s="12"/>
      <c r="M576">
        <f t="shared" si="108"/>
        <v>-44.969999999999992</v>
      </c>
      <c r="N576">
        <f t="shared" si="109"/>
        <v>6.6025539548540477</v>
      </c>
      <c r="O576">
        <f t="shared" si="110"/>
        <v>135.03</v>
      </c>
      <c r="P576">
        <f t="shared" si="111"/>
        <v>21.788440225382903</v>
      </c>
      <c r="Q576">
        <f t="shared" si="112"/>
        <v>0.9285607337196603</v>
      </c>
      <c r="R576">
        <f t="shared" si="113"/>
        <v>1262.8425978587379</v>
      </c>
      <c r="S576">
        <f t="shared" si="114"/>
        <v>4275.4798993105433</v>
      </c>
    </row>
    <row r="577" spans="1:19">
      <c r="A577" s="17">
        <f t="shared" si="105"/>
        <v>0</v>
      </c>
      <c r="C577" s="15">
        <f t="shared" si="106"/>
        <v>4282.8007704673064</v>
      </c>
      <c r="E577" s="8">
        <f t="shared" si="115"/>
        <v>551</v>
      </c>
      <c r="F577" s="12">
        <f t="shared" si="116"/>
        <v>41633.381944445689</v>
      </c>
      <c r="G577">
        <f t="shared" si="107"/>
        <v>9.0186666666666664</v>
      </c>
      <c r="H577" s="13">
        <f t="shared" si="117"/>
        <v>-23.437107563834207</v>
      </c>
      <c r="K577" s="12"/>
      <c r="L577" s="12"/>
      <c r="M577">
        <f t="shared" si="108"/>
        <v>-44.720000000000006</v>
      </c>
      <c r="N577">
        <f t="shared" si="109"/>
        <v>6.7076342421310819</v>
      </c>
      <c r="O577">
        <f t="shared" si="110"/>
        <v>135.28</v>
      </c>
      <c r="P577">
        <f t="shared" si="111"/>
        <v>21.541681285772345</v>
      </c>
      <c r="Q577">
        <f t="shared" si="112"/>
        <v>0.93015070108072484</v>
      </c>
      <c r="R577">
        <f t="shared" si="113"/>
        <v>1265.0049534697857</v>
      </c>
      <c r="S577">
        <f t="shared" si="114"/>
        <v>4282.8007704673064</v>
      </c>
    </row>
    <row r="578" spans="1:19">
      <c r="A578" s="17">
        <f t="shared" si="105"/>
        <v>0</v>
      </c>
      <c r="C578" s="15">
        <f t="shared" si="106"/>
        <v>4290.0179785313348</v>
      </c>
      <c r="E578" s="8">
        <f t="shared" si="115"/>
        <v>552</v>
      </c>
      <c r="F578" s="12">
        <f t="shared" si="116"/>
        <v>41633.382638890136</v>
      </c>
      <c r="G578">
        <f t="shared" si="107"/>
        <v>9.0353333333333339</v>
      </c>
      <c r="H578" s="13">
        <f t="shared" si="117"/>
        <v>-23.437107563834207</v>
      </c>
      <c r="K578" s="12"/>
      <c r="L578" s="12"/>
      <c r="M578">
        <f t="shared" si="108"/>
        <v>-44.469999999999992</v>
      </c>
      <c r="N578">
        <f t="shared" si="109"/>
        <v>6.8122750640503904</v>
      </c>
      <c r="O578">
        <f t="shared" si="110"/>
        <v>135.53</v>
      </c>
      <c r="P578">
        <f t="shared" si="111"/>
        <v>21.29575238607427</v>
      </c>
      <c r="Q578">
        <f t="shared" si="112"/>
        <v>0.93171815460013485</v>
      </c>
      <c r="R578">
        <f t="shared" si="113"/>
        <v>1267.1366902561833</v>
      </c>
      <c r="S578">
        <f t="shared" si="114"/>
        <v>4290.0179785313348</v>
      </c>
    </row>
    <row r="579" spans="1:19">
      <c r="A579" s="17">
        <f t="shared" si="105"/>
        <v>0</v>
      </c>
      <c r="C579" s="15">
        <f t="shared" si="106"/>
        <v>4297.1315748086936</v>
      </c>
      <c r="E579" s="8">
        <f t="shared" si="115"/>
        <v>553</v>
      </c>
      <c r="F579" s="12">
        <f t="shared" si="116"/>
        <v>41633.383333334583</v>
      </c>
      <c r="G579">
        <f t="shared" si="107"/>
        <v>9.0519999999999996</v>
      </c>
      <c r="H579" s="13">
        <f t="shared" si="117"/>
        <v>-23.437107563834207</v>
      </c>
      <c r="K579" s="12"/>
      <c r="L579" s="12"/>
      <c r="M579">
        <f t="shared" si="108"/>
        <v>-44.220000000000006</v>
      </c>
      <c r="N579">
        <f t="shared" si="109"/>
        <v>6.9164744913969303</v>
      </c>
      <c r="O579">
        <f t="shared" si="110"/>
        <v>135.78</v>
      </c>
      <c r="P579">
        <f t="shared" si="111"/>
        <v>21.050674843424499</v>
      </c>
      <c r="Q579">
        <f t="shared" si="112"/>
        <v>0.93326310542068591</v>
      </c>
      <c r="R579">
        <f t="shared" si="113"/>
        <v>1269.2378233721329</v>
      </c>
      <c r="S579">
        <f t="shared" si="114"/>
        <v>4297.1315748086936</v>
      </c>
    </row>
    <row r="580" spans="1:19">
      <c r="A580" s="17">
        <f t="shared" si="105"/>
        <v>0</v>
      </c>
      <c r="C580" s="15">
        <f t="shared" si="106"/>
        <v>4304.141614727514</v>
      </c>
      <c r="E580" s="8">
        <f t="shared" si="115"/>
        <v>554</v>
      </c>
      <c r="F580" s="12">
        <f t="shared" si="116"/>
        <v>41633.38402777903</v>
      </c>
      <c r="G580">
        <f t="shared" si="107"/>
        <v>9.0686666666666671</v>
      </c>
      <c r="H580" s="13">
        <f t="shared" si="117"/>
        <v>-23.437107563834207</v>
      </c>
      <c r="K580" s="12"/>
      <c r="L580" s="12"/>
      <c r="M580">
        <f t="shared" si="108"/>
        <v>-43.969999999999992</v>
      </c>
      <c r="N580">
        <f t="shared" si="109"/>
        <v>7.0202305944587025</v>
      </c>
      <c r="O580">
        <f t="shared" si="110"/>
        <v>136.03</v>
      </c>
      <c r="P580">
        <f t="shared" si="111"/>
        <v>20.806470835860193</v>
      </c>
      <c r="Q580">
        <f t="shared" si="112"/>
        <v>0.93478556558041537</v>
      </c>
      <c r="R580">
        <f t="shared" si="113"/>
        <v>1271.3083691893648</v>
      </c>
      <c r="S580">
        <f t="shared" si="114"/>
        <v>4304.141614727514</v>
      </c>
    </row>
    <row r="581" spans="1:19">
      <c r="A581" s="17">
        <f t="shared" si="105"/>
        <v>0</v>
      </c>
      <c r="C581" s="15">
        <f t="shared" si="106"/>
        <v>4311.0481577937198</v>
      </c>
      <c r="E581" s="8">
        <f t="shared" si="115"/>
        <v>555</v>
      </c>
      <c r="F581" s="12">
        <f t="shared" si="116"/>
        <v>41633.384722223476</v>
      </c>
      <c r="G581">
        <f t="shared" si="107"/>
        <v>9.0853333333333328</v>
      </c>
      <c r="H581" s="13">
        <f t="shared" si="117"/>
        <v>-23.437107563834207</v>
      </c>
      <c r="K581" s="12"/>
      <c r="L581" s="12"/>
      <c r="M581">
        <f t="shared" si="108"/>
        <v>-43.720000000000006</v>
      </c>
      <c r="N581">
        <f t="shared" si="109"/>
        <v>7.1235414431132948</v>
      </c>
      <c r="O581">
        <f t="shared" si="110"/>
        <v>136.28</v>
      </c>
      <c r="P581">
        <f t="shared" si="111"/>
        <v>20.563163445509918</v>
      </c>
      <c r="Q581">
        <f t="shared" si="112"/>
        <v>0.93628554800298669</v>
      </c>
      <c r="R581">
        <f t="shared" si="113"/>
        <v>1273.3483452840619</v>
      </c>
      <c r="S581">
        <f t="shared" si="114"/>
        <v>4311.0481577937198</v>
      </c>
    </row>
    <row r="582" spans="1:19">
      <c r="A582" s="17">
        <f t="shared" si="105"/>
        <v>0</v>
      </c>
      <c r="C582" s="15">
        <f t="shared" si="106"/>
        <v>4317.8512675463207</v>
      </c>
      <c r="E582" s="8">
        <f t="shared" si="115"/>
        <v>556</v>
      </c>
      <c r="F582" s="12">
        <f t="shared" si="116"/>
        <v>41633.385416667923</v>
      </c>
      <c r="G582">
        <f t="shared" si="107"/>
        <v>9.1020000000000003</v>
      </c>
      <c r="H582" s="13">
        <f t="shared" si="117"/>
        <v>-23.437107563834207</v>
      </c>
      <c r="K582" s="12"/>
      <c r="L582" s="12"/>
      <c r="M582">
        <f t="shared" si="108"/>
        <v>-43.47</v>
      </c>
      <c r="N582">
        <f t="shared" si="109"/>
        <v>7.2264051069158484</v>
      </c>
      <c r="O582">
        <f t="shared" si="110"/>
        <v>136.53</v>
      </c>
      <c r="P582">
        <f t="shared" si="111"/>
        <v>20.320776704072454</v>
      </c>
      <c r="Q582">
        <f t="shared" si="112"/>
        <v>0.93776306648798036</v>
      </c>
      <c r="R582">
        <f t="shared" si="113"/>
        <v>1275.3577704236534</v>
      </c>
      <c r="S582">
        <f t="shared" si="114"/>
        <v>4317.8512675463207</v>
      </c>
    </row>
    <row r="583" spans="1:19">
      <c r="A583" s="17">
        <f t="shared" si="105"/>
        <v>0</v>
      </c>
      <c r="C583" s="15">
        <f t="shared" si="106"/>
        <v>4324.5510115122779</v>
      </c>
      <c r="E583" s="8">
        <f t="shared" si="115"/>
        <v>557</v>
      </c>
      <c r="F583" s="12">
        <f t="shared" si="116"/>
        <v>41633.38611111237</v>
      </c>
      <c r="G583">
        <f t="shared" si="107"/>
        <v>9.1186666666666678</v>
      </c>
      <c r="H583" s="13">
        <f t="shared" si="117"/>
        <v>-23.437107563834207</v>
      </c>
      <c r="K583" s="12"/>
      <c r="L583" s="12"/>
      <c r="M583">
        <f t="shared" si="108"/>
        <v>-43.219999999999985</v>
      </c>
      <c r="N583">
        <f t="shared" si="109"/>
        <v>7.3288196551881626</v>
      </c>
      <c r="O583">
        <f t="shared" si="110"/>
        <v>136.78000000000003</v>
      </c>
      <c r="P583">
        <f t="shared" si="111"/>
        <v>20.0793356407003</v>
      </c>
      <c r="Q583">
        <f t="shared" si="112"/>
        <v>0.93921813570109169</v>
      </c>
      <c r="R583">
        <f t="shared" si="113"/>
        <v>1277.3366645534848</v>
      </c>
      <c r="S583">
        <f t="shared" si="114"/>
        <v>4324.5510115122779</v>
      </c>
    </row>
    <row r="584" spans="1:19">
      <c r="A584" s="17">
        <f t="shared" si="105"/>
        <v>0</v>
      </c>
      <c r="C584" s="15">
        <f t="shared" si="106"/>
        <v>4331.1474611609574</v>
      </c>
      <c r="E584" s="8">
        <f t="shared" si="115"/>
        <v>558</v>
      </c>
      <c r="F584" s="12">
        <f t="shared" si="116"/>
        <v>41633.386805556816</v>
      </c>
      <c r="G584">
        <f t="shared" si="107"/>
        <v>9.1353333333333335</v>
      </c>
      <c r="H584" s="13">
        <f t="shared" si="117"/>
        <v>-23.437107563834207</v>
      </c>
      <c r="K584" s="12"/>
      <c r="L584" s="12"/>
      <c r="M584">
        <f t="shared" si="108"/>
        <v>-42.97</v>
      </c>
      <c r="N584">
        <f t="shared" si="109"/>
        <v>7.4307831571091558</v>
      </c>
      <c r="O584">
        <f t="shared" si="110"/>
        <v>137.03</v>
      </c>
      <c r="P584">
        <f t="shared" si="111"/>
        <v>19.838866332406393</v>
      </c>
      <c r="Q584">
        <f t="shared" si="112"/>
        <v>0.94065077116423823</v>
      </c>
      <c r="R584">
        <f t="shared" si="113"/>
        <v>1279.2850487833639</v>
      </c>
      <c r="S584">
        <f t="shared" si="114"/>
        <v>4331.1474611609574</v>
      </c>
    </row>
    <row r="585" spans="1:19">
      <c r="A585" s="17">
        <f t="shared" si="105"/>
        <v>0</v>
      </c>
      <c r="C585" s="15">
        <f t="shared" si="106"/>
        <v>4337.6406918581715</v>
      </c>
      <c r="E585" s="8">
        <f t="shared" si="115"/>
        <v>559</v>
      </c>
      <c r="F585" s="12">
        <f t="shared" si="116"/>
        <v>41633.387500001263</v>
      </c>
      <c r="G585">
        <f t="shared" si="107"/>
        <v>9.152000000000001</v>
      </c>
      <c r="H585" s="13">
        <f t="shared" si="117"/>
        <v>-23.437107563834207</v>
      </c>
      <c r="K585" s="12"/>
      <c r="L585" s="12"/>
      <c r="M585">
        <f t="shared" si="108"/>
        <v>-42.719999999999985</v>
      </c>
      <c r="N585">
        <f t="shared" si="109"/>
        <v>7.5322936818066459</v>
      </c>
      <c r="O585">
        <f t="shared" si="110"/>
        <v>137.28000000000003</v>
      </c>
      <c r="P585">
        <f t="shared" si="111"/>
        <v>19.59939595711618</v>
      </c>
      <c r="Q585">
        <f t="shared" si="112"/>
        <v>0.94206098924557891</v>
      </c>
      <c r="R585">
        <f t="shared" si="113"/>
        <v>1281.2029453739874</v>
      </c>
      <c r="S585">
        <f t="shared" si="114"/>
        <v>4337.6406918581715</v>
      </c>
    </row>
    <row r="586" spans="1:19">
      <c r="A586" s="17">
        <f t="shared" si="105"/>
        <v>0</v>
      </c>
      <c r="C586" s="15">
        <f t="shared" si="106"/>
        <v>4344.0307828198129</v>
      </c>
      <c r="E586" s="8">
        <f t="shared" si="115"/>
        <v>560</v>
      </c>
      <c r="F586" s="12">
        <f t="shared" si="116"/>
        <v>41633.38819444571</v>
      </c>
      <c r="G586">
        <f t="shared" si="107"/>
        <v>9.1686666666666667</v>
      </c>
      <c r="H586" s="13">
        <f t="shared" si="117"/>
        <v>-23.437107563834207</v>
      </c>
      <c r="K586" s="12"/>
      <c r="L586" s="12"/>
      <c r="M586">
        <f t="shared" si="108"/>
        <v>-42.47</v>
      </c>
      <c r="N586">
        <f t="shared" si="109"/>
        <v>7.6333492984502387</v>
      </c>
      <c r="O586">
        <f t="shared" si="110"/>
        <v>137.53</v>
      </c>
      <c r="P586">
        <f t="shared" si="111"/>
        <v>19.360952849490626</v>
      </c>
      <c r="Q586">
        <f t="shared" si="112"/>
        <v>0.94344880714944368</v>
      </c>
      <c r="R586">
        <f t="shared" si="113"/>
        <v>1283.0903777232434</v>
      </c>
      <c r="S586">
        <f t="shared" si="114"/>
        <v>4344.0307828198129</v>
      </c>
    </row>
    <row r="587" spans="1:19">
      <c r="A587" s="17">
        <f t="shared" si="105"/>
        <v>0</v>
      </c>
      <c r="C587" s="15">
        <f t="shared" si="106"/>
        <v>4350.3178170650926</v>
      </c>
      <c r="E587" s="8">
        <f t="shared" si="115"/>
        <v>561</v>
      </c>
      <c r="F587" s="12">
        <f t="shared" si="116"/>
        <v>41633.388888890157</v>
      </c>
      <c r="G587">
        <f t="shared" si="107"/>
        <v>9.1853333333333342</v>
      </c>
      <c r="H587" s="13">
        <f t="shared" si="117"/>
        <v>-23.437107563834207</v>
      </c>
      <c r="K587" s="12"/>
      <c r="L587" s="12"/>
      <c r="M587">
        <f t="shared" si="108"/>
        <v>-42.219999999999985</v>
      </c>
      <c r="N587">
        <f t="shared" si="109"/>
        <v>7.733948076345718</v>
      </c>
      <c r="O587">
        <f t="shared" si="110"/>
        <v>137.78000000000003</v>
      </c>
      <c r="P587">
        <f t="shared" si="111"/>
        <v>19.123566559646619</v>
      </c>
      <c r="Q587">
        <f t="shared" si="112"/>
        <v>0.94481424290617788</v>
      </c>
      <c r="R587">
        <f t="shared" si="113"/>
        <v>1284.947370352402</v>
      </c>
      <c r="S587">
        <f t="shared" si="114"/>
        <v>4350.3178170650926</v>
      </c>
    </row>
    <row r="588" spans="1:19">
      <c r="A588" s="17">
        <f t="shared" si="105"/>
        <v>0</v>
      </c>
      <c r="C588" s="15">
        <f t="shared" si="106"/>
        <v>4356.5018813693905</v>
      </c>
      <c r="E588" s="8">
        <f t="shared" si="115"/>
        <v>562</v>
      </c>
      <c r="F588" s="12">
        <f t="shared" si="116"/>
        <v>41633.389583334603</v>
      </c>
      <c r="G588">
        <f t="shared" si="107"/>
        <v>9.202</v>
      </c>
      <c r="H588" s="13">
        <f t="shared" si="117"/>
        <v>-23.437107563834207</v>
      </c>
      <c r="K588" s="12"/>
      <c r="L588" s="12"/>
      <c r="M588">
        <f t="shared" si="108"/>
        <v>-41.97</v>
      </c>
      <c r="N588">
        <f t="shared" si="109"/>
        <v>7.8340880850304995</v>
      </c>
      <c r="O588">
        <f t="shared" si="110"/>
        <v>138.03</v>
      </c>
      <c r="P588">
        <f t="shared" si="111"/>
        <v>18.887267914903465</v>
      </c>
      <c r="Q588">
        <f t="shared" si="112"/>
        <v>0.94615731536190273</v>
      </c>
      <c r="R588">
        <f t="shared" si="113"/>
        <v>1286.7739488921877</v>
      </c>
      <c r="S588">
        <f t="shared" si="114"/>
        <v>4356.5018813693905</v>
      </c>
    </row>
    <row r="589" spans="1:19">
      <c r="A589" s="17">
        <f t="shared" si="105"/>
        <v>0</v>
      </c>
      <c r="C589" s="15">
        <f t="shared" si="106"/>
        <v>4362.5830662167264</v>
      </c>
      <c r="E589" s="8">
        <f t="shared" si="115"/>
        <v>563</v>
      </c>
      <c r="F589" s="12">
        <f t="shared" si="116"/>
        <v>41633.39027777905</v>
      </c>
      <c r="G589">
        <f t="shared" si="107"/>
        <v>9.2186666666666675</v>
      </c>
      <c r="H589" s="13">
        <f t="shared" si="117"/>
        <v>-23.437107563834207</v>
      </c>
      <c r="K589" s="12"/>
      <c r="L589" s="12"/>
      <c r="M589">
        <f t="shared" si="108"/>
        <v>-41.719999999999985</v>
      </c>
      <c r="N589">
        <f t="shared" si="109"/>
        <v>7.9337673943705065</v>
      </c>
      <c r="O589">
        <f t="shared" si="110"/>
        <v>138.28000000000003</v>
      </c>
      <c r="P589">
        <f t="shared" si="111"/>
        <v>18.652089084684953</v>
      </c>
      <c r="Q589">
        <f t="shared" si="112"/>
        <v>0.94747804416819104</v>
      </c>
      <c r="R589">
        <f t="shared" si="113"/>
        <v>1288.5701400687399</v>
      </c>
      <c r="S589">
        <f t="shared" si="114"/>
        <v>4362.5830662167264</v>
      </c>
    </row>
    <row r="590" spans="1:19">
      <c r="A590" s="17">
        <f t="shared" si="105"/>
        <v>0</v>
      </c>
      <c r="C590" s="15">
        <f t="shared" si="106"/>
        <v>4368.5614657518436</v>
      </c>
      <c r="E590" s="8">
        <f t="shared" si="115"/>
        <v>564</v>
      </c>
      <c r="F590" s="12">
        <f t="shared" si="116"/>
        <v>41633.390972223497</v>
      </c>
      <c r="G590">
        <f t="shared" si="107"/>
        <v>9.2353333333333332</v>
      </c>
      <c r="H590" s="13">
        <f t="shared" si="117"/>
        <v>-23.437107563834207</v>
      </c>
      <c r="K590" s="12"/>
      <c r="L590" s="12"/>
      <c r="M590">
        <f t="shared" si="108"/>
        <v>-41.47</v>
      </c>
      <c r="N590">
        <f t="shared" si="109"/>
        <v>8.0329840746582288</v>
      </c>
      <c r="O590">
        <f t="shared" si="110"/>
        <v>138.53</v>
      </c>
      <c r="P590">
        <f t="shared" si="111"/>
        <v>18.418063648704774</v>
      </c>
      <c r="Q590">
        <f t="shared" si="112"/>
        <v>0.94877644977166331</v>
      </c>
      <c r="R590">
        <f t="shared" si="113"/>
        <v>1290.3359716894622</v>
      </c>
      <c r="S590">
        <f t="shared" si="114"/>
        <v>4368.5614657518436</v>
      </c>
    </row>
    <row r="591" spans="1:19">
      <c r="A591" s="17">
        <f t="shared" si="105"/>
        <v>0</v>
      </c>
      <c r="C591" s="15">
        <f t="shared" si="106"/>
        <v>4374.437177731942</v>
      </c>
      <c r="E591" s="8">
        <f t="shared" si="115"/>
        <v>565</v>
      </c>
      <c r="F591" s="12">
        <f t="shared" si="116"/>
        <v>41633.391666667943</v>
      </c>
      <c r="G591">
        <f t="shared" si="107"/>
        <v>9.2520000000000007</v>
      </c>
      <c r="H591" s="13">
        <f t="shared" si="117"/>
        <v>-23.437107563834207</v>
      </c>
      <c r="K591" s="12"/>
      <c r="L591" s="12"/>
      <c r="M591">
        <f t="shared" si="108"/>
        <v>-41.219999999999992</v>
      </c>
      <c r="N591">
        <f t="shared" si="109"/>
        <v>8.1317361967120974</v>
      </c>
      <c r="O591">
        <f t="shared" si="110"/>
        <v>138.78</v>
      </c>
      <c r="P591">
        <f t="shared" si="111"/>
        <v>18.185226668561963</v>
      </c>
      <c r="Q591">
        <f t="shared" si="112"/>
        <v>0.9500525534035027</v>
      </c>
      <c r="R591">
        <f t="shared" si="113"/>
        <v>1292.0714726287636</v>
      </c>
      <c r="S591">
        <f t="shared" si="114"/>
        <v>4374.437177731942</v>
      </c>
    </row>
    <row r="592" spans="1:19">
      <c r="A592" s="17">
        <f t="shared" si="105"/>
        <v>0</v>
      </c>
      <c r="C592" s="15">
        <f t="shared" si="106"/>
        <v>4380.2103034780448</v>
      </c>
      <c r="E592" s="8">
        <f t="shared" si="115"/>
        <v>566</v>
      </c>
      <c r="F592" s="12">
        <f t="shared" si="116"/>
        <v>41633.39236111239</v>
      </c>
      <c r="G592">
        <f t="shared" si="107"/>
        <v>9.2686666666666664</v>
      </c>
      <c r="H592" s="13">
        <f t="shared" si="117"/>
        <v>-23.437107563834207</v>
      </c>
      <c r="K592" s="12"/>
      <c r="L592" s="12"/>
      <c r="M592">
        <f t="shared" si="108"/>
        <v>-40.970000000000006</v>
      </c>
      <c r="N592">
        <f t="shared" si="109"/>
        <v>8.2300218319770924</v>
      </c>
      <c r="O592">
        <f t="shared" si="110"/>
        <v>139.03</v>
      </c>
      <c r="P592">
        <f t="shared" si="111"/>
        <v>17.953614762868654</v>
      </c>
      <c r="Q592">
        <f t="shared" si="112"/>
        <v>0.95130637706889309</v>
      </c>
      <c r="R592">
        <f t="shared" si="113"/>
        <v>1293.7766728136946</v>
      </c>
      <c r="S592">
        <f t="shared" si="114"/>
        <v>4380.2103034780448</v>
      </c>
    </row>
    <row r="593" spans="1:19">
      <c r="A593" s="17">
        <f t="shared" si="105"/>
        <v>0</v>
      </c>
      <c r="C593" s="15">
        <f t="shared" si="106"/>
        <v>4385.8809478260064</v>
      </c>
      <c r="E593" s="8">
        <f t="shared" si="115"/>
        <v>567</v>
      </c>
      <c r="F593" s="12">
        <f t="shared" si="116"/>
        <v>41633.393055556837</v>
      </c>
      <c r="G593">
        <f t="shared" si="107"/>
        <v>9.2853333333333339</v>
      </c>
      <c r="H593" s="13">
        <f t="shared" si="117"/>
        <v>-23.437107563834207</v>
      </c>
      <c r="K593" s="12"/>
      <c r="L593" s="12"/>
      <c r="M593">
        <f t="shared" si="108"/>
        <v>-40.719999999999992</v>
      </c>
      <c r="N593">
        <f t="shared" si="109"/>
        <v>8.3278390526266346</v>
      </c>
      <c r="O593">
        <f t="shared" si="110"/>
        <v>139.28</v>
      </c>
      <c r="P593">
        <f t="shared" si="111"/>
        <v>17.723266186026958</v>
      </c>
      <c r="Q593">
        <f t="shared" si="112"/>
        <v>0.95253794353638044</v>
      </c>
      <c r="R593">
        <f t="shared" si="113"/>
        <v>1295.4516032094773</v>
      </c>
      <c r="S593">
        <f t="shared" si="114"/>
        <v>4385.8809478260064</v>
      </c>
    </row>
    <row r="594" spans="1:19">
      <c r="A594" s="17">
        <f t="shared" si="105"/>
        <v>0</v>
      </c>
      <c r="C594" s="15">
        <f t="shared" si="106"/>
        <v>4391.4492190771889</v>
      </c>
      <c r="E594" s="8">
        <f t="shared" si="115"/>
        <v>568</v>
      </c>
      <c r="F594" s="12">
        <f t="shared" si="116"/>
        <v>41633.393750001283</v>
      </c>
      <c r="G594">
        <f t="shared" si="107"/>
        <v>9.3019999999999996</v>
      </c>
      <c r="H594" s="13">
        <f t="shared" si="117"/>
        <v>-23.437107563834207</v>
      </c>
      <c r="K594" s="12"/>
      <c r="L594" s="12"/>
      <c r="M594">
        <f t="shared" si="108"/>
        <v>-40.470000000000006</v>
      </c>
      <c r="N594">
        <f t="shared" si="109"/>
        <v>8.4251859316656912</v>
      </c>
      <c r="O594">
        <f t="shared" si="110"/>
        <v>139.53</v>
      </c>
      <c r="P594">
        <f t="shared" si="111"/>
        <v>17.494220910763868</v>
      </c>
      <c r="Q594">
        <f t="shared" si="112"/>
        <v>0.95374727632715817</v>
      </c>
      <c r="R594">
        <f t="shared" si="113"/>
        <v>1297.0962958049352</v>
      </c>
      <c r="S594">
        <f t="shared" si="114"/>
        <v>4391.4492190771889</v>
      </c>
    </row>
    <row r="595" spans="1:19">
      <c r="A595" s="17">
        <f t="shared" si="105"/>
        <v>0</v>
      </c>
      <c r="C595" s="15">
        <f t="shared" si="106"/>
        <v>4396.9152289487929</v>
      </c>
      <c r="E595" s="8">
        <f t="shared" si="115"/>
        <v>569</v>
      </c>
      <c r="F595" s="12">
        <f t="shared" si="116"/>
        <v>41633.39444444573</v>
      </c>
      <c r="G595">
        <f t="shared" si="107"/>
        <v>9.3186666666666671</v>
      </c>
      <c r="H595" s="13">
        <f t="shared" si="117"/>
        <v>-23.437107563834207</v>
      </c>
      <c r="K595" s="12"/>
      <c r="L595" s="12"/>
      <c r="M595">
        <f t="shared" si="108"/>
        <v>-40.219999999999992</v>
      </c>
      <c r="N595">
        <f t="shared" si="109"/>
        <v>8.5220605430352609</v>
      </c>
      <c r="O595">
        <f t="shared" si="110"/>
        <v>139.78</v>
      </c>
      <c r="P595">
        <f t="shared" si="111"/>
        <v>17.26652071452072</v>
      </c>
      <c r="Q595">
        <f t="shared" si="112"/>
        <v>0.95493439970428229</v>
      </c>
      <c r="R595">
        <f t="shared" si="113"/>
        <v>1298.7107835978238</v>
      </c>
      <c r="S595">
        <f t="shared" si="114"/>
        <v>4396.9152289487929</v>
      </c>
    </row>
    <row r="596" spans="1:19">
      <c r="A596" s="17">
        <f t="shared" si="105"/>
        <v>0</v>
      </c>
      <c r="C596" s="15">
        <f t="shared" si="106"/>
        <v>4402.2790925238696</v>
      </c>
      <c r="E596" s="8">
        <f t="shared" si="115"/>
        <v>570</v>
      </c>
      <c r="F596" s="12">
        <f t="shared" si="116"/>
        <v>41633.395138890177</v>
      </c>
      <c r="G596">
        <f t="shared" si="107"/>
        <v>9.3353333333333328</v>
      </c>
      <c r="H596" s="13">
        <f t="shared" si="117"/>
        <v>-23.437107563834207</v>
      </c>
      <c r="K596" s="12"/>
      <c r="L596" s="12"/>
      <c r="M596">
        <f t="shared" si="108"/>
        <v>-39.970000000000006</v>
      </c>
      <c r="N596">
        <f t="shared" si="109"/>
        <v>8.6184609617178918</v>
      </c>
      <c r="O596">
        <f t="shared" si="110"/>
        <v>140.03</v>
      </c>
      <c r="P596">
        <f t="shared" si="111"/>
        <v>17.040209269781538</v>
      </c>
      <c r="Q596">
        <f t="shared" si="112"/>
        <v>0.95609933866181274</v>
      </c>
      <c r="R596">
        <f t="shared" si="113"/>
        <v>1300.2951005800653</v>
      </c>
      <c r="S596">
        <f t="shared" si="114"/>
        <v>4402.2790925238696</v>
      </c>
    </row>
    <row r="597" spans="1:19">
      <c r="A597" s="17">
        <f t="shared" si="105"/>
        <v>0</v>
      </c>
      <c r="C597" s="15">
        <f t="shared" si="106"/>
        <v>4407.5409282010078</v>
      </c>
      <c r="E597" s="8">
        <f t="shared" si="115"/>
        <v>571</v>
      </c>
      <c r="F597" s="12">
        <f t="shared" si="116"/>
        <v>41633.395833334624</v>
      </c>
      <c r="G597">
        <f t="shared" si="107"/>
        <v>9.3520000000000003</v>
      </c>
      <c r="H597" s="13">
        <f t="shared" si="117"/>
        <v>-23.437107563834207</v>
      </c>
      <c r="K597" s="12"/>
      <c r="L597" s="12"/>
      <c r="M597">
        <f t="shared" si="108"/>
        <v>-39.72</v>
      </c>
      <c r="N597">
        <f t="shared" si="109"/>
        <v>8.7143852638447097</v>
      </c>
      <c r="O597">
        <f t="shared" si="110"/>
        <v>140.28</v>
      </c>
      <c r="P597">
        <f t="shared" si="111"/>
        <v>16.815332238403958</v>
      </c>
      <c r="Q597">
        <f t="shared" si="112"/>
        <v>0.95724211891388777</v>
      </c>
      <c r="R597">
        <f t="shared" si="113"/>
        <v>1301.8492817228873</v>
      </c>
      <c r="S597">
        <f t="shared" si="114"/>
        <v>4407.5409282010078</v>
      </c>
    </row>
    <row r="598" spans="1:19">
      <c r="A598" s="17">
        <f t="shared" si="105"/>
        <v>0</v>
      </c>
      <c r="C598" s="15">
        <f t="shared" si="106"/>
        <v>4412.7008576437102</v>
      </c>
      <c r="E598" s="8">
        <f t="shared" si="115"/>
        <v>572</v>
      </c>
      <c r="F598" s="12">
        <f t="shared" si="116"/>
        <v>41633.39652777907</v>
      </c>
      <c r="G598">
        <f t="shared" si="107"/>
        <v>9.3686666666666678</v>
      </c>
      <c r="H598" s="13">
        <f t="shared" si="117"/>
        <v>-23.437107563834207</v>
      </c>
      <c r="K598" s="12"/>
      <c r="L598" s="12"/>
      <c r="M598">
        <f t="shared" si="108"/>
        <v>-39.469999999999985</v>
      </c>
      <c r="N598">
        <f t="shared" si="109"/>
        <v>8.809831526803432</v>
      </c>
      <c r="O598">
        <f t="shared" si="110"/>
        <v>140.53000000000003</v>
      </c>
      <c r="P598">
        <f t="shared" si="111"/>
        <v>16.591937369995527</v>
      </c>
      <c r="Q598">
        <f t="shared" si="112"/>
        <v>0.95836276688372846</v>
      </c>
      <c r="R598">
        <f t="shared" si="113"/>
        <v>1303.3733629618707</v>
      </c>
      <c r="S598">
        <f t="shared" si="114"/>
        <v>4412.7008576437102</v>
      </c>
    </row>
    <row r="599" spans="1:19">
      <c r="A599" s="17">
        <f t="shared" si="105"/>
        <v>0</v>
      </c>
      <c r="C599" s="15">
        <f t="shared" si="106"/>
        <v>4417.7590057294674</v>
      </c>
      <c r="E599" s="8">
        <f t="shared" si="115"/>
        <v>573</v>
      </c>
      <c r="F599" s="12">
        <f t="shared" si="116"/>
        <v>41633.397222223517</v>
      </c>
      <c r="G599">
        <f t="shared" si="107"/>
        <v>9.3853333333333335</v>
      </c>
      <c r="H599" s="13">
        <f t="shared" si="117"/>
        <v>-23.437107563834207</v>
      </c>
      <c r="K599" s="12"/>
      <c r="L599" s="12"/>
      <c r="M599">
        <f t="shared" si="108"/>
        <v>-39.22</v>
      </c>
      <c r="N599">
        <f t="shared" si="109"/>
        <v>8.9047978293478174</v>
      </c>
      <c r="O599">
        <f t="shared" si="110"/>
        <v>140.78</v>
      </c>
      <c r="P599">
        <f t="shared" si="111"/>
        <v>16.370074604348364</v>
      </c>
      <c r="Q599">
        <f t="shared" si="112"/>
        <v>0.95946130969257926</v>
      </c>
      <c r="R599">
        <f t="shared" si="113"/>
        <v>1304.8673811819078</v>
      </c>
      <c r="S599">
        <f t="shared" si="114"/>
        <v>4417.7590057294674</v>
      </c>
    </row>
    <row r="600" spans="1:19">
      <c r="A600" s="17">
        <f t="shared" si="105"/>
        <v>0</v>
      </c>
      <c r="C600" s="15">
        <f t="shared" si="106"/>
        <v>4422.7155004985461</v>
      </c>
      <c r="E600" s="8">
        <f t="shared" si="115"/>
        <v>574</v>
      </c>
      <c r="F600" s="12">
        <f t="shared" si="116"/>
        <v>41633.397916667964</v>
      </c>
      <c r="G600">
        <f t="shared" si="107"/>
        <v>9.402000000000001</v>
      </c>
      <c r="H600" s="13">
        <f t="shared" si="117"/>
        <v>-23.437107563834207</v>
      </c>
      <c r="K600" s="12"/>
      <c r="L600" s="12"/>
      <c r="M600">
        <f t="shared" si="108"/>
        <v>-38.969999999999985</v>
      </c>
      <c r="N600">
        <f t="shared" si="109"/>
        <v>8.9992822517082551</v>
      </c>
      <c r="O600">
        <f t="shared" si="110"/>
        <v>141.03000000000003</v>
      </c>
      <c r="P600">
        <f t="shared" si="111"/>
        <v>16.149796177911778</v>
      </c>
      <c r="Q600">
        <f t="shared" si="112"/>
        <v>0.96053777514858474</v>
      </c>
      <c r="R600">
        <f t="shared" si="113"/>
        <v>1306.3313742020753</v>
      </c>
      <c r="S600">
        <f t="shared" si="114"/>
        <v>4422.7155004985461</v>
      </c>
    </row>
    <row r="601" spans="1:19">
      <c r="A601" s="17">
        <f t="shared" si="105"/>
        <v>0</v>
      </c>
      <c r="C601" s="15">
        <f t="shared" si="106"/>
        <v>4427.5704731024762</v>
      </c>
      <c r="E601" s="8">
        <f t="shared" si="115"/>
        <v>575</v>
      </c>
      <c r="F601" s="12">
        <f t="shared" si="116"/>
        <v>41633.39861111241</v>
      </c>
      <c r="G601">
        <f t="shared" si="107"/>
        <v>9.4186666666666667</v>
      </c>
      <c r="H601" s="13">
        <f t="shared" si="117"/>
        <v>-23.437107563834207</v>
      </c>
      <c r="K601" s="12"/>
      <c r="L601" s="12"/>
      <c r="M601">
        <f t="shared" si="108"/>
        <v>-38.72</v>
      </c>
      <c r="N601">
        <f t="shared" si="109"/>
        <v>9.0932828757035331</v>
      </c>
      <c r="O601">
        <f t="shared" si="110"/>
        <v>141.28</v>
      </c>
      <c r="P601">
        <f t="shared" si="111"/>
        <v>15.931156734241371</v>
      </c>
      <c r="Q601">
        <f t="shared" si="112"/>
        <v>0.96159219173560262</v>
      </c>
      <c r="R601">
        <f t="shared" si="113"/>
        <v>1307.7653807604195</v>
      </c>
      <c r="S601">
        <f t="shared" si="114"/>
        <v>4427.5704731024762</v>
      </c>
    </row>
    <row r="602" spans="1:19">
      <c r="A602" s="17">
        <f t="shared" si="105"/>
        <v>0</v>
      </c>
      <c r="C602" s="15">
        <f t="shared" si="106"/>
        <v>4432.3240577522802</v>
      </c>
      <c r="E602" s="8">
        <f t="shared" si="115"/>
        <v>576</v>
      </c>
      <c r="F602" s="12">
        <f t="shared" si="116"/>
        <v>41633.399305556857</v>
      </c>
      <c r="G602">
        <f t="shared" si="107"/>
        <v>9.4353333333333342</v>
      </c>
      <c r="H602" s="13">
        <f t="shared" si="117"/>
        <v>-23.437107563834207</v>
      </c>
      <c r="K602" s="12"/>
      <c r="L602" s="12"/>
      <c r="M602">
        <f t="shared" si="108"/>
        <v>-38.469999999999985</v>
      </c>
      <c r="N602">
        <f t="shared" si="109"/>
        <v>9.1867977848539901</v>
      </c>
      <c r="O602">
        <f t="shared" si="110"/>
        <v>141.53000000000003</v>
      </c>
      <c r="P602">
        <f t="shared" si="111"/>
        <v>15.714213438312095</v>
      </c>
      <c r="Q602">
        <f t="shared" si="112"/>
        <v>0.96262458860195943</v>
      </c>
      <c r="R602">
        <f t="shared" si="113"/>
        <v>1309.1694404986649</v>
      </c>
      <c r="S602">
        <f t="shared" si="114"/>
        <v>4432.3240577522802</v>
      </c>
    </row>
    <row r="603" spans="1:19">
      <c r="A603" s="17">
        <f t="shared" si="105"/>
        <v>0</v>
      </c>
      <c r="C603" s="15">
        <f t="shared" si="106"/>
        <v>4436.976391666416</v>
      </c>
      <c r="E603" s="8">
        <f t="shared" si="115"/>
        <v>577</v>
      </c>
      <c r="F603" s="12">
        <f t="shared" si="116"/>
        <v>41633.400000001304</v>
      </c>
      <c r="G603">
        <f t="shared" si="107"/>
        <v>9.452</v>
      </c>
      <c r="H603" s="13">
        <f t="shared" si="117"/>
        <v>-23.437107563834207</v>
      </c>
      <c r="K603" s="12"/>
      <c r="L603" s="12"/>
      <c r="M603">
        <f t="shared" si="108"/>
        <v>-38.22</v>
      </c>
      <c r="N603">
        <f t="shared" si="109"/>
        <v>9.2798250644956539</v>
      </c>
      <c r="O603">
        <f t="shared" si="110"/>
        <v>141.78</v>
      </c>
      <c r="P603">
        <f t="shared" si="111"/>
        <v>15.499026094526485</v>
      </c>
      <c r="Q603">
        <f t="shared" si="112"/>
        <v>0.96363499554914578</v>
      </c>
      <c r="R603">
        <f t="shared" si="113"/>
        <v>1310.5435939468382</v>
      </c>
      <c r="S603">
        <f t="shared" si="114"/>
        <v>4436.976391666416</v>
      </c>
    </row>
    <row r="604" spans="1:19">
      <c r="A604" s="17">
        <f t="shared" ref="A604:A667" si="118">IF(C604=0,0,B604/C604)</f>
        <v>0</v>
      </c>
      <c r="C604" s="15">
        <f t="shared" ref="C604:C667" si="119">S604</f>
        <v>4441.5276150184809</v>
      </c>
      <c r="E604" s="8">
        <f t="shared" si="115"/>
        <v>578</v>
      </c>
      <c r="F604" s="12">
        <f t="shared" si="116"/>
        <v>41633.400694445751</v>
      </c>
      <c r="G604">
        <f t="shared" ref="G604:G667" si="120">HOUR(F604)+MINUTE(F604)/60+SECOND(F604)/3600+($G$4/($G$11*15)-1)</f>
        <v>9.4686666666666675</v>
      </c>
      <c r="H604" s="13">
        <f t="shared" si="117"/>
        <v>-23.437107563834207</v>
      </c>
      <c r="K604" s="12"/>
      <c r="L604" s="12"/>
      <c r="M604">
        <f t="shared" ref="M604:M667" si="121">(G604-12)*15</f>
        <v>-37.969999999999985</v>
      </c>
      <c r="N604">
        <f t="shared" ref="N604:N667" si="122">DEGREES(ASIN(SIN(RADIANS(H604))*SIN($I$3)+COS(RADIANS(H604))*COS($I$3)*COS(RADIANS(M604))))</f>
        <v>9.3723628018957985</v>
      </c>
      <c r="O604">
        <f t="shared" ref="O604:O667" si="123">M604+180</f>
        <v>142.03000000000003</v>
      </c>
      <c r="P604">
        <f t="shared" ref="P604:P667" si="124">DEGREES(ACOS(SIN(RADIANS(N604))*COS($I$5)+COS(RADIANS(N604))*SIN($I$5)*COS(RADIANS(O604-$G$7))))</f>
        <v>15.285657268177902</v>
      </c>
      <c r="Q604">
        <f t="shared" ref="Q604:Q667" si="125">COS(RADIANS(P604))</f>
        <v>0.96462344302045711</v>
      </c>
      <c r="R604">
        <f t="shared" ref="R604:R667" si="126">IF(Q604&lt;0,0,Q604*$G$9)</f>
        <v>1311.8878825078216</v>
      </c>
      <c r="S604">
        <f t="shared" ref="S604:S667" si="127">IF(P604&gt;90,0,IF(N604&lt;0,0,R604*$G$10))</f>
        <v>4441.5276150184809</v>
      </c>
    </row>
    <row r="605" spans="1:19">
      <c r="A605" s="17">
        <f t="shared" si="118"/>
        <v>0</v>
      </c>
      <c r="C605" s="15">
        <f t="shared" si="119"/>
        <v>4445.977870884647</v>
      </c>
      <c r="E605" s="8">
        <f t="shared" ref="E605:E668" si="128">E604+1</f>
        <v>579</v>
      </c>
      <c r="F605" s="12">
        <f t="shared" ref="F605:F668" si="129">F604+$G$25</f>
        <v>41633.401388890197</v>
      </c>
      <c r="G605">
        <f t="shared" si="120"/>
        <v>9.4853333333333332</v>
      </c>
      <c r="H605" s="13">
        <f t="shared" si="117"/>
        <v>-23.437107563834207</v>
      </c>
      <c r="K605" s="12"/>
      <c r="L605" s="12"/>
      <c r="M605">
        <f t="shared" si="121"/>
        <v>-37.72</v>
      </c>
      <c r="N605">
        <f t="shared" si="122"/>
        <v>9.4644090863695318</v>
      </c>
      <c r="O605">
        <f t="shared" si="123"/>
        <v>142.28</v>
      </c>
      <c r="P605">
        <f t="shared" si="124"/>
        <v>15.074172410050174</v>
      </c>
      <c r="Q605">
        <f t="shared" si="125"/>
        <v>0.96558996208957815</v>
      </c>
      <c r="R605">
        <f t="shared" si="126"/>
        <v>1313.2023484418262</v>
      </c>
      <c r="S605">
        <f t="shared" si="127"/>
        <v>4445.977870884647</v>
      </c>
    </row>
    <row r="606" spans="1:19">
      <c r="A606" s="17">
        <f t="shared" si="118"/>
        <v>0</v>
      </c>
      <c r="C606" s="15">
        <f t="shared" si="119"/>
        <v>4450.3273051908745</v>
      </c>
      <c r="E606" s="8">
        <f t="shared" si="128"/>
        <v>580</v>
      </c>
      <c r="F606" s="12">
        <f t="shared" si="129"/>
        <v>41633.402083334644</v>
      </c>
      <c r="G606">
        <f t="shared" si="120"/>
        <v>9.5020000000000007</v>
      </c>
      <c r="H606" s="13">
        <f t="shared" si="117"/>
        <v>-23.437107563834207</v>
      </c>
      <c r="K606" s="12"/>
      <c r="L606" s="12"/>
      <c r="M606">
        <f t="shared" si="121"/>
        <v>-37.469999999999992</v>
      </c>
      <c r="N606">
        <f t="shared" si="122"/>
        <v>9.5559620093976925</v>
      </c>
      <c r="O606">
        <f t="shared" si="123"/>
        <v>142.53</v>
      </c>
      <c r="P606">
        <f t="shared" si="124"/>
        <v>14.864639983738211</v>
      </c>
      <c r="Q606">
        <f t="shared" si="125"/>
        <v>0.96653458444911888</v>
      </c>
      <c r="R606">
        <f t="shared" si="126"/>
        <v>1314.4870348508016</v>
      </c>
      <c r="S606">
        <f t="shared" si="127"/>
        <v>4450.3273051908745</v>
      </c>
    </row>
    <row r="607" spans="1:19" s="20" customFormat="1">
      <c r="A607" s="19">
        <f t="shared" si="118"/>
        <v>0</v>
      </c>
      <c r="C607" s="21">
        <f t="shared" si="119"/>
        <v>4454.5760666598771</v>
      </c>
      <c r="E607" s="22">
        <f t="shared" si="128"/>
        <v>581</v>
      </c>
      <c r="F607" s="23">
        <f t="shared" si="129"/>
        <v>41633.402777779091</v>
      </c>
      <c r="G607" s="20">
        <f t="shared" si="120"/>
        <v>9.5186666666666664</v>
      </c>
      <c r="H607" s="20">
        <f t="shared" si="117"/>
        <v>-23.437107563834207</v>
      </c>
      <c r="K607" s="23"/>
      <c r="L607" s="23"/>
      <c r="M607" s="20">
        <f t="shared" si="121"/>
        <v>-37.220000000000006</v>
      </c>
      <c r="N607" s="20">
        <f t="shared" si="122"/>
        <v>9.6470196647458462</v>
      </c>
      <c r="O607" s="20">
        <f t="shared" si="123"/>
        <v>142.78</v>
      </c>
      <c r="P607" s="20">
        <f t="shared" si="124"/>
        <v>14.657131595169407</v>
      </c>
      <c r="Q607" s="20">
        <f t="shared" si="125"/>
        <v>0.96745734239909631</v>
      </c>
      <c r="R607" s="20">
        <f t="shared" si="126"/>
        <v>1315.741985662771</v>
      </c>
      <c r="S607">
        <f t="shared" si="127"/>
        <v>4454.5760666598771</v>
      </c>
    </row>
    <row r="608" spans="1:19" s="20" customFormat="1">
      <c r="A608" s="19">
        <f t="shared" si="118"/>
        <v>0</v>
      </c>
      <c r="C608" s="21">
        <f t="shared" si="119"/>
        <v>4458.7243067578847</v>
      </c>
      <c r="E608" s="22">
        <f t="shared" si="128"/>
        <v>582</v>
      </c>
      <c r="F608" s="23">
        <f t="shared" si="129"/>
        <v>41633.403472223537</v>
      </c>
      <c r="G608" s="20">
        <f t="shared" si="120"/>
        <v>9.5353333333333339</v>
      </c>
      <c r="H608" s="20">
        <f t="shared" si="117"/>
        <v>-23.437107563834207</v>
      </c>
      <c r="K608" s="23"/>
      <c r="L608" s="23"/>
      <c r="M608" s="20">
        <f t="shared" si="121"/>
        <v>-36.969999999999992</v>
      </c>
      <c r="N608" s="20">
        <f t="shared" si="122"/>
        <v>9.7375801485845201</v>
      </c>
      <c r="O608" s="20">
        <f t="shared" si="123"/>
        <v>143.03</v>
      </c>
      <c r="P608" s="20">
        <f t="shared" si="124"/>
        <v>14.451722123676868</v>
      </c>
      <c r="Q608" s="20">
        <f t="shared" si="125"/>
        <v>0.96835826883537124</v>
      </c>
      <c r="R608" s="20">
        <f t="shared" si="126"/>
        <v>1316.9672456161049</v>
      </c>
      <c r="S608">
        <f t="shared" si="127"/>
        <v>4458.7243067578847</v>
      </c>
    </row>
    <row r="609" spans="1:19" s="20" customFormat="1">
      <c r="A609" s="19">
        <f t="shared" si="118"/>
        <v>0</v>
      </c>
      <c r="C609" s="21">
        <f t="shared" si="119"/>
        <v>4462.7721796411715</v>
      </c>
      <c r="E609" s="22">
        <f t="shared" si="128"/>
        <v>583</v>
      </c>
      <c r="F609" s="23">
        <f t="shared" si="129"/>
        <v>41633.404166667984</v>
      </c>
      <c r="G609" s="20">
        <f t="shared" si="120"/>
        <v>9.5519999999999996</v>
      </c>
      <c r="H609" s="20">
        <f t="shared" si="117"/>
        <v>-23.437107563834207</v>
      </c>
      <c r="K609" s="23"/>
      <c r="L609" s="23"/>
      <c r="M609" s="20">
        <f t="shared" si="121"/>
        <v>-36.720000000000006</v>
      </c>
      <c r="N609" s="20">
        <f t="shared" si="122"/>
        <v>9.8276415596105</v>
      </c>
      <c r="O609" s="20">
        <f t="shared" si="123"/>
        <v>143.28</v>
      </c>
      <c r="P609" s="20">
        <f t="shared" si="124"/>
        <v>14.248489853836503</v>
      </c>
      <c r="Q609" s="20">
        <f t="shared" si="125"/>
        <v>0.96923739723803659</v>
      </c>
      <c r="R609" s="20">
        <f t="shared" si="126"/>
        <v>1318.1628602437297</v>
      </c>
      <c r="S609">
        <f t="shared" si="127"/>
        <v>4462.7721796411715</v>
      </c>
    </row>
    <row r="610" spans="1:19" s="20" customFormat="1">
      <c r="A610" s="19">
        <f t="shared" si="118"/>
        <v>0</v>
      </c>
      <c r="C610" s="21">
        <f t="shared" si="119"/>
        <v>4466.7198421024059</v>
      </c>
      <c r="E610" s="22">
        <f t="shared" si="128"/>
        <v>584</v>
      </c>
      <c r="F610" s="23">
        <f t="shared" si="129"/>
        <v>41633.404861112431</v>
      </c>
      <c r="G610" s="20">
        <f t="shared" si="120"/>
        <v>9.5686666666666671</v>
      </c>
      <c r="H610" s="20">
        <f t="shared" si="117"/>
        <v>-23.437107563834207</v>
      </c>
      <c r="K610" s="23"/>
      <c r="L610" s="23"/>
      <c r="M610" s="20">
        <f t="shared" si="121"/>
        <v>-36.469999999999992</v>
      </c>
      <c r="N610" s="20">
        <f t="shared" si="122"/>
        <v>9.9172019991694444</v>
      </c>
      <c r="O610" s="20">
        <f t="shared" si="123"/>
        <v>143.53</v>
      </c>
      <c r="P610" s="20">
        <f t="shared" si="124"/>
        <v>14.047516607114916</v>
      </c>
      <c r="Q610" s="20">
        <f t="shared" si="125"/>
        <v>0.97009476165976438</v>
      </c>
      <c r="R610" s="20">
        <f t="shared" si="126"/>
        <v>1319.3288758572796</v>
      </c>
      <c r="S610">
        <f t="shared" si="127"/>
        <v>4466.7198421024059</v>
      </c>
    </row>
    <row r="611" spans="1:19" s="20" customFormat="1">
      <c r="A611" s="19">
        <f t="shared" si="118"/>
        <v>0</v>
      </c>
      <c r="C611" s="21">
        <f t="shared" si="119"/>
        <v>4470.5674535167882</v>
      </c>
      <c r="E611" s="22">
        <f t="shared" si="128"/>
        <v>585</v>
      </c>
      <c r="F611" s="23">
        <f t="shared" si="129"/>
        <v>41633.405555556878</v>
      </c>
      <c r="G611" s="20">
        <f t="shared" si="120"/>
        <v>9.5853333333333328</v>
      </c>
      <c r="H611" s="20">
        <f t="shared" si="117"/>
        <v>-23.437107563834207</v>
      </c>
      <c r="K611" s="23"/>
      <c r="L611" s="23"/>
      <c r="M611" s="20">
        <f t="shared" si="121"/>
        <v>-36.220000000000006</v>
      </c>
      <c r="N611" s="20">
        <f t="shared" si="122"/>
        <v>10.006259571379434</v>
      </c>
      <c r="O611" s="20">
        <f t="shared" si="123"/>
        <v>143.78</v>
      </c>
      <c r="P611" s="20">
        <f t="shared" si="124"/>
        <v>13.848887872195563</v>
      </c>
      <c r="Q611" s="20">
        <f t="shared" si="125"/>
        <v>0.9709303967141083</v>
      </c>
      <c r="R611" s="20">
        <f t="shared" si="126"/>
        <v>1320.4653395311873</v>
      </c>
      <c r="S611">
        <f t="shared" si="127"/>
        <v>4470.5674535167882</v>
      </c>
    </row>
    <row r="612" spans="1:19" s="20" customFormat="1">
      <c r="A612" s="19">
        <f t="shared" si="118"/>
        <v>0</v>
      </c>
      <c r="C612" s="21">
        <f t="shared" si="119"/>
        <v>4474.3151757880159</v>
      </c>
      <c r="E612" s="22">
        <f t="shared" si="128"/>
        <v>586</v>
      </c>
      <c r="F612" s="23">
        <f t="shared" si="129"/>
        <v>41633.406250001324</v>
      </c>
      <c r="G612" s="20">
        <f t="shared" si="120"/>
        <v>9.6020000000000003</v>
      </c>
      <c r="H612" s="20">
        <f t="shared" si="117"/>
        <v>-23.437107563834207</v>
      </c>
      <c r="K612" s="23"/>
      <c r="L612" s="23"/>
      <c r="M612" s="20">
        <f t="shared" si="121"/>
        <v>-35.97</v>
      </c>
      <c r="N612" s="20">
        <f t="shared" si="122"/>
        <v>10.094812383255867</v>
      </c>
      <c r="O612" s="20">
        <f t="shared" si="123"/>
        <v>144.03</v>
      </c>
      <c r="P612" s="20">
        <f t="shared" si="124"/>
        <v>13.652692932642699</v>
      </c>
      <c r="Q612" s="20">
        <f t="shared" si="125"/>
        <v>0.97174433756376821</v>
      </c>
      <c r="R612" s="20">
        <f t="shared" si="126"/>
        <v>1321.5722990867248</v>
      </c>
      <c r="S612">
        <f t="shared" si="127"/>
        <v>4474.3151757880159</v>
      </c>
    </row>
    <row r="613" spans="1:19" s="20" customFormat="1">
      <c r="A613" s="19">
        <f t="shared" si="118"/>
        <v>0</v>
      </c>
      <c r="C613" s="21">
        <f t="shared" si="119"/>
        <v>4477.9631732940761</v>
      </c>
      <c r="E613" s="22">
        <f t="shared" si="128"/>
        <v>587</v>
      </c>
      <c r="F613" s="23">
        <f t="shared" si="129"/>
        <v>41633.406944445771</v>
      </c>
      <c r="G613" s="20">
        <f t="shared" si="120"/>
        <v>9.6186666666666678</v>
      </c>
      <c r="H613" s="20">
        <f t="shared" si="117"/>
        <v>-23.437107563834207</v>
      </c>
      <c r="K613" s="23"/>
      <c r="L613" s="23"/>
      <c r="M613" s="20">
        <f t="shared" si="121"/>
        <v>-35.719999999999985</v>
      </c>
      <c r="N613" s="20">
        <f t="shared" si="122"/>
        <v>10.182858544837295</v>
      </c>
      <c r="O613" s="20">
        <f t="shared" si="123"/>
        <v>144.28000000000003</v>
      </c>
      <c r="P613" s="20">
        <f t="shared" si="124"/>
        <v>13.459024990336891</v>
      </c>
      <c r="Q613" s="20">
        <f t="shared" si="125"/>
        <v>0.97253661990881712</v>
      </c>
      <c r="R613" s="20">
        <f t="shared" si="126"/>
        <v>1322.6498030759913</v>
      </c>
      <c r="S613">
        <f t="shared" si="127"/>
        <v>4477.9631732940761</v>
      </c>
    </row>
    <row r="614" spans="1:19" s="20" customFormat="1">
      <c r="A614" s="19">
        <f t="shared" si="118"/>
        <v>0</v>
      </c>
      <c r="C614" s="21">
        <f t="shared" si="119"/>
        <v>4481.51161283287</v>
      </c>
      <c r="E614" s="22">
        <f t="shared" si="128"/>
        <v>588</v>
      </c>
      <c r="F614" s="23">
        <f t="shared" si="129"/>
        <v>41633.407638890218</v>
      </c>
      <c r="G614" s="20">
        <f t="shared" si="120"/>
        <v>9.6353333333333335</v>
      </c>
      <c r="H614" s="20">
        <f t="shared" si="117"/>
        <v>-23.437107563834207</v>
      </c>
      <c r="K614" s="23"/>
      <c r="L614" s="23"/>
      <c r="M614" s="20">
        <f t="shared" si="121"/>
        <v>-35.47</v>
      </c>
      <c r="N614" s="20">
        <f t="shared" si="122"/>
        <v>10.270396169312459</v>
      </c>
      <c r="O614" s="20">
        <f t="shared" si="123"/>
        <v>144.53</v>
      </c>
      <c r="P614" s="20">
        <f t="shared" si="124"/>
        <v>13.267981282862918</v>
      </c>
      <c r="Q614" s="20">
        <f t="shared" si="125"/>
        <v>0.97330727997489153</v>
      </c>
      <c r="R614" s="20">
        <f t="shared" si="126"/>
        <v>1323.6979007658524</v>
      </c>
      <c r="S614">
        <f t="shared" si="127"/>
        <v>4481.51161283287</v>
      </c>
    </row>
    <row r="615" spans="1:19" s="20" customFormat="1">
      <c r="A615" s="19">
        <f t="shared" si="118"/>
        <v>0</v>
      </c>
      <c r="C615" s="21">
        <f t="shared" si="119"/>
        <v>4484.9606635676873</v>
      </c>
      <c r="E615" s="22">
        <f t="shared" si="128"/>
        <v>589</v>
      </c>
      <c r="F615" s="23">
        <f t="shared" si="129"/>
        <v>41633.408333334664</v>
      </c>
      <c r="G615" s="20">
        <f t="shared" si="120"/>
        <v>9.652000000000001</v>
      </c>
      <c r="H615" s="20">
        <f t="shared" si="117"/>
        <v>-23.437107563834207</v>
      </c>
      <c r="K615" s="23"/>
      <c r="L615" s="23"/>
      <c r="M615" s="20">
        <f t="shared" si="121"/>
        <v>-35.219999999999985</v>
      </c>
      <c r="N615" s="20">
        <f t="shared" si="122"/>
        <v>10.357423373148475</v>
      </c>
      <c r="O615" s="20">
        <f t="shared" si="123"/>
        <v>144.78000000000003</v>
      </c>
      <c r="P615" s="20">
        <f t="shared" si="124"/>
        <v>13.079663192754824</v>
      </c>
      <c r="Q615" s="20">
        <f t="shared" si="125"/>
        <v>0.97405635450134986</v>
      </c>
      <c r="R615" s="20">
        <f t="shared" si="126"/>
        <v>1324.7166421218358</v>
      </c>
      <c r="S615">
        <f t="shared" si="127"/>
        <v>4484.9606635676873</v>
      </c>
    </row>
    <row r="616" spans="1:19" s="20" customFormat="1">
      <c r="A616" s="19">
        <f t="shared" si="118"/>
        <v>0</v>
      </c>
      <c r="C616" s="21">
        <f t="shared" si="119"/>
        <v>4488.3104969725391</v>
      </c>
      <c r="E616" s="22">
        <f t="shared" si="128"/>
        <v>590</v>
      </c>
      <c r="F616" s="23">
        <f t="shared" si="129"/>
        <v>41633.409027779111</v>
      </c>
      <c r="G616" s="20">
        <f t="shared" si="120"/>
        <v>9.6686666666666667</v>
      </c>
      <c r="H616" s="20">
        <f t="shared" si="117"/>
        <v>-23.437107563834207</v>
      </c>
      <c r="K616" s="23"/>
      <c r="L616" s="23"/>
      <c r="M616" s="20">
        <f t="shared" si="121"/>
        <v>-34.97</v>
      </c>
      <c r="N616" s="20">
        <f t="shared" si="122"/>
        <v>10.443938276219939</v>
      </c>
      <c r="O616" s="20">
        <f t="shared" si="123"/>
        <v>145.03</v>
      </c>
      <c r="P616" s="20">
        <f t="shared" si="124"/>
        <v>12.894176346204139</v>
      </c>
      <c r="Q616" s="20">
        <f t="shared" si="125"/>
        <v>0.97478388072939959</v>
      </c>
      <c r="R616" s="20">
        <f t="shared" si="126"/>
        <v>1325.7060777919835</v>
      </c>
      <c r="S616">
        <f t="shared" si="127"/>
        <v>4488.3104969725391</v>
      </c>
    </row>
    <row r="617" spans="1:19" s="20" customFormat="1">
      <c r="A617" s="19">
        <f t="shared" si="118"/>
        <v>0</v>
      </c>
      <c r="C617" s="21">
        <f t="shared" si="119"/>
        <v>4491.5612867773561</v>
      </c>
      <c r="E617" s="22">
        <f t="shared" si="128"/>
        <v>591</v>
      </c>
      <c r="F617" s="23">
        <f t="shared" si="129"/>
        <v>41633.409722223558</v>
      </c>
      <c r="G617" s="20">
        <f t="shared" si="120"/>
        <v>9.6853333333333342</v>
      </c>
      <c r="H617" s="20">
        <f t="shared" si="117"/>
        <v>-23.437107563834207</v>
      </c>
      <c r="K617" s="23"/>
      <c r="L617" s="23"/>
      <c r="M617" s="20">
        <f t="shared" si="121"/>
        <v>-34.719999999999985</v>
      </c>
      <c r="N617" s="20">
        <f t="shared" si="122"/>
        <v>10.529939001939306</v>
      </c>
      <c r="O617" s="20">
        <f t="shared" si="123"/>
        <v>145.28000000000003</v>
      </c>
      <c r="P617" s="20">
        <f t="shared" si="124"/>
        <v>12.711630698515664</v>
      </c>
      <c r="Q617" s="20">
        <f t="shared" si="125"/>
        <v>0.97548989639019501</v>
      </c>
      <c r="R617" s="20">
        <f t="shared" si="126"/>
        <v>1326.6662590906651</v>
      </c>
      <c r="S617">
        <f t="shared" si="127"/>
        <v>4491.5612867773561</v>
      </c>
    </row>
    <row r="618" spans="1:19" s="20" customFormat="1">
      <c r="A618" s="19">
        <f t="shared" si="118"/>
        <v>0</v>
      </c>
      <c r="C618" s="21">
        <f t="shared" si="119"/>
        <v>4494.7132089130673</v>
      </c>
      <c r="E618" s="22">
        <f t="shared" si="128"/>
        <v>592</v>
      </c>
      <c r="F618" s="23">
        <f t="shared" si="129"/>
        <v>41633.410416668004</v>
      </c>
      <c r="G618" s="20">
        <f t="shared" si="120"/>
        <v>9.702</v>
      </c>
      <c r="H618" s="20">
        <f t="shared" ref="H618:H681" si="130">DEGREES(23.45/180*PI()*SIN(PI()*(0.98/180*DAY(F618)+29.7/180*MONTH(F618)-109/180)))</f>
        <v>-23.437107563834207</v>
      </c>
      <c r="K618" s="23"/>
      <c r="L618" s="23"/>
      <c r="M618" s="20">
        <f t="shared" si="121"/>
        <v>-34.47</v>
      </c>
      <c r="N618" s="20">
        <f t="shared" si="122"/>
        <v>10.615423677388154</v>
      </c>
      <c r="O618" s="20">
        <f t="shared" si="123"/>
        <v>145.53</v>
      </c>
      <c r="P618" s="20">
        <f t="shared" si="124"/>
        <v>12.532140603255092</v>
      </c>
      <c r="Q618" s="20">
        <f t="shared" si="125"/>
        <v>0.9761744396929094</v>
      </c>
      <c r="R618" s="20">
        <f t="shared" si="126"/>
        <v>1327.5972379823568</v>
      </c>
      <c r="S618">
        <f t="shared" si="127"/>
        <v>4494.7132089130673</v>
      </c>
    </row>
    <row r="619" spans="1:19" s="20" customFormat="1">
      <c r="A619" s="19">
        <f t="shared" si="118"/>
        <v>0</v>
      </c>
      <c r="C619" s="21">
        <f t="shared" si="119"/>
        <v>4497.7664414565661</v>
      </c>
      <c r="E619" s="22">
        <f t="shared" si="128"/>
        <v>593</v>
      </c>
      <c r="F619" s="23">
        <f t="shared" si="129"/>
        <v>41633.411111112451</v>
      </c>
      <c r="G619" s="20">
        <f t="shared" si="120"/>
        <v>9.7186666666666675</v>
      </c>
      <c r="H619" s="20">
        <f t="shared" si="130"/>
        <v>-23.437107563834207</v>
      </c>
      <c r="K619" s="23"/>
      <c r="L619" s="23"/>
      <c r="M619" s="20">
        <f t="shared" si="121"/>
        <v>-34.219999999999985</v>
      </c>
      <c r="N619" s="20">
        <f t="shared" si="122"/>
        <v>10.700390433449627</v>
      </c>
      <c r="O619" s="20">
        <f t="shared" si="123"/>
        <v>145.78000000000003</v>
      </c>
      <c r="P619" s="20">
        <f t="shared" si="124"/>
        <v>12.355824861677243</v>
      </c>
      <c r="Q619" s="20">
        <f t="shared" si="125"/>
        <v>0.97683754931278266</v>
      </c>
      <c r="R619" s="20">
        <f t="shared" si="126"/>
        <v>1328.4990670653845</v>
      </c>
      <c r="S619">
        <f t="shared" si="127"/>
        <v>4497.7664414565661</v>
      </c>
    </row>
    <row r="620" spans="1:19" s="20" customFormat="1">
      <c r="A620" s="19">
        <f t="shared" si="118"/>
        <v>0</v>
      </c>
      <c r="C620" s="21">
        <f t="shared" si="119"/>
        <v>4500.7211645755715</v>
      </c>
      <c r="E620" s="22">
        <f t="shared" si="128"/>
        <v>594</v>
      </c>
      <c r="F620" s="23">
        <f t="shared" si="129"/>
        <v>41633.411805556898</v>
      </c>
      <c r="G620" s="20">
        <f t="shared" si="120"/>
        <v>9.7353333333333332</v>
      </c>
      <c r="H620" s="20">
        <f t="shared" si="130"/>
        <v>-23.437107563834207</v>
      </c>
      <c r="K620" s="23"/>
      <c r="L620" s="23"/>
      <c r="M620" s="20">
        <f t="shared" si="121"/>
        <v>-33.97</v>
      </c>
      <c r="N620" s="20">
        <f t="shared" si="122"/>
        <v>10.784837404941806</v>
      </c>
      <c r="O620" s="20">
        <f t="shared" si="123"/>
        <v>146.03</v>
      </c>
      <c r="P620" s="20">
        <f t="shared" si="124"/>
        <v>12.182806748660569</v>
      </c>
      <c r="Q620" s="20">
        <f t="shared" si="125"/>
        <v>0.97747926437914623</v>
      </c>
      <c r="R620" s="20">
        <f t="shared" si="126"/>
        <v>1329.371799555639</v>
      </c>
      <c r="S620">
        <f t="shared" si="127"/>
        <v>4500.7211645755715</v>
      </c>
    </row>
    <row r="621" spans="1:19" s="20" customFormat="1">
      <c r="A621" s="19">
        <f t="shared" si="118"/>
        <v>0</v>
      </c>
      <c r="C621" s="21">
        <f t="shared" si="119"/>
        <v>4503.5775604734108</v>
      </c>
      <c r="E621" s="22">
        <f t="shared" si="128"/>
        <v>595</v>
      </c>
      <c r="F621" s="23">
        <f t="shared" si="129"/>
        <v>41633.412500001345</v>
      </c>
      <c r="G621" s="20">
        <f t="shared" si="120"/>
        <v>9.7520000000000007</v>
      </c>
      <c r="H621" s="20">
        <f t="shared" si="130"/>
        <v>-23.437107563834207</v>
      </c>
      <c r="K621" s="23"/>
      <c r="L621" s="23"/>
      <c r="M621" s="20">
        <f t="shared" si="121"/>
        <v>-33.719999999999992</v>
      </c>
      <c r="N621" s="20">
        <f t="shared" si="122"/>
        <v>10.868762730752204</v>
      </c>
      <c r="O621" s="20">
        <f t="shared" si="123"/>
        <v>146.28</v>
      </c>
      <c r="P621" s="20">
        <f t="shared" si="124"/>
        <v>12.013214011007253</v>
      </c>
      <c r="Q621" s="20">
        <f t="shared" si="125"/>
        <v>0.97809962446343035</v>
      </c>
      <c r="R621" s="20">
        <f t="shared" si="126"/>
        <v>1330.2154892702654</v>
      </c>
      <c r="S621">
        <f t="shared" si="127"/>
        <v>4503.5775604734108</v>
      </c>
    </row>
    <row r="622" spans="1:19">
      <c r="A622" s="17">
        <f t="shared" si="118"/>
        <v>0</v>
      </c>
      <c r="C622" s="15">
        <f t="shared" si="119"/>
        <v>4506.3358133337042</v>
      </c>
      <c r="E622" s="8">
        <f t="shared" si="128"/>
        <v>596</v>
      </c>
      <c r="F622" s="12">
        <f t="shared" si="129"/>
        <v>41633.413194445791</v>
      </c>
      <c r="G622">
        <f t="shared" si="120"/>
        <v>9.7686666666666664</v>
      </c>
      <c r="H622" s="13">
        <f t="shared" si="130"/>
        <v>-23.437107563834207</v>
      </c>
      <c r="K622" s="12"/>
      <c r="L622" s="12"/>
      <c r="M622">
        <f t="shared" si="121"/>
        <v>-33.470000000000006</v>
      </c>
      <c r="N622">
        <f t="shared" si="122"/>
        <v>10.952164553973143</v>
      </c>
      <c r="O622">
        <f t="shared" si="123"/>
        <v>146.53</v>
      </c>
      <c r="P622">
        <f t="shared" si="124"/>
        <v>11.847178833616105</v>
      </c>
      <c r="Q622">
        <f t="shared" si="125"/>
        <v>0.97869866956715124</v>
      </c>
      <c r="R622">
        <f t="shared" si="126"/>
        <v>1331.0301906113257</v>
      </c>
      <c r="S622">
        <f t="shared" si="127"/>
        <v>4506.3358133337042</v>
      </c>
    </row>
    <row r="623" spans="1:19">
      <c r="A623" s="17">
        <f t="shared" si="118"/>
        <v>0</v>
      </c>
      <c r="C623" s="15">
        <f t="shared" si="119"/>
        <v>4508.9961092650037</v>
      </c>
      <c r="E623" s="8">
        <f t="shared" si="128"/>
        <v>597</v>
      </c>
      <c r="F623" s="12">
        <f t="shared" si="129"/>
        <v>41633.413888890238</v>
      </c>
      <c r="G623">
        <f t="shared" si="120"/>
        <v>9.7853333333333339</v>
      </c>
      <c r="H623" s="13">
        <f t="shared" si="130"/>
        <v>-23.437107563834207</v>
      </c>
      <c r="K623" s="12"/>
      <c r="L623" s="12"/>
      <c r="M623">
        <f t="shared" si="121"/>
        <v>-33.219999999999992</v>
      </c>
      <c r="N623">
        <f t="shared" si="122"/>
        <v>11.035041022038227</v>
      </c>
      <c r="O623">
        <f t="shared" si="123"/>
        <v>146.78</v>
      </c>
      <c r="P623">
        <f t="shared" si="124"/>
        <v>11.684837768701266</v>
      </c>
      <c r="Q623">
        <f t="shared" si="125"/>
        <v>0.97927644010988646</v>
      </c>
      <c r="R623">
        <f t="shared" si="126"/>
        <v>1331.8159585494457</v>
      </c>
      <c r="S623">
        <f t="shared" si="127"/>
        <v>4508.9961092650037</v>
      </c>
    </row>
    <row r="624" spans="1:19">
      <c r="A624" s="17">
        <f t="shared" si="118"/>
        <v>0</v>
      </c>
      <c r="C624" s="15">
        <f t="shared" si="119"/>
        <v>4511.558636245346</v>
      </c>
      <c r="E624" s="8">
        <f t="shared" si="128"/>
        <v>598</v>
      </c>
      <c r="F624" s="12">
        <f t="shared" si="129"/>
        <v>41633.414583334685</v>
      </c>
      <c r="G624">
        <f t="shared" si="120"/>
        <v>9.8019999999999996</v>
      </c>
      <c r="H624" s="13">
        <f t="shared" si="130"/>
        <v>-23.437107563834207</v>
      </c>
      <c r="K624" s="12"/>
      <c r="L624" s="12"/>
      <c r="M624">
        <f t="shared" si="121"/>
        <v>-32.970000000000006</v>
      </c>
      <c r="N624">
        <f t="shared" si="122"/>
        <v>11.117390286859713</v>
      </c>
      <c r="O624">
        <f t="shared" si="123"/>
        <v>147.03</v>
      </c>
      <c r="P624">
        <f t="shared" si="124"/>
        <v>11.526331622941917</v>
      </c>
      <c r="Q624">
        <f t="shared" si="125"/>
        <v>0.97983297691723459</v>
      </c>
      <c r="R624">
        <f t="shared" si="126"/>
        <v>1332.572848607439</v>
      </c>
      <c r="S624">
        <f t="shared" si="127"/>
        <v>4511.558636245346</v>
      </c>
    </row>
    <row r="625" spans="1:19">
      <c r="A625" s="17">
        <f t="shared" si="118"/>
        <v>0</v>
      </c>
      <c r="C625" s="15">
        <f t="shared" si="119"/>
        <v>4514.0235840667874</v>
      </c>
      <c r="E625" s="8">
        <f t="shared" si="128"/>
        <v>599</v>
      </c>
      <c r="F625" s="12">
        <f t="shared" si="129"/>
        <v>41633.415277779131</v>
      </c>
      <c r="G625">
        <f t="shared" si="120"/>
        <v>9.8186666666666671</v>
      </c>
      <c r="H625" s="13">
        <f t="shared" si="130"/>
        <v>-23.437107563834207</v>
      </c>
      <c r="K625" s="12"/>
      <c r="L625" s="12"/>
      <c r="M625">
        <f t="shared" si="121"/>
        <v>-32.719999999999992</v>
      </c>
      <c r="N625">
        <f t="shared" si="122"/>
        <v>11.199210504966896</v>
      </c>
      <c r="O625">
        <f t="shared" si="123"/>
        <v>147.28</v>
      </c>
      <c r="P625">
        <f t="shared" si="124"/>
        <v>11.37180529721349</v>
      </c>
      <c r="Q625">
        <f t="shared" si="125"/>
        <v>0.98036832120876727</v>
      </c>
      <c r="R625">
        <f t="shared" si="126"/>
        <v>1333.3009168439235</v>
      </c>
      <c r="S625">
        <f t="shared" si="127"/>
        <v>4514.0235840667874</v>
      </c>
    </row>
    <row r="626" spans="1:19">
      <c r="A626" s="17">
        <f t="shared" si="118"/>
        <v>0</v>
      </c>
      <c r="C626" s="15">
        <f t="shared" si="119"/>
        <v>4516.3911442798844</v>
      </c>
      <c r="E626" s="8">
        <f t="shared" si="128"/>
        <v>600</v>
      </c>
      <c r="F626" s="12">
        <f t="shared" si="129"/>
        <v>41633.415972223578</v>
      </c>
      <c r="G626">
        <f t="shared" si="120"/>
        <v>9.8353333333333328</v>
      </c>
      <c r="H626" s="13">
        <f t="shared" si="130"/>
        <v>-23.437107563834207</v>
      </c>
      <c r="K626" s="12"/>
      <c r="L626" s="12"/>
      <c r="M626">
        <f t="shared" si="121"/>
        <v>-32.470000000000006</v>
      </c>
      <c r="N626">
        <f t="shared" si="122"/>
        <v>11.28049983764533</v>
      </c>
      <c r="O626">
        <f t="shared" si="123"/>
        <v>147.53</v>
      </c>
      <c r="P626">
        <f t="shared" si="124"/>
        <v>11.221407573405047</v>
      </c>
      <c r="Q626">
        <f t="shared" si="125"/>
        <v>0.9808825145859722</v>
      </c>
      <c r="R626">
        <f t="shared" si="126"/>
        <v>1334.0002198369223</v>
      </c>
      <c r="S626">
        <f t="shared" si="127"/>
        <v>4516.3911442798844</v>
      </c>
    </row>
    <row r="627" spans="1:19">
      <c r="A627" s="17">
        <f t="shared" si="118"/>
        <v>0</v>
      </c>
      <c r="C627" s="15">
        <f t="shared" si="119"/>
        <v>4518.6615101381476</v>
      </c>
      <c r="E627" s="8">
        <f t="shared" si="128"/>
        <v>601</v>
      </c>
      <c r="F627" s="12">
        <f t="shared" si="129"/>
        <v>41633.416666668025</v>
      </c>
      <c r="G627">
        <f t="shared" si="120"/>
        <v>9.8520000000000003</v>
      </c>
      <c r="H627" s="13">
        <f t="shared" si="130"/>
        <v>-23.437107563834207</v>
      </c>
      <c r="K627" s="12"/>
      <c r="L627" s="12"/>
      <c r="M627">
        <f t="shared" si="121"/>
        <v>-32.22</v>
      </c>
      <c r="N627">
        <f t="shared" si="122"/>
        <v>11.361256451077136</v>
      </c>
      <c r="O627">
        <f t="shared" si="123"/>
        <v>147.78</v>
      </c>
      <c r="P627">
        <f t="shared" si="124"/>
        <v>11.075290842786496</v>
      </c>
      <c r="Q627">
        <f t="shared" si="125"/>
        <v>0.98137559902019</v>
      </c>
      <c r="R627">
        <f t="shared" si="126"/>
        <v>1334.6708146674584</v>
      </c>
      <c r="S627">
        <f t="shared" si="127"/>
        <v>4518.6615101381476</v>
      </c>
    </row>
    <row r="628" spans="1:19">
      <c r="A628" s="17">
        <f t="shared" si="118"/>
        <v>0</v>
      </c>
      <c r="C628" s="15">
        <f t="shared" si="119"/>
        <v>4520.8348765424998</v>
      </c>
      <c r="E628" s="8">
        <f t="shared" si="128"/>
        <v>602</v>
      </c>
      <c r="F628" s="12">
        <f t="shared" si="129"/>
        <v>41633.417361112472</v>
      </c>
      <c r="G628">
        <f t="shared" si="120"/>
        <v>9.8686666666666678</v>
      </c>
      <c r="H628" s="13">
        <f t="shared" si="130"/>
        <v>-23.437107563834207</v>
      </c>
      <c r="K628" s="12"/>
      <c r="L628" s="12"/>
      <c r="M628">
        <f t="shared" si="121"/>
        <v>-31.969999999999985</v>
      </c>
      <c r="N628">
        <f t="shared" si="122"/>
        <v>11.441478516482018</v>
      </c>
      <c r="O628">
        <f t="shared" si="123"/>
        <v>148.03000000000003</v>
      </c>
      <c r="P628">
        <f t="shared" si="124"/>
        <v>10.933610770487203</v>
      </c>
      <c r="Q628">
        <f t="shared" si="125"/>
        <v>0.98184761684055044</v>
      </c>
      <c r="R628">
        <f t="shared" si="126"/>
        <v>1335.3127589031485</v>
      </c>
      <c r="S628">
        <f t="shared" si="127"/>
        <v>4520.8348765424998</v>
      </c>
    </row>
    <row r="629" spans="1:19">
      <c r="A629" s="17">
        <f t="shared" si="118"/>
        <v>0</v>
      </c>
      <c r="C629" s="15">
        <f t="shared" si="119"/>
        <v>4522.9114399857126</v>
      </c>
      <c r="E629" s="8">
        <f t="shared" si="128"/>
        <v>603</v>
      </c>
      <c r="F629" s="12">
        <f t="shared" si="129"/>
        <v>41633.418055556918</v>
      </c>
      <c r="G629">
        <f t="shared" si="120"/>
        <v>9.8853333333333335</v>
      </c>
      <c r="H629" s="13">
        <f t="shared" si="130"/>
        <v>-23.437107563834207</v>
      </c>
      <c r="K629" s="12"/>
      <c r="L629" s="12"/>
      <c r="M629">
        <f t="shared" si="121"/>
        <v>-31.72</v>
      </c>
      <c r="N629">
        <f t="shared" si="122"/>
        <v>11.521164210259304</v>
      </c>
      <c r="O629">
        <f t="shared" si="123"/>
        <v>148.28</v>
      </c>
      <c r="P629">
        <f t="shared" si="124"/>
        <v>10.79652589091646</v>
      </c>
      <c r="Q629">
        <f t="shared" si="125"/>
        <v>0.98229861072190539</v>
      </c>
      <c r="R629">
        <f t="shared" si="126"/>
        <v>1335.9261105817914</v>
      </c>
      <c r="S629">
        <f t="shared" si="127"/>
        <v>4522.9114399857126</v>
      </c>
    </row>
    <row r="630" spans="1:19">
      <c r="A630" s="17">
        <f t="shared" si="118"/>
        <v>0</v>
      </c>
      <c r="C630" s="15">
        <f t="shared" si="119"/>
        <v>4524.8913984968603</v>
      </c>
      <c r="E630" s="8">
        <f t="shared" si="128"/>
        <v>604</v>
      </c>
      <c r="F630" s="12">
        <f t="shared" si="129"/>
        <v>41633.418750001365</v>
      </c>
      <c r="G630">
        <f t="shared" si="120"/>
        <v>9.902000000000001</v>
      </c>
      <c r="H630" s="13">
        <f t="shared" si="130"/>
        <v>-23.437107563834207</v>
      </c>
      <c r="K630" s="12"/>
      <c r="L630" s="12"/>
      <c r="M630">
        <f t="shared" si="121"/>
        <v>-31.469999999999985</v>
      </c>
      <c r="N630">
        <f t="shared" si="122"/>
        <v>11.600311714130831</v>
      </c>
      <c r="O630">
        <f t="shared" si="123"/>
        <v>148.53000000000003</v>
      </c>
      <c r="P630">
        <f t="shared" si="124"/>
        <v>10.664197129421913</v>
      </c>
      <c r="Q630">
        <f t="shared" si="125"/>
        <v>0.98272862367276548</v>
      </c>
      <c r="R630">
        <f t="shared" si="126"/>
        <v>1336.510928194961</v>
      </c>
      <c r="S630">
        <f t="shared" si="127"/>
        <v>4524.8913984968603</v>
      </c>
    </row>
    <row r="631" spans="1:19">
      <c r="A631" s="17">
        <f t="shared" si="118"/>
        <v>0</v>
      </c>
      <c r="C631" s="15">
        <f t="shared" si="119"/>
        <v>4526.774951585795</v>
      </c>
      <c r="E631" s="8">
        <f t="shared" si="128"/>
        <v>605</v>
      </c>
      <c r="F631" s="12">
        <f t="shared" si="129"/>
        <v>41633.419444445812</v>
      </c>
      <c r="G631">
        <f t="shared" si="120"/>
        <v>9.9186666666666667</v>
      </c>
      <c r="H631" s="13">
        <f t="shared" si="130"/>
        <v>-23.437107563834207</v>
      </c>
      <c r="K631" s="12"/>
      <c r="L631" s="12"/>
      <c r="M631">
        <f t="shared" si="121"/>
        <v>-31.22</v>
      </c>
      <c r="N631">
        <f t="shared" si="122"/>
        <v>11.678919215284571</v>
      </c>
      <c r="O631">
        <f t="shared" si="123"/>
        <v>148.78</v>
      </c>
      <c r="P631">
        <f t="shared" si="124"/>
        <v>10.536787246181992</v>
      </c>
      <c r="Q631">
        <f t="shared" si="125"/>
        <v>0.98313769902324089</v>
      </c>
      <c r="R631">
        <f t="shared" si="126"/>
        <v>1337.0672706716075</v>
      </c>
      <c r="S631">
        <f t="shared" si="127"/>
        <v>4526.774951585795</v>
      </c>
    </row>
    <row r="632" spans="1:19">
      <c r="A632" s="17">
        <f t="shared" si="118"/>
        <v>0</v>
      </c>
      <c r="C632" s="15">
        <f t="shared" si="119"/>
        <v>4528.562300187652</v>
      </c>
      <c r="E632" s="8">
        <f t="shared" si="128"/>
        <v>606</v>
      </c>
      <c r="F632" s="12">
        <f t="shared" si="129"/>
        <v>41633.420138890258</v>
      </c>
      <c r="G632">
        <f t="shared" si="120"/>
        <v>9.9353333333333342</v>
      </c>
      <c r="H632" s="13">
        <f t="shared" si="130"/>
        <v>-23.437107563834207</v>
      </c>
      <c r="K632" s="12"/>
      <c r="L632" s="12"/>
      <c r="M632">
        <f t="shared" si="121"/>
        <v>-30.969999999999985</v>
      </c>
      <c r="N632">
        <f t="shared" si="122"/>
        <v>11.756984906519264</v>
      </c>
      <c r="O632">
        <f t="shared" si="123"/>
        <v>149.03000000000003</v>
      </c>
      <c r="P632">
        <f t="shared" si="124"/>
        <v>10.414460199287339</v>
      </c>
      <c r="Q632">
        <f t="shared" si="125"/>
        <v>0.98352588041298883</v>
      </c>
      <c r="R632">
        <f t="shared" si="126"/>
        <v>1337.5951973616648</v>
      </c>
      <c r="S632">
        <f t="shared" si="127"/>
        <v>4528.562300187652</v>
      </c>
    </row>
    <row r="633" spans="1:19">
      <c r="A633" s="17">
        <f t="shared" si="118"/>
        <v>0</v>
      </c>
      <c r="C633" s="15">
        <f t="shared" si="119"/>
        <v>4530.2536466073961</v>
      </c>
      <c r="E633" s="8">
        <f t="shared" si="128"/>
        <v>607</v>
      </c>
      <c r="F633" s="12">
        <f t="shared" si="129"/>
        <v>41633.420833334705</v>
      </c>
      <c r="G633">
        <f t="shared" si="120"/>
        <v>9.952</v>
      </c>
      <c r="H633" s="13">
        <f t="shared" si="130"/>
        <v>-23.437107563834207</v>
      </c>
      <c r="K633" s="12"/>
      <c r="L633" s="12"/>
      <c r="M633">
        <f t="shared" si="121"/>
        <v>-30.72</v>
      </c>
      <c r="N633">
        <f t="shared" si="122"/>
        <v>11.83450698638965</v>
      </c>
      <c r="O633">
        <f t="shared" si="123"/>
        <v>149.28</v>
      </c>
      <c r="P633">
        <f t="shared" si="124"/>
        <v>10.297380425206464</v>
      </c>
      <c r="Q633">
        <f t="shared" si="125"/>
        <v>0.98389321177916933</v>
      </c>
      <c r="R633">
        <f t="shared" si="126"/>
        <v>1338.0947680196703</v>
      </c>
      <c r="S633">
        <f t="shared" si="127"/>
        <v>4530.2536466073961</v>
      </c>
    </row>
    <row r="634" spans="1:19">
      <c r="A634" s="17">
        <f t="shared" si="118"/>
        <v>0</v>
      </c>
      <c r="C634" s="15">
        <f t="shared" si="119"/>
        <v>4531.8491944644247</v>
      </c>
      <c r="E634" s="8">
        <f t="shared" si="128"/>
        <v>608</v>
      </c>
      <c r="F634" s="12">
        <f t="shared" si="129"/>
        <v>41633.421527779152</v>
      </c>
      <c r="G634">
        <f t="shared" si="120"/>
        <v>9.9686666666666675</v>
      </c>
      <c r="H634" s="13">
        <f t="shared" si="130"/>
        <v>-23.437107563834207</v>
      </c>
      <c r="K634" s="12"/>
      <c r="L634" s="12"/>
      <c r="M634">
        <f t="shared" si="121"/>
        <v>-30.469999999999988</v>
      </c>
      <c r="N634">
        <f t="shared" si="122"/>
        <v>11.91148365935266</v>
      </c>
      <c r="O634">
        <f t="shared" si="123"/>
        <v>149.53</v>
      </c>
      <c r="P634">
        <f t="shared" si="124"/>
        <v>10.185712036367041</v>
      </c>
      <c r="Q634">
        <f t="shared" si="125"/>
        <v>0.9842397373444155</v>
      </c>
      <c r="R634">
        <f t="shared" si="126"/>
        <v>1338.5660427884052</v>
      </c>
      <c r="S634">
        <f t="shared" si="127"/>
        <v>4531.8491944644247</v>
      </c>
    </row>
    <row r="635" spans="1:19">
      <c r="A635" s="17">
        <f t="shared" si="118"/>
        <v>0</v>
      </c>
      <c r="C635" s="15">
        <f t="shared" si="119"/>
        <v>4533.3491486372386</v>
      </c>
      <c r="E635" s="8">
        <f t="shared" si="128"/>
        <v>609</v>
      </c>
      <c r="F635" s="12">
        <f t="shared" si="129"/>
        <v>41633.422222223599</v>
      </c>
      <c r="G635">
        <f t="shared" si="120"/>
        <v>9.9853333333333332</v>
      </c>
      <c r="H635" s="13">
        <f t="shared" si="130"/>
        <v>-23.437107563834207</v>
      </c>
      <c r="K635" s="12"/>
      <c r="L635" s="12"/>
      <c r="M635">
        <f t="shared" si="121"/>
        <v>-30.220000000000002</v>
      </c>
      <c r="N635">
        <f t="shared" si="122"/>
        <v>11.987913135914258</v>
      </c>
      <c r="O635">
        <f t="shared" si="123"/>
        <v>149.78</v>
      </c>
      <c r="P635">
        <f t="shared" si="124"/>
        <v>10.079617937422535</v>
      </c>
      <c r="Q635">
        <f t="shared" si="125"/>
        <v>0.98456550160481571</v>
      </c>
      <c r="R635">
        <f t="shared" si="126"/>
        <v>1339.0090821825493</v>
      </c>
      <c r="S635">
        <f t="shared" si="127"/>
        <v>4533.3491486372386</v>
      </c>
    </row>
    <row r="636" spans="1:19">
      <c r="A636" s="17">
        <f t="shared" si="118"/>
        <v>0</v>
      </c>
      <c r="C636" s="15">
        <f t="shared" si="119"/>
        <v>4534.7537152081923</v>
      </c>
      <c r="E636" s="8">
        <f t="shared" si="128"/>
        <v>610</v>
      </c>
      <c r="F636" s="12">
        <f t="shared" si="129"/>
        <v>41633.422916668045</v>
      </c>
      <c r="G636">
        <f t="shared" si="120"/>
        <v>10.002000000000001</v>
      </c>
      <c r="H636" s="13">
        <f t="shared" si="130"/>
        <v>-23.437107563834207</v>
      </c>
      <c r="K636" s="12"/>
      <c r="L636" s="12"/>
      <c r="M636">
        <f t="shared" si="121"/>
        <v>-29.969999999999992</v>
      </c>
      <c r="N636">
        <f t="shared" si="122"/>
        <v>12.063793632777093</v>
      </c>
      <c r="O636">
        <f t="shared" si="123"/>
        <v>150.03</v>
      </c>
      <c r="P636">
        <f t="shared" si="124"/>
        <v>9.9792588638930972</v>
      </c>
      <c r="Q636">
        <f t="shared" si="125"/>
        <v>0.98487054931791396</v>
      </c>
      <c r="R636">
        <f t="shared" si="126"/>
        <v>1339.423947072363</v>
      </c>
      <c r="S636">
        <f t="shared" si="127"/>
        <v>4534.7537152081923</v>
      </c>
    </row>
    <row r="637" spans="1:19">
      <c r="A637" s="17">
        <f t="shared" si="118"/>
        <v>0</v>
      </c>
      <c r="C637" s="15">
        <f t="shared" si="119"/>
        <v>4536.0631014083183</v>
      </c>
      <c r="E637" s="8">
        <f t="shared" si="128"/>
        <v>611</v>
      </c>
      <c r="F637" s="12">
        <f t="shared" si="129"/>
        <v>41633.423611112492</v>
      </c>
      <c r="G637">
        <f t="shared" si="120"/>
        <v>10.018666666666666</v>
      </c>
      <c r="H637" s="13">
        <f t="shared" si="130"/>
        <v>-23.437107563834207</v>
      </c>
      <c r="K637" s="12"/>
      <c r="L637" s="12"/>
      <c r="M637">
        <f t="shared" si="121"/>
        <v>-29.720000000000006</v>
      </c>
      <c r="N637">
        <f t="shared" si="122"/>
        <v>12.139123372988808</v>
      </c>
      <c r="O637">
        <f t="shared" si="123"/>
        <v>150.28</v>
      </c>
      <c r="P637">
        <f t="shared" si="124"/>
        <v>9.8847923492481105</v>
      </c>
      <c r="Q637">
        <f t="shared" si="125"/>
        <v>0.98515492549072836</v>
      </c>
      <c r="R637">
        <f t="shared" si="126"/>
        <v>1339.8106986673906</v>
      </c>
      <c r="S637">
        <f t="shared" si="127"/>
        <v>4536.0631014083183</v>
      </c>
    </row>
    <row r="638" spans="1:19">
      <c r="A638" s="17">
        <f t="shared" si="118"/>
        <v>0</v>
      </c>
      <c r="C638" s="15">
        <f t="shared" si="119"/>
        <v>4537.277515562283</v>
      </c>
      <c r="E638" s="8">
        <f t="shared" si="128"/>
        <v>612</v>
      </c>
      <c r="F638" s="12">
        <f t="shared" si="129"/>
        <v>41633.424305556939</v>
      </c>
      <c r="G638">
        <f t="shared" si="120"/>
        <v>10.035333333333334</v>
      </c>
      <c r="H638" s="13">
        <f t="shared" si="130"/>
        <v>-23.437107563834207</v>
      </c>
      <c r="K638" s="12"/>
      <c r="L638" s="12"/>
      <c r="M638">
        <f t="shared" si="121"/>
        <v>-29.469999999999992</v>
      </c>
      <c r="N638">
        <f t="shared" si="122"/>
        <v>12.213900586091121</v>
      </c>
      <c r="O638">
        <f t="shared" si="123"/>
        <v>150.53</v>
      </c>
      <c r="P638">
        <f t="shared" si="124"/>
        <v>9.7963716290751073</v>
      </c>
      <c r="Q638">
        <f t="shared" si="125"/>
        <v>0.98541867536779526</v>
      </c>
      <c r="R638">
        <f t="shared" si="126"/>
        <v>1340.1693985002016</v>
      </c>
      <c r="S638">
        <f t="shared" si="127"/>
        <v>4537.277515562283</v>
      </c>
    </row>
    <row r="639" spans="1:19">
      <c r="A639" s="17">
        <f t="shared" si="118"/>
        <v>0</v>
      </c>
      <c r="C639" s="15">
        <f t="shared" si="119"/>
        <v>4538.3971670334267</v>
      </c>
      <c r="E639" s="8">
        <f t="shared" si="128"/>
        <v>613</v>
      </c>
      <c r="F639" s="12">
        <f t="shared" si="129"/>
        <v>41633.425000001385</v>
      </c>
      <c r="G639">
        <f t="shared" si="120"/>
        <v>10.052</v>
      </c>
      <c r="H639" s="13">
        <f t="shared" si="130"/>
        <v>-23.437107563834207</v>
      </c>
      <c r="K639" s="12"/>
      <c r="L639" s="12"/>
      <c r="M639">
        <f t="shared" si="121"/>
        <v>-29.220000000000006</v>
      </c>
      <c r="N639">
        <f t="shared" si="122"/>
        <v>12.288123508269482</v>
      </c>
      <c r="O639">
        <f t="shared" si="123"/>
        <v>150.78</v>
      </c>
      <c r="P639">
        <f t="shared" si="124"/>
        <v>9.7141444936908936</v>
      </c>
      <c r="Q639">
        <f t="shared" si="125"/>
        <v>0.98566184441923299</v>
      </c>
      <c r="R639">
        <f t="shared" si="126"/>
        <v>1340.5001084101568</v>
      </c>
      <c r="S639">
        <f t="shared" si="127"/>
        <v>4538.3971670334267</v>
      </c>
    </row>
    <row r="640" spans="1:19">
      <c r="A640" s="17">
        <f t="shared" si="118"/>
        <v>0</v>
      </c>
      <c r="C640" s="15">
        <f t="shared" si="119"/>
        <v>4539.422266168951</v>
      </c>
      <c r="E640" s="8">
        <f t="shared" si="128"/>
        <v>614</v>
      </c>
      <c r="F640" s="12">
        <f t="shared" si="129"/>
        <v>41633.425694445832</v>
      </c>
      <c r="G640">
        <f t="shared" si="120"/>
        <v>10.068666666666667</v>
      </c>
      <c r="H640" s="13">
        <f t="shared" si="130"/>
        <v>-23.437107563834207</v>
      </c>
      <c r="K640" s="12"/>
      <c r="L640" s="12"/>
      <c r="M640">
        <f t="shared" si="121"/>
        <v>-28.969999999999992</v>
      </c>
      <c r="N640">
        <f t="shared" si="122"/>
        <v>12.361790382503481</v>
      </c>
      <c r="O640">
        <f t="shared" si="123"/>
        <v>151.03</v>
      </c>
      <c r="P640">
        <f t="shared" si="124"/>
        <v>9.6382521032828095</v>
      </c>
      <c r="Q640">
        <f t="shared" si="125"/>
        <v>0.98588447832883708</v>
      </c>
      <c r="R640">
        <f t="shared" si="126"/>
        <v>1340.8028905272183</v>
      </c>
      <c r="S640">
        <f t="shared" si="127"/>
        <v>4539.422266168951</v>
      </c>
    </row>
    <row r="641" spans="1:19">
      <c r="A641" s="17">
        <f t="shared" si="118"/>
        <v>0</v>
      </c>
      <c r="C641" s="15">
        <f t="shared" si="119"/>
        <v>4540.3530242452189</v>
      </c>
      <c r="E641" s="8">
        <f t="shared" si="128"/>
        <v>615</v>
      </c>
      <c r="F641" s="12">
        <f t="shared" si="129"/>
        <v>41633.426388890279</v>
      </c>
      <c r="G641">
        <f t="shared" si="120"/>
        <v>10.085333333333333</v>
      </c>
      <c r="H641" s="13">
        <f t="shared" si="130"/>
        <v>-23.437107563834207</v>
      </c>
      <c r="K641" s="12"/>
      <c r="L641" s="12"/>
      <c r="M641">
        <f t="shared" si="121"/>
        <v>-28.720000000000006</v>
      </c>
      <c r="N641">
        <f t="shared" si="122"/>
        <v>12.434899458717775</v>
      </c>
      <c r="O641">
        <f t="shared" si="123"/>
        <v>151.28</v>
      </c>
      <c r="P641">
        <f t="shared" si="124"/>
        <v>9.56882778232257</v>
      </c>
      <c r="Q641">
        <f t="shared" si="125"/>
        <v>0.98608662298220207</v>
      </c>
      <c r="R641">
        <f t="shared" si="126"/>
        <v>1341.0778072557948</v>
      </c>
      <c r="S641">
        <f t="shared" si="127"/>
        <v>4540.3530242452189</v>
      </c>
    </row>
    <row r="642" spans="1:19">
      <c r="A642" s="17">
        <f t="shared" si="118"/>
        <v>0</v>
      </c>
      <c r="C642" s="15">
        <f t="shared" si="119"/>
        <v>4541.1896534132347</v>
      </c>
      <c r="E642" s="8">
        <f t="shared" si="128"/>
        <v>616</v>
      </c>
      <c r="F642" s="12">
        <f t="shared" si="129"/>
        <v>41633.427083334725</v>
      </c>
      <c r="G642">
        <f t="shared" si="120"/>
        <v>10.102</v>
      </c>
      <c r="H642" s="13">
        <f t="shared" si="130"/>
        <v>-23.437107563834207</v>
      </c>
      <c r="K642" s="12"/>
      <c r="L642" s="12"/>
      <c r="M642">
        <f t="shared" si="121"/>
        <v>-28.469999999999995</v>
      </c>
      <c r="N642">
        <f t="shared" si="122"/>
        <v>12.507448993933734</v>
      </c>
      <c r="O642">
        <f t="shared" si="123"/>
        <v>151.53</v>
      </c>
      <c r="P642">
        <f t="shared" si="124"/>
        <v>9.5059958124163941</v>
      </c>
      <c r="Q642">
        <f t="shared" si="125"/>
        <v>0.98626832445487866</v>
      </c>
      <c r="R642">
        <f t="shared" si="126"/>
        <v>1341.324921258635</v>
      </c>
      <c r="S642">
        <f t="shared" si="127"/>
        <v>4541.1896534132347</v>
      </c>
    </row>
    <row r="643" spans="1:19">
      <c r="A643" s="17">
        <f t="shared" si="118"/>
        <v>0</v>
      </c>
      <c r="C643" s="15">
        <f t="shared" si="119"/>
        <v>4541.9323666442588</v>
      </c>
      <c r="E643" s="8">
        <f t="shared" si="128"/>
        <v>617</v>
      </c>
      <c r="F643" s="12">
        <f t="shared" si="129"/>
        <v>41633.427777779172</v>
      </c>
      <c r="G643">
        <f t="shared" si="120"/>
        <v>10.118666666666668</v>
      </c>
      <c r="H643" s="13">
        <f t="shared" si="130"/>
        <v>-23.437107563834207</v>
      </c>
      <c r="K643" s="12"/>
      <c r="L643" s="12"/>
      <c r="M643">
        <f t="shared" si="121"/>
        <v>-28.219999999999985</v>
      </c>
      <c r="N643">
        <f t="shared" si="122"/>
        <v>12.579437252421553</v>
      </c>
      <c r="O643">
        <f t="shared" si="123"/>
        <v>151.78000000000003</v>
      </c>
      <c r="P643">
        <f t="shared" si="124"/>
        <v>9.4498702448144236</v>
      </c>
      <c r="Q643">
        <f t="shared" si="125"/>
        <v>0.98642962900056341</v>
      </c>
      <c r="R643">
        <f t="shared" si="126"/>
        <v>1341.5442954407663</v>
      </c>
      <c r="S643">
        <f t="shared" si="127"/>
        <v>4541.9323666442588</v>
      </c>
    </row>
    <row r="644" spans="1:19">
      <c r="A644" s="17">
        <f t="shared" si="118"/>
        <v>0</v>
      </c>
      <c r="C644" s="15">
        <f t="shared" si="119"/>
        <v>4542.5813776756058</v>
      </c>
      <c r="E644" s="8">
        <f t="shared" si="128"/>
        <v>618</v>
      </c>
      <c r="F644" s="12">
        <f t="shared" si="129"/>
        <v>41633.428472223619</v>
      </c>
      <c r="G644">
        <f t="shared" si="120"/>
        <v>10.135333333333334</v>
      </c>
      <c r="H644" s="13">
        <f t="shared" si="130"/>
        <v>-23.437107563834207</v>
      </c>
      <c r="K644" s="12"/>
      <c r="L644" s="12"/>
      <c r="M644">
        <f t="shared" si="121"/>
        <v>-27.97</v>
      </c>
      <c r="N644">
        <f t="shared" si="122"/>
        <v>12.650862505852983</v>
      </c>
      <c r="O644">
        <f t="shared" si="123"/>
        <v>152.03</v>
      </c>
      <c r="P644">
        <f t="shared" si="124"/>
        <v>9.4005537553387342</v>
      </c>
      <c r="Q644">
        <f t="shared" si="125"/>
        <v>0.98657058303932688</v>
      </c>
      <c r="R644">
        <f t="shared" si="126"/>
        <v>1341.7359929334846</v>
      </c>
      <c r="S644">
        <f t="shared" si="127"/>
        <v>4542.5813776756058</v>
      </c>
    </row>
    <row r="645" spans="1:19">
      <c r="A645" s="17">
        <f t="shared" si="118"/>
        <v>0</v>
      </c>
      <c r="C645" s="15">
        <f t="shared" si="119"/>
        <v>4543.1369009566351</v>
      </c>
      <c r="E645" s="8">
        <f t="shared" si="128"/>
        <v>619</v>
      </c>
      <c r="F645" s="12">
        <f t="shared" si="129"/>
        <v>41633.429166668066</v>
      </c>
      <c r="G645">
        <f t="shared" si="120"/>
        <v>10.152000000000001</v>
      </c>
      <c r="H645" s="13">
        <f t="shared" si="130"/>
        <v>-23.437107563834207</v>
      </c>
      <c r="K645" s="12"/>
      <c r="L645" s="12"/>
      <c r="M645">
        <f t="shared" si="121"/>
        <v>-27.719999999999985</v>
      </c>
      <c r="N645">
        <f t="shared" si="122"/>
        <v>12.721723033454559</v>
      </c>
      <c r="O645">
        <f t="shared" si="123"/>
        <v>152.28000000000003</v>
      </c>
      <c r="P645">
        <f t="shared" si="124"/>
        <v>9.358136565372817</v>
      </c>
      <c r="Q645">
        <f t="shared" si="125"/>
        <v>0.98669123314588325</v>
      </c>
      <c r="R645">
        <f t="shared" si="126"/>
        <v>1341.9000770784012</v>
      </c>
      <c r="S645">
        <f t="shared" si="127"/>
        <v>4543.1369009566351</v>
      </c>
    </row>
    <row r="646" spans="1:19">
      <c r="A646" s="17">
        <f t="shared" si="118"/>
        <v>0</v>
      </c>
      <c r="C646" s="15">
        <f t="shared" si="119"/>
        <v>4543.5991515949227</v>
      </c>
      <c r="E646" s="8">
        <f t="shared" si="128"/>
        <v>620</v>
      </c>
      <c r="F646" s="12">
        <f t="shared" si="129"/>
        <v>41633.429861112512</v>
      </c>
      <c r="G646">
        <f t="shared" si="120"/>
        <v>10.168666666666667</v>
      </c>
      <c r="H646" s="13">
        <f t="shared" si="130"/>
        <v>-23.437107563834207</v>
      </c>
      <c r="K646" s="12"/>
      <c r="L646" s="12"/>
      <c r="M646">
        <f t="shared" si="121"/>
        <v>-27.47</v>
      </c>
      <c r="N646">
        <f t="shared" si="122"/>
        <v>12.792017122161289</v>
      </c>
      <c r="O646">
        <f t="shared" si="123"/>
        <v>152.53</v>
      </c>
      <c r="P646">
        <f t="shared" si="124"/>
        <v>9.3226954526666308</v>
      </c>
      <c r="Q646">
        <f t="shared" si="125"/>
        <v>0.98679162603789994</v>
      </c>
      <c r="R646">
        <f t="shared" si="126"/>
        <v>1342.0366114115438</v>
      </c>
      <c r="S646">
        <f t="shared" si="127"/>
        <v>4543.5991515949227</v>
      </c>
    </row>
    <row r="647" spans="1:19">
      <c r="A647" s="17">
        <f t="shared" si="118"/>
        <v>0</v>
      </c>
      <c r="C647" s="15">
        <f t="shared" si="119"/>
        <v>4543.9683453026564</v>
      </c>
      <c r="E647" s="8">
        <f t="shared" si="128"/>
        <v>621</v>
      </c>
      <c r="F647" s="12">
        <f t="shared" si="129"/>
        <v>41633.430555556959</v>
      </c>
      <c r="G647">
        <f t="shared" si="120"/>
        <v>10.185333333333334</v>
      </c>
      <c r="H647" s="13">
        <f t="shared" si="130"/>
        <v>-23.437107563834207</v>
      </c>
      <c r="K647" s="12"/>
      <c r="L647" s="12"/>
      <c r="M647">
        <f t="shared" si="121"/>
        <v>-27.219999999999985</v>
      </c>
      <c r="N647">
        <f t="shared" si="122"/>
        <v>12.861743066770932</v>
      </c>
      <c r="O647">
        <f t="shared" si="123"/>
        <v>152.78000000000003</v>
      </c>
      <c r="P647">
        <f t="shared" si="124"/>
        <v>9.2942928749585896</v>
      </c>
      <c r="Q647">
        <f t="shared" si="125"/>
        <v>0.98687180856435563</v>
      </c>
      <c r="R647">
        <f t="shared" si="126"/>
        <v>1342.1456596475236</v>
      </c>
      <c r="S647">
        <f t="shared" si="127"/>
        <v>4543.9683453026564</v>
      </c>
    </row>
    <row r="648" spans="1:19">
      <c r="A648" s="17">
        <f t="shared" si="118"/>
        <v>0</v>
      </c>
      <c r="C648" s="15">
        <f t="shared" si="119"/>
        <v>4544.2446983432465</v>
      </c>
      <c r="E648" s="8">
        <f t="shared" si="128"/>
        <v>622</v>
      </c>
      <c r="F648" s="12">
        <f t="shared" si="129"/>
        <v>41633.431250001406</v>
      </c>
      <c r="G648">
        <f t="shared" si="120"/>
        <v>10.202</v>
      </c>
      <c r="H648" s="13">
        <f t="shared" si="130"/>
        <v>-23.437107563834207</v>
      </c>
      <c r="K648" s="12"/>
      <c r="L648" s="12"/>
      <c r="M648">
        <f t="shared" si="121"/>
        <v>-26.97</v>
      </c>
      <c r="N648">
        <f t="shared" si="122"/>
        <v>12.930899170098542</v>
      </c>
      <c r="O648">
        <f t="shared" si="123"/>
        <v>153.03</v>
      </c>
      <c r="P648">
        <f t="shared" si="124"/>
        <v>9.2729762277702275</v>
      </c>
      <c r="Q648">
        <f t="shared" si="125"/>
        <v>0.98693182769394561</v>
      </c>
      <c r="R648">
        <f t="shared" si="126"/>
        <v>1342.227285663766</v>
      </c>
      <c r="S648">
        <f t="shared" si="127"/>
        <v>4544.2446983432465</v>
      </c>
    </row>
    <row r="649" spans="1:19">
      <c r="A649" s="17">
        <f t="shared" si="118"/>
        <v>0</v>
      </c>
      <c r="C649" s="15">
        <f t="shared" si="119"/>
        <v>4544.4284274781667</v>
      </c>
      <c r="E649" s="8">
        <f t="shared" si="128"/>
        <v>623</v>
      </c>
      <c r="F649" s="12">
        <f t="shared" si="129"/>
        <v>41633.431944445852</v>
      </c>
      <c r="G649">
        <f t="shared" si="120"/>
        <v>10.218666666666667</v>
      </c>
      <c r="H649" s="13">
        <f t="shared" si="130"/>
        <v>-23.437107563834207</v>
      </c>
      <c r="K649" s="12"/>
      <c r="L649" s="12"/>
      <c r="M649">
        <f t="shared" si="121"/>
        <v>-26.719999999999988</v>
      </c>
      <c r="N649">
        <f t="shared" si="122"/>
        <v>12.999483743131576</v>
      </c>
      <c r="O649">
        <f t="shared" si="123"/>
        <v>153.28</v>
      </c>
      <c r="P649">
        <f t="shared" si="124"/>
        <v>9.2587772551874998</v>
      </c>
      <c r="Q649">
        <f t="shared" si="125"/>
        <v>0.98697173050353548</v>
      </c>
      <c r="R649">
        <f t="shared" si="126"/>
        <v>1342.2815534848082</v>
      </c>
      <c r="S649">
        <f t="shared" si="127"/>
        <v>4544.4284274781667</v>
      </c>
    </row>
    <row r="650" spans="1:19">
      <c r="A650" s="17">
        <f t="shared" si="118"/>
        <v>0</v>
      </c>
      <c r="C650" s="15">
        <f t="shared" si="119"/>
        <v>4544.5197499140513</v>
      </c>
      <c r="E650" s="8">
        <f t="shared" si="128"/>
        <v>624</v>
      </c>
      <c r="F650" s="12">
        <f t="shared" si="129"/>
        <v>41633.432638890299</v>
      </c>
      <c r="G650">
        <f t="shared" si="120"/>
        <v>10.235333333333333</v>
      </c>
      <c r="H650" s="13">
        <f t="shared" si="130"/>
        <v>-23.437107563834207</v>
      </c>
      <c r="K650" s="12"/>
      <c r="L650" s="12"/>
      <c r="M650">
        <f t="shared" si="121"/>
        <v>-26.470000000000002</v>
      </c>
      <c r="N650">
        <f t="shared" si="122"/>
        <v>13.067495105185325</v>
      </c>
      <c r="O650">
        <f t="shared" si="123"/>
        <v>153.53</v>
      </c>
      <c r="P650">
        <f t="shared" si="124"/>
        <v>9.2517116290745633</v>
      </c>
      <c r="Q650">
        <f t="shared" si="125"/>
        <v>0.986991564166672</v>
      </c>
      <c r="R650">
        <f t="shared" si="126"/>
        <v>1342.308527266674</v>
      </c>
      <c r="S650">
        <f t="shared" si="127"/>
        <v>4544.5197499140513</v>
      </c>
    </row>
    <row r="651" spans="1:19">
      <c r="A651" s="17">
        <f t="shared" si="118"/>
        <v>0</v>
      </c>
      <c r="C651" s="15">
        <f t="shared" si="119"/>
        <v>4544.5188832500389</v>
      </c>
      <c r="E651" s="8">
        <f t="shared" si="128"/>
        <v>625</v>
      </c>
      <c r="F651" s="12">
        <f t="shared" si="129"/>
        <v>41633.433333334746</v>
      </c>
      <c r="G651">
        <f t="shared" si="120"/>
        <v>10.252000000000001</v>
      </c>
      <c r="H651" s="13">
        <f t="shared" si="130"/>
        <v>-23.437107563834207</v>
      </c>
      <c r="K651" s="12"/>
      <c r="L651" s="12"/>
      <c r="M651">
        <f t="shared" si="121"/>
        <v>-26.219999999999992</v>
      </c>
      <c r="N651">
        <f t="shared" si="122"/>
        <v>13.13493158405872</v>
      </c>
      <c r="O651">
        <f t="shared" si="123"/>
        <v>153.78</v>
      </c>
      <c r="P651">
        <f t="shared" si="124"/>
        <v>9.2517787080977207</v>
      </c>
      <c r="Q651">
        <f t="shared" si="125"/>
        <v>0.98699137594214736</v>
      </c>
      <c r="R651">
        <f t="shared" si="126"/>
        <v>1342.3082712813205</v>
      </c>
      <c r="S651">
        <f t="shared" si="127"/>
        <v>4544.5188832500389</v>
      </c>
    </row>
    <row r="652" spans="1:19">
      <c r="A652" s="17">
        <f t="shared" si="118"/>
        <v>0</v>
      </c>
      <c r="C652" s="15">
        <f t="shared" si="119"/>
        <v>4544.4260454253917</v>
      </c>
      <c r="E652" s="8">
        <f t="shared" si="128"/>
        <v>626</v>
      </c>
      <c r="F652" s="12">
        <f t="shared" si="129"/>
        <v>41633.434027779193</v>
      </c>
      <c r="G652">
        <f t="shared" si="120"/>
        <v>10.268666666666666</v>
      </c>
      <c r="H652" s="13">
        <f t="shared" si="130"/>
        <v>-23.437107563834207</v>
      </c>
      <c r="K652" s="12"/>
      <c r="L652" s="12"/>
      <c r="M652">
        <f t="shared" si="121"/>
        <v>-25.970000000000006</v>
      </c>
      <c r="N652">
        <f t="shared" si="122"/>
        <v>13.201791516190406</v>
      </c>
      <c r="O652">
        <f t="shared" si="123"/>
        <v>154.03</v>
      </c>
      <c r="P652">
        <f t="shared" si="124"/>
        <v>9.2589614833257379</v>
      </c>
      <c r="Q652">
        <f t="shared" si="125"/>
        <v>0.98697121316262293</v>
      </c>
      <c r="R652">
        <f t="shared" si="126"/>
        <v>1342.2808499011671</v>
      </c>
      <c r="S652">
        <f t="shared" si="127"/>
        <v>4544.4260454253917</v>
      </c>
    </row>
    <row r="653" spans="1:19">
      <c r="A653" s="17">
        <f t="shared" si="118"/>
        <v>0</v>
      </c>
      <c r="C653" s="15">
        <f t="shared" si="119"/>
        <v>4544.2414546674017</v>
      </c>
      <c r="E653" s="8">
        <f t="shared" si="128"/>
        <v>627</v>
      </c>
      <c r="F653" s="12">
        <f t="shared" si="129"/>
        <v>41633.434722223639</v>
      </c>
      <c r="G653">
        <f t="shared" si="120"/>
        <v>10.285333333333334</v>
      </c>
      <c r="H653" s="13">
        <f t="shared" si="130"/>
        <v>-23.437107563834207</v>
      </c>
      <c r="K653" s="12"/>
      <c r="L653" s="12"/>
      <c r="M653">
        <f t="shared" si="121"/>
        <v>-25.719999999999992</v>
      </c>
      <c r="N653">
        <f t="shared" si="122"/>
        <v>13.268073246815234</v>
      </c>
      <c r="O653">
        <f t="shared" si="123"/>
        <v>154.28</v>
      </c>
      <c r="P653">
        <f t="shared" si="124"/>
        <v>9.2732267122380883</v>
      </c>
      <c r="Q653">
        <f t="shared" si="125"/>
        <v>0.98693112322331455</v>
      </c>
      <c r="R653">
        <f t="shared" si="126"/>
        <v>1342.2263275837079</v>
      </c>
      <c r="S653">
        <f t="shared" si="127"/>
        <v>4544.2414546674017</v>
      </c>
    </row>
    <row r="654" spans="1:19">
      <c r="A654" s="17">
        <f t="shared" si="118"/>
        <v>0</v>
      </c>
      <c r="C654" s="15">
        <f t="shared" si="119"/>
        <v>4543.9653294395766</v>
      </c>
      <c r="E654" s="8">
        <f t="shared" si="128"/>
        <v>628</v>
      </c>
      <c r="F654" s="12">
        <f t="shared" si="129"/>
        <v>41633.435416668086</v>
      </c>
      <c r="G654">
        <f t="shared" si="120"/>
        <v>10.302</v>
      </c>
      <c r="H654" s="13">
        <f t="shared" si="130"/>
        <v>-23.437107563834207</v>
      </c>
      <c r="K654" s="12"/>
      <c r="L654" s="12"/>
      <c r="M654">
        <f t="shared" si="121"/>
        <v>-25.470000000000006</v>
      </c>
      <c r="N654">
        <f t="shared" si="122"/>
        <v>13.333775130120882</v>
      </c>
      <c r="O654">
        <f t="shared" si="123"/>
        <v>154.53</v>
      </c>
      <c r="P654">
        <f t="shared" si="124"/>
        <v>9.2945252379416576</v>
      </c>
      <c r="Q654">
        <f t="shared" si="125"/>
        <v>0.98687115357074084</v>
      </c>
      <c r="R654">
        <f t="shared" si="126"/>
        <v>1342.1447688562075</v>
      </c>
      <c r="S654">
        <f t="shared" si="127"/>
        <v>4543.9653294395766</v>
      </c>
    </row>
    <row r="655" spans="1:19">
      <c r="A655" s="17">
        <f t="shared" si="118"/>
        <v>0</v>
      </c>
      <c r="C655" s="15">
        <f t="shared" si="119"/>
        <v>4543.5978883901516</v>
      </c>
      <c r="E655" s="8">
        <f t="shared" si="128"/>
        <v>629</v>
      </c>
      <c r="F655" s="12">
        <f t="shared" si="129"/>
        <v>41633.436111112533</v>
      </c>
      <c r="G655">
        <f t="shared" si="120"/>
        <v>10.318666666666667</v>
      </c>
      <c r="H655" s="13">
        <f t="shared" si="130"/>
        <v>-23.437107563834207</v>
      </c>
      <c r="K655" s="12"/>
      <c r="L655" s="12"/>
      <c r="M655">
        <f t="shared" si="121"/>
        <v>-25.219999999999992</v>
      </c>
      <c r="N655">
        <f t="shared" si="122"/>
        <v>13.39889552940485</v>
      </c>
      <c r="O655">
        <f t="shared" si="123"/>
        <v>154.78</v>
      </c>
      <c r="P655">
        <f t="shared" si="124"/>
        <v>9.322792485509753</v>
      </c>
      <c r="Q655">
        <f t="shared" si="125"/>
        <v>0.98679135169153953</v>
      </c>
      <c r="R655">
        <f t="shared" si="126"/>
        <v>1342.0362383004938</v>
      </c>
      <c r="S655">
        <f t="shared" si="127"/>
        <v>4543.5978883901516</v>
      </c>
    </row>
    <row r="656" spans="1:19">
      <c r="A656" s="17">
        <f t="shared" si="118"/>
        <v>0</v>
      </c>
      <c r="C656" s="15">
        <f t="shared" si="119"/>
        <v>4543.1393503009049</v>
      </c>
      <c r="E656" s="8">
        <f t="shared" si="128"/>
        <v>630</v>
      </c>
      <c r="F656" s="12">
        <f t="shared" si="129"/>
        <v>41633.436805556979</v>
      </c>
      <c r="G656">
        <f t="shared" si="120"/>
        <v>10.335333333333333</v>
      </c>
      <c r="H656" s="13">
        <f t="shared" si="130"/>
        <v>-23.437107563834207</v>
      </c>
      <c r="K656" s="12"/>
      <c r="L656" s="12"/>
      <c r="M656">
        <f t="shared" si="121"/>
        <v>-24.970000000000006</v>
      </c>
      <c r="N656">
        <f t="shared" si="122"/>
        <v>13.463432817231505</v>
      </c>
      <c r="O656">
        <f t="shared" si="123"/>
        <v>155.03</v>
      </c>
      <c r="P656">
        <f t="shared" si="124"/>
        <v>9.3579491228483498</v>
      </c>
      <c r="Q656">
        <f t="shared" si="125"/>
        <v>0.9866917651013517</v>
      </c>
      <c r="R656">
        <f t="shared" si="126"/>
        <v>1341.9008005378382</v>
      </c>
      <c r="S656">
        <f t="shared" si="127"/>
        <v>4543.1393503009049</v>
      </c>
    </row>
    <row r="657" spans="1:19">
      <c r="A657" s="17">
        <f t="shared" si="118"/>
        <v>0.42288650921504112</v>
      </c>
      <c r="B657">
        <v>1921</v>
      </c>
      <c r="C657" s="15">
        <f t="shared" si="119"/>
        <v>4542.5899340363121</v>
      </c>
      <c r="E657" s="8">
        <f t="shared" si="128"/>
        <v>631</v>
      </c>
      <c r="F657" s="12">
        <f t="shared" si="129"/>
        <v>41633.437500001426</v>
      </c>
      <c r="G657">
        <f t="shared" si="120"/>
        <v>10.352</v>
      </c>
      <c r="H657" s="13">
        <f t="shared" si="130"/>
        <v>-23.437107563834207</v>
      </c>
      <c r="K657" s="12"/>
      <c r="L657" s="12"/>
      <c r="M657">
        <f t="shared" si="121"/>
        <v>-24.719999999999995</v>
      </c>
      <c r="N657">
        <f t="shared" si="122"/>
        <v>13.527385375589514</v>
      </c>
      <c r="O657">
        <f t="shared" si="123"/>
        <v>155.28</v>
      </c>
      <c r="P657">
        <f t="shared" si="124"/>
        <v>9.3999018695602938</v>
      </c>
      <c r="Q657">
        <f t="shared" si="125"/>
        <v>0.98657244133377864</v>
      </c>
      <c r="R657">
        <f t="shared" si="126"/>
        <v>1341.738520213939</v>
      </c>
      <c r="S657">
        <f t="shared" si="127"/>
        <v>4542.5899340363121</v>
      </c>
    </row>
    <row r="658" spans="1:19">
      <c r="A658" s="17">
        <f t="shared" si="118"/>
        <v>0</v>
      </c>
      <c r="C658" s="15">
        <f t="shared" si="119"/>
        <v>4541.9498584930361</v>
      </c>
      <c r="E658" s="8">
        <f t="shared" si="128"/>
        <v>632</v>
      </c>
      <c r="F658" s="12">
        <f t="shared" si="129"/>
        <v>41633.438194445873</v>
      </c>
      <c r="G658">
        <f t="shared" si="120"/>
        <v>10.368666666666668</v>
      </c>
      <c r="H658" s="13">
        <f t="shared" si="130"/>
        <v>-23.437107563834207</v>
      </c>
      <c r="K658" s="12"/>
      <c r="L658" s="12"/>
      <c r="M658">
        <f t="shared" si="121"/>
        <v>-24.469999999999985</v>
      </c>
      <c r="N658">
        <f t="shared" si="122"/>
        <v>13.590751596049166</v>
      </c>
      <c r="O658">
        <f t="shared" si="123"/>
        <v>155.53000000000003</v>
      </c>
      <c r="P658">
        <f t="shared" si="124"/>
        <v>9.4485444340848161</v>
      </c>
      <c r="Q658">
        <f t="shared" si="125"/>
        <v>0.98643342792941302</v>
      </c>
      <c r="R658">
        <f t="shared" si="126"/>
        <v>1341.5494619840017</v>
      </c>
      <c r="S658">
        <f t="shared" si="127"/>
        <v>4541.9498584930361</v>
      </c>
    </row>
    <row r="659" spans="1:19">
      <c r="A659" s="17">
        <f t="shared" si="118"/>
        <v>0</v>
      </c>
      <c r="C659" s="15">
        <f t="shared" si="119"/>
        <v>4541.2193425497862</v>
      </c>
      <c r="E659" s="8">
        <f t="shared" si="128"/>
        <v>633</v>
      </c>
      <c r="F659" s="12">
        <f t="shared" si="129"/>
        <v>41633.43888889032</v>
      </c>
      <c r="G659">
        <f t="shared" si="120"/>
        <v>10.385333333333334</v>
      </c>
      <c r="H659" s="13">
        <f t="shared" si="130"/>
        <v>-23.437107563834207</v>
      </c>
      <c r="K659" s="12"/>
      <c r="L659" s="12"/>
      <c r="M659">
        <f t="shared" si="121"/>
        <v>-24.22</v>
      </c>
      <c r="N659">
        <f t="shared" si="122"/>
        <v>13.653529879920042</v>
      </c>
      <c r="O659">
        <f t="shared" si="123"/>
        <v>155.78</v>
      </c>
      <c r="P659">
        <f t="shared" si="124"/>
        <v>9.5037585570448471</v>
      </c>
      <c r="Q659">
        <f t="shared" si="125"/>
        <v>0.98627477242494721</v>
      </c>
      <c r="R659">
        <f t="shared" si="126"/>
        <v>1341.3336904979283</v>
      </c>
      <c r="S659">
        <f t="shared" si="127"/>
        <v>4541.2193425497862</v>
      </c>
    </row>
    <row r="660" spans="1:19">
      <c r="A660" s="17">
        <f t="shared" si="118"/>
        <v>0</v>
      </c>
      <c r="C660" s="15">
        <f t="shared" si="119"/>
        <v>4540.3986050175263</v>
      </c>
      <c r="E660" s="8">
        <f t="shared" si="128"/>
        <v>634</v>
      </c>
      <c r="F660" s="12">
        <f t="shared" si="129"/>
        <v>41633.439583334766</v>
      </c>
      <c r="G660">
        <f t="shared" si="120"/>
        <v>10.402000000000001</v>
      </c>
      <c r="H660" s="13">
        <f t="shared" si="130"/>
        <v>-23.437107563834207</v>
      </c>
      <c r="K660" s="12"/>
      <c r="L660" s="12"/>
      <c r="M660">
        <f t="shared" si="121"/>
        <v>-23.969999999999985</v>
      </c>
      <c r="N660">
        <f t="shared" si="122"/>
        <v>13.715718638408585</v>
      </c>
      <c r="O660">
        <f t="shared" si="123"/>
        <v>156.03000000000003</v>
      </c>
      <c r="P660">
        <f t="shared" si="124"/>
        <v>9.5654151372923355</v>
      </c>
      <c r="Q660">
        <f t="shared" si="125"/>
        <v>0.98609652234236145</v>
      </c>
      <c r="R660">
        <f t="shared" si="126"/>
        <v>1341.0912703856116</v>
      </c>
      <c r="S660">
        <f t="shared" si="127"/>
        <v>4540.3986050175263</v>
      </c>
    </row>
    <row r="661" spans="1:19">
      <c r="A661" s="17">
        <f t="shared" si="118"/>
        <v>0</v>
      </c>
      <c r="C661" s="15">
        <f t="shared" si="119"/>
        <v>4539.4878645900781</v>
      </c>
      <c r="E661" s="8">
        <f t="shared" si="128"/>
        <v>635</v>
      </c>
      <c r="F661" s="12">
        <f t="shared" si="129"/>
        <v>41633.440277779213</v>
      </c>
      <c r="G661">
        <f t="shared" si="120"/>
        <v>10.418666666666667</v>
      </c>
      <c r="H661" s="13">
        <f t="shared" si="130"/>
        <v>-23.437107563834207</v>
      </c>
      <c r="K661" s="12"/>
      <c r="L661" s="12"/>
      <c r="M661">
        <f t="shared" si="121"/>
        <v>-23.72</v>
      </c>
      <c r="N661">
        <f t="shared" si="122"/>
        <v>13.777316292775842</v>
      </c>
      <c r="O661">
        <f t="shared" si="123"/>
        <v>156.28</v>
      </c>
      <c r="P661">
        <f t="shared" si="124"/>
        <v>9.6333754166036165</v>
      </c>
      <c r="Q661">
        <f t="shared" si="125"/>
        <v>0.98589872517819366</v>
      </c>
      <c r="R661">
        <f t="shared" si="126"/>
        <v>1340.8222662423434</v>
      </c>
      <c r="S661">
        <f t="shared" si="127"/>
        <v>4539.4878645900781</v>
      </c>
    </row>
    <row r="662" spans="1:19">
      <c r="A662" s="17">
        <f t="shared" si="118"/>
        <v>0</v>
      </c>
      <c r="C662" s="15">
        <f t="shared" si="119"/>
        <v>4538.4873397951051</v>
      </c>
      <c r="E662" s="8">
        <f t="shared" si="128"/>
        <v>636</v>
      </c>
      <c r="F662" s="12">
        <f t="shared" si="129"/>
        <v>41633.44097222366</v>
      </c>
      <c r="G662">
        <f t="shared" si="120"/>
        <v>10.435333333333334</v>
      </c>
      <c r="H662" s="13">
        <f t="shared" si="130"/>
        <v>-23.437107563834207</v>
      </c>
      <c r="K662" s="12"/>
      <c r="L662" s="12"/>
      <c r="M662">
        <f t="shared" si="121"/>
        <v>-23.469999999999985</v>
      </c>
      <c r="N662">
        <f t="shared" si="122"/>
        <v>13.838321274495149</v>
      </c>
      <c r="O662">
        <f t="shared" si="123"/>
        <v>156.53000000000003</v>
      </c>
      <c r="P662">
        <f t="shared" si="124"/>
        <v>9.707492199286877</v>
      </c>
      <c r="Q662">
        <f t="shared" si="125"/>
        <v>0.98568142839289608</v>
      </c>
      <c r="R662">
        <f t="shared" si="126"/>
        <v>1340.5267426143387</v>
      </c>
      <c r="S662">
        <f t="shared" si="127"/>
        <v>4538.4873397951051</v>
      </c>
    </row>
    <row r="663" spans="1:19">
      <c r="A663" s="17">
        <f t="shared" si="118"/>
        <v>0</v>
      </c>
      <c r="C663" s="15">
        <f t="shared" si="119"/>
        <v>4537.3972489455073</v>
      </c>
      <c r="E663" s="8">
        <f t="shared" si="128"/>
        <v>637</v>
      </c>
      <c r="F663" s="12">
        <f t="shared" si="129"/>
        <v>41633.441666668106</v>
      </c>
      <c r="G663">
        <f t="shared" si="120"/>
        <v>10.452</v>
      </c>
      <c r="H663" s="13">
        <f t="shared" si="130"/>
        <v>-23.437107563834207</v>
      </c>
      <c r="K663" s="12"/>
      <c r="L663" s="12"/>
      <c r="M663">
        <f t="shared" si="121"/>
        <v>-23.22</v>
      </c>
      <c r="N663">
        <f t="shared" si="122"/>
        <v>13.898732025409801</v>
      </c>
      <c r="O663">
        <f t="shared" si="123"/>
        <v>156.78</v>
      </c>
      <c r="P663">
        <f t="shared" si="124"/>
        <v>9.787611084035607</v>
      </c>
      <c r="Q663">
        <f t="shared" si="125"/>
        <v>0.98544467940027725</v>
      </c>
      <c r="R663">
        <f t="shared" si="126"/>
        <v>1340.204763984377</v>
      </c>
      <c r="S663">
        <f t="shared" si="127"/>
        <v>4537.3972489455073</v>
      </c>
    </row>
    <row r="664" spans="1:19">
      <c r="A664" s="17">
        <f t="shared" si="118"/>
        <v>0</v>
      </c>
      <c r="C664" s="15">
        <f t="shared" si="119"/>
        <v>4536.2178100912261</v>
      </c>
      <c r="E664" s="8">
        <f t="shared" si="128"/>
        <v>638</v>
      </c>
      <c r="F664" s="12">
        <f t="shared" si="129"/>
        <v>41633.442361112553</v>
      </c>
      <c r="G664">
        <f t="shared" si="120"/>
        <v>10.468666666666667</v>
      </c>
      <c r="H664" s="13">
        <f t="shared" si="130"/>
        <v>-23.437107563834207</v>
      </c>
      <c r="K664" s="12"/>
      <c r="L664" s="12"/>
      <c r="M664">
        <f t="shared" si="121"/>
        <v>-22.969999999999988</v>
      </c>
      <c r="N664">
        <f t="shared" si="122"/>
        <v>13.95854699789073</v>
      </c>
      <c r="O664">
        <f t="shared" si="123"/>
        <v>157.03</v>
      </c>
      <c r="P664">
        <f t="shared" si="124"/>
        <v>9.8735716870618528</v>
      </c>
      <c r="Q664">
        <f t="shared" si="125"/>
        <v>0.98518852555703607</v>
      </c>
      <c r="R664">
        <f t="shared" si="126"/>
        <v>1339.856394757569</v>
      </c>
      <c r="S664">
        <f t="shared" si="127"/>
        <v>4536.2178100912261</v>
      </c>
    </row>
    <row r="665" spans="1:19">
      <c r="A665" s="17">
        <f t="shared" si="118"/>
        <v>0</v>
      </c>
      <c r="C665" s="15">
        <f t="shared" si="119"/>
        <v>4534.9492409714785</v>
      </c>
      <c r="E665" s="8">
        <f t="shared" si="128"/>
        <v>639</v>
      </c>
      <c r="F665" s="12">
        <f t="shared" si="129"/>
        <v>41633.443055557</v>
      </c>
      <c r="G665">
        <f t="shared" si="120"/>
        <v>10.485333333333333</v>
      </c>
      <c r="H665" s="13">
        <f t="shared" si="130"/>
        <v>-23.437107563834207</v>
      </c>
      <c r="K665" s="12"/>
      <c r="L665" s="12"/>
      <c r="M665">
        <f t="shared" si="121"/>
        <v>-22.720000000000002</v>
      </c>
      <c r="N665">
        <f t="shared" si="122"/>
        <v>14.017764654993982</v>
      </c>
      <c r="O665">
        <f t="shared" si="123"/>
        <v>157.28</v>
      </c>
      <c r="P665">
        <f t="shared" si="124"/>
        <v>9.9652088377389934</v>
      </c>
      <c r="Q665">
        <f t="shared" si="125"/>
        <v>0.98491301415238719</v>
      </c>
      <c r="R665">
        <f t="shared" si="126"/>
        <v>1339.4816992472465</v>
      </c>
      <c r="S665">
        <f t="shared" si="127"/>
        <v>4534.9492409714785</v>
      </c>
    </row>
    <row r="666" spans="1:19">
      <c r="A666" s="17">
        <f t="shared" si="118"/>
        <v>0</v>
      </c>
      <c r="C666" s="15">
        <f t="shared" si="119"/>
        <v>4533.5917589674318</v>
      </c>
      <c r="E666" s="8">
        <f t="shared" si="128"/>
        <v>640</v>
      </c>
      <c r="F666" s="12">
        <f t="shared" si="129"/>
        <v>41633.443750001446</v>
      </c>
      <c r="G666">
        <f t="shared" si="120"/>
        <v>10.502000000000001</v>
      </c>
      <c r="H666" s="13">
        <f t="shared" si="130"/>
        <v>-23.437107563834207</v>
      </c>
      <c r="K666" s="12"/>
      <c r="L666" s="12"/>
      <c r="M666">
        <f t="shared" si="121"/>
        <v>-22.469999999999992</v>
      </c>
      <c r="N666">
        <f t="shared" si="122"/>
        <v>14.076383470618204</v>
      </c>
      <c r="O666">
        <f t="shared" si="123"/>
        <v>157.53</v>
      </c>
      <c r="P666">
        <f t="shared" si="124"/>
        <v>10.062353730515717</v>
      </c>
      <c r="Q666">
        <f t="shared" si="125"/>
        <v>0.98461819239778325</v>
      </c>
      <c r="R666">
        <f t="shared" si="126"/>
        <v>1339.0807416609853</v>
      </c>
      <c r="S666">
        <f t="shared" si="127"/>
        <v>4533.5917589674318</v>
      </c>
    </row>
    <row r="667" spans="1:19">
      <c r="A667" s="17">
        <f t="shared" si="118"/>
        <v>0</v>
      </c>
      <c r="C667" s="15">
        <f t="shared" si="119"/>
        <v>4532.1455810553289</v>
      </c>
      <c r="E667" s="8">
        <f t="shared" si="128"/>
        <v>641</v>
      </c>
      <c r="F667" s="12">
        <f t="shared" si="129"/>
        <v>41633.444444445893</v>
      </c>
      <c r="G667">
        <f t="shared" si="120"/>
        <v>10.518666666666666</v>
      </c>
      <c r="H667" s="13">
        <f t="shared" si="130"/>
        <v>-23.437107563834207</v>
      </c>
      <c r="K667" s="12"/>
      <c r="L667" s="12"/>
      <c r="M667">
        <f t="shared" si="121"/>
        <v>-22.220000000000006</v>
      </c>
      <c r="N667">
        <f t="shared" si="122"/>
        <v>14.134401929661825</v>
      </c>
      <c r="O667">
        <f t="shared" si="123"/>
        <v>157.78</v>
      </c>
      <c r="P667">
        <f t="shared" si="124"/>
        <v>10.16483501959326</v>
      </c>
      <c r="Q667">
        <f t="shared" si="125"/>
        <v>0.98430410741673391</v>
      </c>
      <c r="R667">
        <f t="shared" si="126"/>
        <v>1338.6535860867582</v>
      </c>
      <c r="S667">
        <f t="shared" si="127"/>
        <v>4532.1455810553289</v>
      </c>
    </row>
    <row r="668" spans="1:19">
      <c r="A668" s="17">
        <f t="shared" ref="A668:A731" si="131">IF(C668=0,0,B668/C668)</f>
        <v>0</v>
      </c>
      <c r="C668" s="15">
        <f t="shared" ref="C668:C731" si="132">S668</f>
        <v>4530.6109237600704</v>
      </c>
      <c r="E668" s="8">
        <f t="shared" si="128"/>
        <v>642</v>
      </c>
      <c r="F668" s="12">
        <f t="shared" si="129"/>
        <v>41633.44513889034</v>
      </c>
      <c r="G668">
        <f t="shared" ref="G668:G731" si="133">HOUR(F668)+MINUTE(F668)/60+SECOND(F668)/3600+($G$4/($G$11*15)-1)</f>
        <v>10.535333333333334</v>
      </c>
      <c r="H668" s="13">
        <f t="shared" si="130"/>
        <v>-23.437107563834207</v>
      </c>
      <c r="K668" s="12"/>
      <c r="L668" s="12"/>
      <c r="M668">
        <f t="shared" ref="M668:M731" si="134">(G668-12)*15</f>
        <v>-21.969999999999992</v>
      </c>
      <c r="N668">
        <f t="shared" ref="N668:N731" si="135">DEGREES(ASIN(SIN(RADIANS(H668))*SIN($I$3)+COS(RADIANS(H668))*COS($I$3)*COS(RADIANS(M668))))</f>
        <v>14.191818528180239</v>
      </c>
      <c r="O668">
        <f t="shared" ref="O668:O731" si="136">M668+180</f>
        <v>158.03</v>
      </c>
      <c r="P668">
        <f t="shared" ref="P668:P731" si="137">DEGREES(ACOS(SIN(RADIANS(N668))*COS($I$5)+COS(RADIANS(N668))*SIN($I$5)*COS(RADIANS(O668-$G$7))))</f>
        <v>10.272479845644865</v>
      </c>
      <c r="Q668">
        <f t="shared" ref="Q668:Q731" si="138">COS(RADIANS(P668))</f>
        <v>0.98397080623472555</v>
      </c>
      <c r="R668">
        <f t="shared" ref="R668:R731" si="139">IF(Q668&lt;0,0,Q668*$G$9)</f>
        <v>1338.2002964792268</v>
      </c>
      <c r="S668">
        <f t="shared" ref="S668:S731" si="140">IF(P668&gt;90,0,IF(N668&lt;0,0,R668*$G$10))</f>
        <v>4530.6109237600704</v>
      </c>
    </row>
    <row r="669" spans="1:19">
      <c r="A669" s="17">
        <f t="shared" si="131"/>
        <v>0</v>
      </c>
      <c r="C669" s="15">
        <f t="shared" si="132"/>
        <v>4528.9880031092825</v>
      </c>
      <c r="E669" s="8">
        <f t="shared" ref="E669:E732" si="141">E668+1</f>
        <v>643</v>
      </c>
      <c r="F669" s="12">
        <f t="shared" ref="F669:F732" si="142">F668+$G$25</f>
        <v>41633.445833334787</v>
      </c>
      <c r="G669">
        <f t="shared" si="133"/>
        <v>10.552</v>
      </c>
      <c r="H669" s="13">
        <f t="shared" si="130"/>
        <v>-23.437107563834207</v>
      </c>
      <c r="K669" s="12"/>
      <c r="L669" s="12"/>
      <c r="M669">
        <f t="shared" si="134"/>
        <v>-21.720000000000006</v>
      </c>
      <c r="N669">
        <f t="shared" si="135"/>
        <v>14.248631773542533</v>
      </c>
      <c r="O669">
        <f t="shared" si="136"/>
        <v>158.28</v>
      </c>
      <c r="P669">
        <f t="shared" si="137"/>
        <v>10.385114786589195</v>
      </c>
      <c r="Q669">
        <f t="shared" si="138"/>
        <v>0.98361833576924473</v>
      </c>
      <c r="R669">
        <f t="shared" si="139"/>
        <v>1337.7209366461727</v>
      </c>
      <c r="S669">
        <f t="shared" si="140"/>
        <v>4528.9880031092825</v>
      </c>
    </row>
    <row r="670" spans="1:19">
      <c r="A670" s="17">
        <f t="shared" si="131"/>
        <v>0</v>
      </c>
      <c r="C670" s="15">
        <f t="shared" si="132"/>
        <v>4527.2770345878625</v>
      </c>
      <c r="E670" s="8">
        <f t="shared" si="141"/>
        <v>644</v>
      </c>
      <c r="F670" s="12">
        <f t="shared" si="142"/>
        <v>41633.446527779233</v>
      </c>
      <c r="G670">
        <f t="shared" si="133"/>
        <v>10.568666666666667</v>
      </c>
      <c r="H670" s="13">
        <f t="shared" si="130"/>
        <v>-23.437107563834207</v>
      </c>
      <c r="K670" s="12"/>
      <c r="L670" s="12"/>
      <c r="M670">
        <f t="shared" si="134"/>
        <v>-21.469999999999992</v>
      </c>
      <c r="N670">
        <f t="shared" si="135"/>
        <v>14.304840184588139</v>
      </c>
      <c r="O670">
        <f t="shared" si="136"/>
        <v>158.53</v>
      </c>
      <c r="P670">
        <f t="shared" si="137"/>
        <v>10.50256672701137</v>
      </c>
      <c r="Q670">
        <f t="shared" si="138"/>
        <v>0.98324674281990654</v>
      </c>
      <c r="R670">
        <f t="shared" si="139"/>
        <v>1337.2155702350728</v>
      </c>
      <c r="S670">
        <f t="shared" si="140"/>
        <v>4527.2770345878625</v>
      </c>
    </row>
    <row r="671" spans="1:19">
      <c r="A671" s="17">
        <f t="shared" si="131"/>
        <v>0</v>
      </c>
      <c r="C671" s="15">
        <f t="shared" si="132"/>
        <v>4525.4782330930211</v>
      </c>
      <c r="E671" s="8">
        <f t="shared" si="141"/>
        <v>645</v>
      </c>
      <c r="F671" s="12">
        <f t="shared" si="142"/>
        <v>41633.44722222368</v>
      </c>
      <c r="G671">
        <f t="shared" si="133"/>
        <v>10.585333333333333</v>
      </c>
      <c r="H671" s="13">
        <f t="shared" si="130"/>
        <v>-23.437107563834207</v>
      </c>
      <c r="K671" s="12"/>
      <c r="L671" s="12"/>
      <c r="M671">
        <f t="shared" si="134"/>
        <v>-21.220000000000006</v>
      </c>
      <c r="N671">
        <f t="shared" si="135"/>
        <v>14.360442291783084</v>
      </c>
      <c r="O671">
        <f t="shared" si="136"/>
        <v>158.78</v>
      </c>
      <c r="P671">
        <f t="shared" si="137"/>
        <v>10.624663643185105</v>
      </c>
      <c r="Q671">
        <f t="shared" si="138"/>
        <v>0.98285607405869091</v>
      </c>
      <c r="R671">
        <f t="shared" si="139"/>
        <v>1336.6842607198196</v>
      </c>
      <c r="S671">
        <f t="shared" si="140"/>
        <v>4525.4782330930211</v>
      </c>
    </row>
    <row r="672" spans="1:19">
      <c r="A672" s="17">
        <f t="shared" si="131"/>
        <v>0</v>
      </c>
      <c r="C672" s="15">
        <f t="shared" si="132"/>
        <v>4523.5918128898456</v>
      </c>
      <c r="E672" s="8">
        <f t="shared" si="141"/>
        <v>646</v>
      </c>
      <c r="F672" s="12">
        <f t="shared" si="142"/>
        <v>41633.447916668127</v>
      </c>
      <c r="G672">
        <f t="shared" si="133"/>
        <v>10.602</v>
      </c>
      <c r="H672" s="13">
        <f t="shared" si="130"/>
        <v>-23.437107563834207</v>
      </c>
      <c r="K672" s="12"/>
      <c r="L672" s="12"/>
      <c r="M672">
        <f t="shared" si="134"/>
        <v>-20.969999999999995</v>
      </c>
      <c r="N672">
        <f t="shared" si="135"/>
        <v>14.415436637375942</v>
      </c>
      <c r="O672">
        <f t="shared" si="136"/>
        <v>159.03</v>
      </c>
      <c r="P672">
        <f t="shared" si="137"/>
        <v>10.751235302738964</v>
      </c>
      <c r="Q672">
        <f t="shared" si="138"/>
        <v>0.98244637602029117</v>
      </c>
      <c r="R672">
        <f t="shared" si="139"/>
        <v>1336.1270713875961</v>
      </c>
      <c r="S672">
        <f t="shared" si="140"/>
        <v>4523.5918128898456</v>
      </c>
    </row>
    <row r="673" spans="1:19">
      <c r="A673" s="17">
        <f t="shared" si="131"/>
        <v>0</v>
      </c>
      <c r="C673" s="15">
        <f t="shared" si="132"/>
        <v>4521.6179875673624</v>
      </c>
      <c r="E673" s="8">
        <f t="shared" si="141"/>
        <v>647</v>
      </c>
      <c r="F673" s="12">
        <f t="shared" si="142"/>
        <v>41633.448611112573</v>
      </c>
      <c r="G673">
        <f t="shared" si="133"/>
        <v>10.618666666666668</v>
      </c>
      <c r="H673" s="13">
        <f t="shared" si="130"/>
        <v>-23.437107563834207</v>
      </c>
      <c r="K673" s="12"/>
      <c r="L673" s="12"/>
      <c r="M673">
        <f t="shared" si="134"/>
        <v>-20.719999999999985</v>
      </c>
      <c r="N673">
        <f t="shared" si="135"/>
        <v>14.469821775553404</v>
      </c>
      <c r="O673">
        <f t="shared" si="136"/>
        <v>159.28000000000003</v>
      </c>
      <c r="P673">
        <f t="shared" si="137"/>
        <v>10.882113879804686</v>
      </c>
      <c r="Q673">
        <f t="shared" si="138"/>
        <v>0.98201769509257253</v>
      </c>
      <c r="R673">
        <f t="shared" si="139"/>
        <v>1335.5440653258986</v>
      </c>
      <c r="S673">
        <f t="shared" si="140"/>
        <v>4521.6179875673624</v>
      </c>
    </row>
    <row r="674" spans="1:19">
      <c r="A674" s="17">
        <f t="shared" si="131"/>
        <v>0</v>
      </c>
      <c r="C674" s="15">
        <f t="shared" si="132"/>
        <v>4519.5569699951611</v>
      </c>
      <c r="E674" s="8">
        <f t="shared" si="141"/>
        <v>648</v>
      </c>
      <c r="F674" s="12">
        <f t="shared" si="142"/>
        <v>41633.44930555702</v>
      </c>
      <c r="G674">
        <f t="shared" si="133"/>
        <v>10.635333333333334</v>
      </c>
      <c r="H674" s="13">
        <f t="shared" si="130"/>
        <v>-23.437107563834207</v>
      </c>
      <c r="K674" s="12"/>
      <c r="L674" s="12"/>
      <c r="M674">
        <f t="shared" si="134"/>
        <v>-20.47</v>
      </c>
      <c r="N674">
        <f t="shared" si="135"/>
        <v>14.523596272595451</v>
      </c>
      <c r="O674">
        <f t="shared" si="136"/>
        <v>159.53</v>
      </c>
      <c r="P674">
        <f t="shared" si="137"/>
        <v>11.017134487968923</v>
      </c>
      <c r="Q674">
        <f t="shared" si="138"/>
        <v>0.98157007750714975</v>
      </c>
      <c r="R674">
        <f t="shared" si="139"/>
        <v>1334.9353054097237</v>
      </c>
      <c r="S674">
        <f t="shared" si="140"/>
        <v>4519.5569699951611</v>
      </c>
    </row>
    <row r="675" spans="1:19">
      <c r="A675" s="17">
        <f t="shared" si="131"/>
        <v>0</v>
      </c>
      <c r="C675" s="15">
        <f t="shared" si="132"/>
        <v>4517.4089722805302</v>
      </c>
      <c r="E675" s="8">
        <f t="shared" si="141"/>
        <v>649</v>
      </c>
      <c r="F675" s="12">
        <f t="shared" si="142"/>
        <v>41633.450000001467</v>
      </c>
      <c r="G675">
        <f t="shared" si="133"/>
        <v>10.652000000000001</v>
      </c>
      <c r="H675" s="13">
        <f t="shared" si="130"/>
        <v>-23.437107563834207</v>
      </c>
      <c r="K675" s="12"/>
      <c r="L675" s="12"/>
      <c r="M675">
        <f t="shared" si="134"/>
        <v>-20.219999999999985</v>
      </c>
      <c r="N675">
        <f t="shared" si="135"/>
        <v>14.576758707030036</v>
      </c>
      <c r="O675">
        <f t="shared" si="136"/>
        <v>159.78000000000003</v>
      </c>
      <c r="P675">
        <f t="shared" si="137"/>
        <v>11.156135634538906</v>
      </c>
      <c r="Q675">
        <f t="shared" si="138"/>
        <v>0.98110356933007992</v>
      </c>
      <c r="R675">
        <f t="shared" si="139"/>
        <v>1334.3008542889088</v>
      </c>
      <c r="S675">
        <f t="shared" si="140"/>
        <v>4517.4089722805302</v>
      </c>
    </row>
    <row r="676" spans="1:19">
      <c r="A676" s="17">
        <f t="shared" si="131"/>
        <v>0</v>
      </c>
      <c r="C676" s="15">
        <f t="shared" si="132"/>
        <v>4515.1742057261727</v>
      </c>
      <c r="E676" s="8">
        <f t="shared" si="141"/>
        <v>650</v>
      </c>
      <c r="F676" s="12">
        <f t="shared" si="142"/>
        <v>41633.450694445914</v>
      </c>
      <c r="G676">
        <f t="shared" si="133"/>
        <v>10.668666666666667</v>
      </c>
      <c r="H676" s="13">
        <f t="shared" si="130"/>
        <v>-23.437107563834207</v>
      </c>
      <c r="K676" s="12"/>
      <c r="L676" s="12"/>
      <c r="M676">
        <f t="shared" si="134"/>
        <v>-19.97</v>
      </c>
      <c r="N676">
        <f t="shared" si="135"/>
        <v>14.629307669787357</v>
      </c>
      <c r="O676">
        <f t="shared" si="136"/>
        <v>160.03</v>
      </c>
      <c r="P676">
        <f t="shared" si="137"/>
        <v>11.298959600531601</v>
      </c>
      <c r="Q676">
        <f t="shared" si="138"/>
        <v>0.98061821645267777</v>
      </c>
      <c r="R676">
        <f t="shared" si="139"/>
        <v>1333.6407743756417</v>
      </c>
      <c r="S676">
        <f t="shared" si="140"/>
        <v>4515.1742057261727</v>
      </c>
    </row>
    <row r="677" spans="1:19">
      <c r="A677" s="17">
        <f t="shared" si="131"/>
        <v>0</v>
      </c>
      <c r="C677" s="15">
        <f t="shared" si="132"/>
        <v>4512.8528807884741</v>
      </c>
      <c r="E677" s="8">
        <f t="shared" si="141"/>
        <v>651</v>
      </c>
      <c r="F677" s="12">
        <f t="shared" si="142"/>
        <v>41633.45138889036</v>
      </c>
      <c r="G677">
        <f t="shared" si="133"/>
        <v>10.685333333333334</v>
      </c>
      <c r="H677" s="13">
        <f t="shared" si="130"/>
        <v>-23.437107563834207</v>
      </c>
      <c r="K677" s="12"/>
      <c r="L677" s="12"/>
      <c r="M677">
        <f t="shared" si="134"/>
        <v>-19.719999999999985</v>
      </c>
      <c r="N677">
        <f t="shared" si="135"/>
        <v>14.681241764353562</v>
      </c>
      <c r="O677">
        <f t="shared" si="136"/>
        <v>160.28000000000003</v>
      </c>
      <c r="P677">
        <f t="shared" si="137"/>
        <v>11.445452751440795</v>
      </c>
      <c r="Q677">
        <f t="shared" si="138"/>
        <v>0.98011406458245165</v>
      </c>
      <c r="R677">
        <f t="shared" si="139"/>
        <v>1332.9551278321342</v>
      </c>
      <c r="S677">
        <f t="shared" si="140"/>
        <v>4512.8528807884741</v>
      </c>
    </row>
    <row r="678" spans="1:19">
      <c r="A678" s="17">
        <f t="shared" si="131"/>
        <v>0</v>
      </c>
      <c r="C678" s="15">
        <f t="shared" si="132"/>
        <v>4510.4452070363495</v>
      </c>
      <c r="E678" s="8">
        <f t="shared" si="141"/>
        <v>652</v>
      </c>
      <c r="F678" s="12">
        <f t="shared" si="142"/>
        <v>41633.452083334807</v>
      </c>
      <c r="G678">
        <f t="shared" si="133"/>
        <v>10.702</v>
      </c>
      <c r="H678" s="13">
        <f t="shared" si="130"/>
        <v>-23.437107563834207</v>
      </c>
      <c r="K678" s="12"/>
      <c r="L678" s="12"/>
      <c r="M678">
        <f t="shared" si="134"/>
        <v>-19.47</v>
      </c>
      <c r="N678">
        <f t="shared" si="135"/>
        <v>14.732559606923887</v>
      </c>
      <c r="O678">
        <f t="shared" si="136"/>
        <v>160.53</v>
      </c>
      <c r="P678">
        <f t="shared" si="137"/>
        <v>11.595465784247278</v>
      </c>
      <c r="Q678">
        <f t="shared" si="138"/>
        <v>0.97959115923416751</v>
      </c>
      <c r="R678">
        <f t="shared" si="139"/>
        <v>1332.2439765584679</v>
      </c>
      <c r="S678">
        <f t="shared" si="140"/>
        <v>4510.4452070363495</v>
      </c>
    </row>
    <row r="679" spans="1:19">
      <c r="A679" s="17">
        <f t="shared" si="131"/>
        <v>0</v>
      </c>
      <c r="C679" s="15">
        <f t="shared" si="132"/>
        <v>4507.9513931106785</v>
      </c>
      <c r="E679" s="8">
        <f t="shared" si="141"/>
        <v>653</v>
      </c>
      <c r="F679" s="12">
        <f t="shared" si="142"/>
        <v>41633.452777779254</v>
      </c>
      <c r="G679">
        <f t="shared" si="133"/>
        <v>10.718666666666667</v>
      </c>
      <c r="H679" s="13">
        <f t="shared" si="130"/>
        <v>-23.437107563834207</v>
      </c>
      <c r="K679" s="12"/>
      <c r="L679" s="12"/>
      <c r="M679">
        <f t="shared" si="134"/>
        <v>-19.219999999999988</v>
      </c>
      <c r="N679">
        <f t="shared" si="135"/>
        <v>14.783259826555256</v>
      </c>
      <c r="O679">
        <f t="shared" si="136"/>
        <v>160.78</v>
      </c>
      <c r="P679">
        <f t="shared" si="137"/>
        <v>11.748853916356467</v>
      </c>
      <c r="Q679">
        <f t="shared" si="138"/>
        <v>0.97904954572103797</v>
      </c>
      <c r="R679">
        <f t="shared" si="139"/>
        <v>1331.5073821806116</v>
      </c>
      <c r="S679">
        <f t="shared" si="140"/>
        <v>4507.9513931106785</v>
      </c>
    </row>
    <row r="680" spans="1:19">
      <c r="A680" s="17">
        <f t="shared" si="131"/>
        <v>0</v>
      </c>
      <c r="C680" s="15">
        <f t="shared" si="132"/>
        <v>4505.3716466843443</v>
      </c>
      <c r="E680" s="8">
        <f t="shared" si="141"/>
        <v>654</v>
      </c>
      <c r="F680" s="12">
        <f t="shared" si="142"/>
        <v>41633.4534722237</v>
      </c>
      <c r="G680">
        <f t="shared" si="133"/>
        <v>10.735333333333333</v>
      </c>
      <c r="H680" s="13">
        <f t="shared" si="130"/>
        <v>-23.437107563834207</v>
      </c>
      <c r="K680" s="12"/>
      <c r="L680" s="12"/>
      <c r="M680">
        <f t="shared" si="134"/>
        <v>-18.970000000000002</v>
      </c>
      <c r="N680">
        <f t="shared" si="135"/>
        <v>14.833341065318134</v>
      </c>
      <c r="O680">
        <f t="shared" si="136"/>
        <v>161.03</v>
      </c>
      <c r="P680">
        <f t="shared" si="137"/>
        <v>11.905477022196544</v>
      </c>
      <c r="Q680">
        <f t="shared" si="138"/>
        <v>0.97848926914604228</v>
      </c>
      <c r="R680">
        <f t="shared" si="139"/>
        <v>1330.7454060386176</v>
      </c>
      <c r="S680">
        <f t="shared" si="140"/>
        <v>4505.3716466843443</v>
      </c>
    </row>
    <row r="681" spans="1:19">
      <c r="A681" s="17">
        <f t="shared" si="131"/>
        <v>0</v>
      </c>
      <c r="C681" s="15">
        <f t="shared" si="132"/>
        <v>4502.7061744228658</v>
      </c>
      <c r="E681" s="8">
        <f t="shared" si="141"/>
        <v>655</v>
      </c>
      <c r="F681" s="12">
        <f t="shared" si="142"/>
        <v>41633.454166668147</v>
      </c>
      <c r="G681">
        <f t="shared" si="133"/>
        <v>10.752000000000001</v>
      </c>
      <c r="H681" s="13">
        <f t="shared" si="130"/>
        <v>-23.437107563834207</v>
      </c>
      <c r="K681" s="12"/>
      <c r="L681" s="12"/>
      <c r="M681">
        <f t="shared" si="134"/>
        <v>-18.719999999999992</v>
      </c>
      <c r="N681">
        <f t="shared" si="135"/>
        <v>14.882801978447892</v>
      </c>
      <c r="O681">
        <f t="shared" si="136"/>
        <v>161.28</v>
      </c>
      <c r="P681">
        <f t="shared" si="137"/>
        <v>12.065199723129359</v>
      </c>
      <c r="Q681">
        <f t="shared" si="138"/>
        <v>0.97791037439337924</v>
      </c>
      <c r="R681">
        <f t="shared" si="139"/>
        <v>1329.9581091749958</v>
      </c>
      <c r="S681">
        <f t="shared" si="140"/>
        <v>4502.7061744228658</v>
      </c>
    </row>
    <row r="682" spans="1:19">
      <c r="A682" s="17">
        <f t="shared" si="131"/>
        <v>0</v>
      </c>
      <c r="C682" s="15">
        <f t="shared" si="132"/>
        <v>4499.9551819456747</v>
      </c>
      <c r="E682" s="8">
        <f t="shared" si="141"/>
        <v>656</v>
      </c>
      <c r="F682" s="12">
        <f t="shared" si="142"/>
        <v>41633.454861112594</v>
      </c>
      <c r="G682">
        <f t="shared" si="133"/>
        <v>10.768666666666666</v>
      </c>
      <c r="H682" s="13">
        <f t="shared" ref="H682:H745" si="143">DEGREES(23.45/180*PI()*SIN(PI()*(0.98/180*DAY(F682)+29.7/180*MONTH(F682)-109/180)))</f>
        <v>-23.437107563834207</v>
      </c>
      <c r="K682" s="12"/>
      <c r="L682" s="12"/>
      <c r="M682">
        <f t="shared" si="134"/>
        <v>-18.470000000000006</v>
      </c>
      <c r="N682">
        <f t="shared" si="135"/>
        <v>14.931641234495254</v>
      </c>
      <c r="O682">
        <f t="shared" si="136"/>
        <v>161.53</v>
      </c>
      <c r="P682">
        <f t="shared" si="137"/>
        <v>12.227891436140796</v>
      </c>
      <c r="Q682">
        <f t="shared" si="138"/>
        <v>0.97731290612005406</v>
      </c>
      <c r="R682">
        <f t="shared" si="139"/>
        <v>1329.1455523232735</v>
      </c>
      <c r="S682">
        <f t="shared" si="140"/>
        <v>4499.9551819456747</v>
      </c>
    </row>
    <row r="683" spans="1:19">
      <c r="A683" s="17">
        <f t="shared" si="131"/>
        <v>0</v>
      </c>
      <c r="C683" s="15">
        <f t="shared" si="132"/>
        <v>4497.1188737879947</v>
      </c>
      <c r="E683" s="8">
        <f t="shared" si="141"/>
        <v>657</v>
      </c>
      <c r="F683" s="12">
        <f t="shared" si="142"/>
        <v>41633.45555555704</v>
      </c>
      <c r="G683">
        <f t="shared" si="133"/>
        <v>10.785333333333334</v>
      </c>
      <c r="H683" s="13">
        <f t="shared" si="143"/>
        <v>-23.437107563834207</v>
      </c>
      <c r="K683" s="12"/>
      <c r="L683" s="12"/>
      <c r="M683">
        <f t="shared" si="134"/>
        <v>-18.219999999999992</v>
      </c>
      <c r="N683">
        <f t="shared" si="135"/>
        <v>14.979857515476175</v>
      </c>
      <c r="O683">
        <f t="shared" si="136"/>
        <v>161.78</v>
      </c>
      <c r="P683">
        <f t="shared" si="137"/>
        <v>12.393426386512546</v>
      </c>
      <c r="Q683">
        <f t="shared" si="138"/>
        <v>0.97669690874760118</v>
      </c>
      <c r="R683">
        <f t="shared" si="139"/>
        <v>1328.3077958967376</v>
      </c>
      <c r="S683">
        <f t="shared" si="140"/>
        <v>4497.1188737879947</v>
      </c>
    </row>
    <row r="684" spans="1:19">
      <c r="A684" s="17">
        <f t="shared" si="131"/>
        <v>0</v>
      </c>
      <c r="C684" s="15">
        <f t="shared" si="132"/>
        <v>4494.1974533633829</v>
      </c>
      <c r="E684" s="8">
        <f t="shared" si="141"/>
        <v>658</v>
      </c>
      <c r="F684" s="12">
        <f t="shared" si="142"/>
        <v>41633.456250001487</v>
      </c>
      <c r="G684">
        <f t="shared" si="133"/>
        <v>10.802</v>
      </c>
      <c r="H684" s="13">
        <f t="shared" si="143"/>
        <v>-23.437107563834207</v>
      </c>
      <c r="K684" s="12"/>
      <c r="L684" s="12"/>
      <c r="M684">
        <f t="shared" si="134"/>
        <v>-17.970000000000006</v>
      </c>
      <c r="N684">
        <f t="shared" si="135"/>
        <v>15.0274495170208</v>
      </c>
      <c r="O684">
        <f t="shared" si="136"/>
        <v>162.03</v>
      </c>
      <c r="P684">
        <f t="shared" si="137"/>
        <v>12.561683589357504</v>
      </c>
      <c r="Q684">
        <f t="shared" si="138"/>
        <v>0.97606242645394825</v>
      </c>
      <c r="R684">
        <f t="shared" si="139"/>
        <v>1327.4448999773697</v>
      </c>
      <c r="S684">
        <f t="shared" si="140"/>
        <v>4494.1974533633829</v>
      </c>
    </row>
    <row r="685" spans="1:19">
      <c r="A685" s="17">
        <f t="shared" si="131"/>
        <v>0.3277526962692911</v>
      </c>
      <c r="B685">
        <v>1472</v>
      </c>
      <c r="C685" s="15">
        <f t="shared" si="132"/>
        <v>4491.1911229269099</v>
      </c>
      <c r="E685" s="8">
        <f t="shared" si="141"/>
        <v>659</v>
      </c>
      <c r="F685" s="12">
        <f t="shared" si="142"/>
        <v>41633.456944445934</v>
      </c>
      <c r="G685">
        <f t="shared" si="133"/>
        <v>10.818666666666667</v>
      </c>
      <c r="H685" s="13">
        <f t="shared" si="143"/>
        <v>-23.437107563834207</v>
      </c>
      <c r="K685" s="12"/>
      <c r="L685" s="12"/>
      <c r="M685">
        <f t="shared" si="134"/>
        <v>-17.719999999999992</v>
      </c>
      <c r="N685">
        <f t="shared" si="135"/>
        <v>15.074415948521708</v>
      </c>
      <c r="O685">
        <f t="shared" si="136"/>
        <v>162.28</v>
      </c>
      <c r="P685">
        <f t="shared" si="137"/>
        <v>12.732546804547923</v>
      </c>
      <c r="Q685">
        <f t="shared" si="138"/>
        <v>0.97540950316541974</v>
      </c>
      <c r="R685">
        <f t="shared" si="139"/>
        <v>1326.5569243049708</v>
      </c>
      <c r="S685">
        <f t="shared" si="140"/>
        <v>4491.1911229269099</v>
      </c>
    </row>
    <row r="686" spans="1:19">
      <c r="A686" s="17">
        <f t="shared" si="131"/>
        <v>0</v>
      </c>
      <c r="C686" s="15">
        <f t="shared" si="132"/>
        <v>4488.1000835390005</v>
      </c>
      <c r="E686" s="8">
        <f t="shared" si="141"/>
        <v>660</v>
      </c>
      <c r="F686" s="12">
        <f t="shared" si="142"/>
        <v>41633.457638890381</v>
      </c>
      <c r="G686">
        <f t="shared" si="133"/>
        <v>10.835333333333333</v>
      </c>
      <c r="H686" s="13">
        <f t="shared" si="143"/>
        <v>-23.437107563834207</v>
      </c>
      <c r="K686" s="12"/>
      <c r="L686" s="12"/>
      <c r="M686">
        <f t="shared" si="134"/>
        <v>-17.470000000000006</v>
      </c>
      <c r="N686">
        <f t="shared" si="135"/>
        <v>15.120755533281196</v>
      </c>
      <c r="O686">
        <f t="shared" si="136"/>
        <v>162.53</v>
      </c>
      <c r="P686">
        <f t="shared" si="137"/>
        <v>12.905904469189599</v>
      </c>
      <c r="Q686">
        <f t="shared" si="138"/>
        <v>0.97473818254888356</v>
      </c>
      <c r="R686">
        <f t="shared" si="139"/>
        <v>1325.6439282664817</v>
      </c>
      <c r="S686">
        <f t="shared" si="140"/>
        <v>4488.1000835390005</v>
      </c>
    </row>
    <row r="687" spans="1:19">
      <c r="A687" s="17">
        <f t="shared" si="131"/>
        <v>0</v>
      </c>
      <c r="C687" s="15">
        <f t="shared" si="132"/>
        <v>4484.9245350299607</v>
      </c>
      <c r="E687" s="8">
        <f t="shared" si="141"/>
        <v>661</v>
      </c>
      <c r="F687" s="12">
        <f t="shared" si="142"/>
        <v>41633.458333334827</v>
      </c>
      <c r="G687">
        <f t="shared" si="133"/>
        <v>10.852</v>
      </c>
      <c r="H687" s="13">
        <f t="shared" si="143"/>
        <v>-23.437107563834207</v>
      </c>
      <c r="K687" s="12"/>
      <c r="L687" s="12"/>
      <c r="M687">
        <f t="shared" si="134"/>
        <v>-17.219999999999995</v>
      </c>
      <c r="N687">
        <f t="shared" si="135"/>
        <v>15.166467008657751</v>
      </c>
      <c r="O687">
        <f t="shared" si="136"/>
        <v>162.78</v>
      </c>
      <c r="P687">
        <f t="shared" si="137"/>
        <v>13.081649611414241</v>
      </c>
      <c r="Q687">
        <f t="shared" si="138"/>
        <v>0.97404850800404652</v>
      </c>
      <c r="R687">
        <f t="shared" si="139"/>
        <v>1324.7059708855033</v>
      </c>
      <c r="S687">
        <f t="shared" si="140"/>
        <v>4484.9245350299607</v>
      </c>
    </row>
    <row r="688" spans="1:19">
      <c r="A688" s="17">
        <f t="shared" si="131"/>
        <v>0</v>
      </c>
      <c r="C688" s="15">
        <f t="shared" si="132"/>
        <v>4481.6646759651576</v>
      </c>
      <c r="E688" s="8">
        <f t="shared" si="141"/>
        <v>662</v>
      </c>
      <c r="F688" s="12">
        <f t="shared" si="142"/>
        <v>41633.459027779274</v>
      </c>
      <c r="G688">
        <f t="shared" si="133"/>
        <v>10.868666666666668</v>
      </c>
      <c r="H688" s="13">
        <f t="shared" si="143"/>
        <v>-23.437107563834207</v>
      </c>
      <c r="K688" s="12"/>
      <c r="L688" s="12"/>
      <c r="M688">
        <f t="shared" si="134"/>
        <v>-16.969999999999985</v>
      </c>
      <c r="N688">
        <f t="shared" si="135"/>
        <v>15.211549126211507</v>
      </c>
      <c r="O688">
        <f t="shared" si="136"/>
        <v>163.03000000000003</v>
      </c>
      <c r="P688">
        <f t="shared" si="137"/>
        <v>13.259679748888182</v>
      </c>
      <c r="Q688">
        <f t="shared" si="138"/>
        <v>0.9733405226558931</v>
      </c>
      <c r="R688">
        <f t="shared" si="139"/>
        <v>1323.7431108120147</v>
      </c>
      <c r="S688">
        <f t="shared" si="140"/>
        <v>4481.6646759651576</v>
      </c>
    </row>
    <row r="689" spans="1:19">
      <c r="A689" s="17">
        <f t="shared" si="131"/>
        <v>0</v>
      </c>
      <c r="C689" s="15">
        <f t="shared" si="132"/>
        <v>4478.320703610917</v>
      </c>
      <c r="E689" s="8">
        <f t="shared" si="141"/>
        <v>663</v>
      </c>
      <c r="F689" s="12">
        <f t="shared" si="142"/>
        <v>41633.459722223721</v>
      </c>
      <c r="G689">
        <f t="shared" si="133"/>
        <v>10.885333333333334</v>
      </c>
      <c r="H689" s="13">
        <f t="shared" si="143"/>
        <v>-23.437107563834207</v>
      </c>
      <c r="K689" s="12"/>
      <c r="L689" s="12"/>
      <c r="M689">
        <f t="shared" si="134"/>
        <v>-16.72</v>
      </c>
      <c r="N689">
        <f t="shared" si="135"/>
        <v>15.25600065184879</v>
      </c>
      <c r="O689">
        <f t="shared" si="136"/>
        <v>163.28</v>
      </c>
      <c r="P689">
        <f t="shared" si="137"/>
        <v>13.439896775065973</v>
      </c>
      <c r="Q689">
        <f t="shared" si="138"/>
        <v>0.97261426934727813</v>
      </c>
      <c r="R689">
        <f t="shared" si="139"/>
        <v>1322.7554063122982</v>
      </c>
      <c r="S689">
        <f t="shared" si="140"/>
        <v>4478.320703610917</v>
      </c>
    </row>
    <row r="690" spans="1:19">
      <c r="A690" s="17">
        <f t="shared" si="131"/>
        <v>0</v>
      </c>
      <c r="C690" s="15">
        <f t="shared" si="132"/>
        <v>4474.8928139011005</v>
      </c>
      <c r="E690" s="8">
        <f t="shared" si="141"/>
        <v>664</v>
      </c>
      <c r="F690" s="12">
        <f t="shared" si="142"/>
        <v>41633.460416668167</v>
      </c>
      <c r="G690">
        <f t="shared" si="133"/>
        <v>10.902000000000001</v>
      </c>
      <c r="H690" s="13">
        <f t="shared" si="143"/>
        <v>-23.437107563834207</v>
      </c>
      <c r="K690" s="12"/>
      <c r="L690" s="12"/>
      <c r="M690">
        <f t="shared" si="134"/>
        <v>-16.469999999999985</v>
      </c>
      <c r="N690">
        <f t="shared" si="135"/>
        <v>15.299820365965623</v>
      </c>
      <c r="O690">
        <f t="shared" si="136"/>
        <v>163.53000000000003</v>
      </c>
      <c r="P690">
        <f t="shared" si="137"/>
        <v>13.622206835873815</v>
      </c>
      <c r="Q690">
        <f t="shared" si="138"/>
        <v>0.97186979063166745</v>
      </c>
      <c r="R690">
        <f t="shared" si="139"/>
        <v>1321.7429152590678</v>
      </c>
      <c r="S690">
        <f t="shared" si="140"/>
        <v>4474.8928139011005</v>
      </c>
    </row>
    <row r="691" spans="1:19">
      <c r="A691" s="17">
        <f t="shared" si="131"/>
        <v>0</v>
      </c>
      <c r="C691" s="15">
        <f t="shared" si="132"/>
        <v>4471.3812014044061</v>
      </c>
      <c r="E691" s="8">
        <f t="shared" si="141"/>
        <v>665</v>
      </c>
      <c r="F691" s="12">
        <f t="shared" si="142"/>
        <v>41633.461111112614</v>
      </c>
      <c r="G691">
        <f t="shared" si="133"/>
        <v>10.918666666666667</v>
      </c>
      <c r="H691" s="13">
        <f t="shared" si="143"/>
        <v>-23.437107563834207</v>
      </c>
      <c r="K691" s="12"/>
      <c r="L691" s="12"/>
      <c r="M691">
        <f t="shared" si="134"/>
        <v>-16.22</v>
      </c>
      <c r="N691">
        <f t="shared" si="135"/>
        <v>15.343007063590102</v>
      </c>
      <c r="O691">
        <f t="shared" si="136"/>
        <v>163.78</v>
      </c>
      <c r="P691">
        <f t="shared" si="137"/>
        <v>13.806520199176422</v>
      </c>
      <c r="Q691">
        <f t="shared" si="138"/>
        <v>0.971107128766038</v>
      </c>
      <c r="R691">
        <f t="shared" si="139"/>
        <v>1320.7056951218117</v>
      </c>
      <c r="S691">
        <f t="shared" si="140"/>
        <v>4471.3812014044061</v>
      </c>
    </row>
    <row r="692" spans="1:19">
      <c r="A692" s="17">
        <f t="shared" si="131"/>
        <v>0</v>
      </c>
      <c r="C692" s="15">
        <f t="shared" si="132"/>
        <v>4467.7860592923735</v>
      </c>
      <c r="E692" s="8">
        <f t="shared" si="141"/>
        <v>666</v>
      </c>
      <c r="F692" s="12">
        <f t="shared" si="142"/>
        <v>41633.461805557061</v>
      </c>
      <c r="G692">
        <f t="shared" si="133"/>
        <v>10.935333333333334</v>
      </c>
      <c r="H692" s="13">
        <f t="shared" si="143"/>
        <v>-23.437107563834207</v>
      </c>
      <c r="K692" s="12"/>
      <c r="L692" s="12"/>
      <c r="M692">
        <f t="shared" si="134"/>
        <v>-15.969999999999986</v>
      </c>
      <c r="N692">
        <f t="shared" si="135"/>
        <v>15.385559554523862</v>
      </c>
      <c r="O692">
        <f t="shared" si="136"/>
        <v>164.03</v>
      </c>
      <c r="P692">
        <f t="shared" si="137"/>
        <v>13.992751119083129</v>
      </c>
      <c r="Q692">
        <f t="shared" si="138"/>
        <v>0.97032632570392696</v>
      </c>
      <c r="R692">
        <f t="shared" si="139"/>
        <v>1319.6438029573408</v>
      </c>
      <c r="S692">
        <f t="shared" si="140"/>
        <v>4467.7860592923735</v>
      </c>
    </row>
    <row r="693" spans="1:19">
      <c r="A693" s="17">
        <f t="shared" si="131"/>
        <v>0</v>
      </c>
      <c r="C693" s="15">
        <f t="shared" si="132"/>
        <v>4464.1075793081254</v>
      </c>
      <c r="E693" s="8">
        <f t="shared" si="141"/>
        <v>667</v>
      </c>
      <c r="F693" s="12">
        <f t="shared" si="142"/>
        <v>41633.462500001508</v>
      </c>
      <c r="G693">
        <f t="shared" si="133"/>
        <v>10.952</v>
      </c>
      <c r="H693" s="13">
        <f t="shared" si="143"/>
        <v>-23.437107563834207</v>
      </c>
      <c r="K693" s="12"/>
      <c r="L693" s="12"/>
      <c r="M693">
        <f t="shared" si="134"/>
        <v>-15.72</v>
      </c>
      <c r="N693">
        <f t="shared" si="135"/>
        <v>15.42747666348219</v>
      </c>
      <c r="O693">
        <f t="shared" si="136"/>
        <v>164.28</v>
      </c>
      <c r="P693">
        <f t="shared" si="137"/>
        <v>14.180817696864359</v>
      </c>
      <c r="Q693">
        <f t="shared" si="138"/>
        <v>0.9695274230886447</v>
      </c>
      <c r="R693">
        <f t="shared" si="139"/>
        <v>1318.5572954005568</v>
      </c>
      <c r="S693">
        <f t="shared" si="140"/>
        <v>4464.1075793081254</v>
      </c>
    </row>
    <row r="694" spans="1:19">
      <c r="A694" s="17">
        <f t="shared" si="131"/>
        <v>0</v>
      </c>
      <c r="C694" s="15">
        <f t="shared" si="132"/>
        <v>4460.3459517358478</v>
      </c>
      <c r="E694" s="8">
        <f t="shared" si="141"/>
        <v>668</v>
      </c>
      <c r="F694" s="12">
        <f t="shared" si="142"/>
        <v>41633.463194445954</v>
      </c>
      <c r="G694">
        <f t="shared" si="133"/>
        <v>10.968666666666667</v>
      </c>
      <c r="H694" s="13">
        <f t="shared" si="143"/>
        <v>-23.437107563834207</v>
      </c>
      <c r="K694" s="12"/>
      <c r="L694" s="12"/>
      <c r="M694">
        <f t="shared" si="134"/>
        <v>-15.469999999999988</v>
      </c>
      <c r="N694">
        <f t="shared" si="135"/>
        <v>15.468757230233173</v>
      </c>
      <c r="O694">
        <f t="shared" si="136"/>
        <v>164.53</v>
      </c>
      <c r="P694">
        <f t="shared" si="137"/>
        <v>14.370641740001478</v>
      </c>
      <c r="Q694">
        <f t="shared" si="138"/>
        <v>0.96871046224664492</v>
      </c>
      <c r="R694">
        <f t="shared" si="139"/>
        <v>1317.4462286554372</v>
      </c>
      <c r="S694">
        <f t="shared" si="140"/>
        <v>4460.3459517358478</v>
      </c>
    </row>
    <row r="695" spans="1:19">
      <c r="A695" s="17">
        <f t="shared" si="131"/>
        <v>0</v>
      </c>
      <c r="C695" s="15">
        <f t="shared" si="132"/>
        <v>4456.5013653710057</v>
      </c>
      <c r="E695" s="8">
        <f t="shared" si="141"/>
        <v>669</v>
      </c>
      <c r="F695" s="12">
        <f t="shared" si="142"/>
        <v>41633.463888890401</v>
      </c>
      <c r="G695">
        <f t="shared" si="133"/>
        <v>10.985333333333333</v>
      </c>
      <c r="H695" s="13">
        <f t="shared" si="143"/>
        <v>-23.437107563834207</v>
      </c>
      <c r="K695" s="12"/>
      <c r="L695" s="12"/>
      <c r="M695">
        <f t="shared" si="134"/>
        <v>-15.220000000000002</v>
      </c>
      <c r="N695">
        <f t="shared" si="135"/>
        <v>15.509400109735475</v>
      </c>
      <c r="O695">
        <f t="shared" si="136"/>
        <v>164.78</v>
      </c>
      <c r="P695">
        <f t="shared" si="137"/>
        <v>14.562148620662008</v>
      </c>
      <c r="Q695">
        <f t="shared" si="138"/>
        <v>0.96787548418105684</v>
      </c>
      <c r="R695">
        <f t="shared" si="139"/>
        <v>1316.3106584862373</v>
      </c>
      <c r="S695">
        <f t="shared" si="140"/>
        <v>4456.5013653710057</v>
      </c>
    </row>
    <row r="696" spans="1:19">
      <c r="A696" s="17">
        <f t="shared" si="131"/>
        <v>0</v>
      </c>
      <c r="C696" s="15">
        <f t="shared" si="132"/>
        <v>4452.5740074913101</v>
      </c>
      <c r="E696" s="8">
        <f t="shared" si="141"/>
        <v>670</v>
      </c>
      <c r="F696" s="12">
        <f t="shared" si="142"/>
        <v>41633.464583334848</v>
      </c>
      <c r="G696">
        <f t="shared" si="133"/>
        <v>11.002000000000001</v>
      </c>
      <c r="H696" s="13">
        <f t="shared" si="143"/>
        <v>-23.437107563834207</v>
      </c>
      <c r="K696" s="12"/>
      <c r="L696" s="12"/>
      <c r="M696">
        <f t="shared" si="134"/>
        <v>-14.96999999999999</v>
      </c>
      <c r="N696">
        <f t="shared" si="135"/>
        <v>15.549404172274963</v>
      </c>
      <c r="O696">
        <f t="shared" si="136"/>
        <v>165.03</v>
      </c>
      <c r="P696">
        <f t="shared" si="137"/>
        <v>14.755267134688284</v>
      </c>
      <c r="Q696">
        <f t="shared" si="138"/>
        <v>0.96702252956538026</v>
      </c>
      <c r="R696">
        <f t="shared" si="139"/>
        <v>1315.1506402089171</v>
      </c>
      <c r="S696">
        <f t="shared" si="140"/>
        <v>4452.5740074913101</v>
      </c>
    </row>
    <row r="697" spans="1:19">
      <c r="A697" s="17">
        <f t="shared" si="131"/>
        <v>0</v>
      </c>
      <c r="C697" s="15">
        <f t="shared" si="132"/>
        <v>4448.5640638284685</v>
      </c>
      <c r="E697" s="8">
        <f t="shared" si="141"/>
        <v>671</v>
      </c>
      <c r="F697" s="12">
        <f t="shared" si="142"/>
        <v>41633.465277779294</v>
      </c>
      <c r="G697">
        <f t="shared" si="133"/>
        <v>11.018666666666666</v>
      </c>
      <c r="H697" s="13">
        <f t="shared" si="143"/>
        <v>-23.437107563834207</v>
      </c>
      <c r="K697" s="12"/>
      <c r="L697" s="12"/>
      <c r="M697">
        <f t="shared" si="134"/>
        <v>-14.720000000000004</v>
      </c>
      <c r="N697">
        <f t="shared" si="135"/>
        <v>15.588768303600046</v>
      </c>
      <c r="O697">
        <f t="shared" si="136"/>
        <v>165.28</v>
      </c>
      <c r="P697">
        <f t="shared" si="137"/>
        <v>14.949929362005083</v>
      </c>
      <c r="Q697">
        <f t="shared" si="138"/>
        <v>0.96615163873734866</v>
      </c>
      <c r="R697">
        <f t="shared" si="139"/>
        <v>1313.9662286827943</v>
      </c>
      <c r="S697">
        <f t="shared" si="140"/>
        <v>4448.5640638284685</v>
      </c>
    </row>
    <row r="698" spans="1:19">
      <c r="A698" s="17">
        <f t="shared" si="131"/>
        <v>0</v>
      </c>
      <c r="C698" s="15">
        <f t="shared" si="132"/>
        <v>4444.4717185406735</v>
      </c>
      <c r="E698" s="8">
        <f t="shared" si="141"/>
        <v>672</v>
      </c>
      <c r="F698" s="12">
        <f t="shared" si="142"/>
        <v>41633.465972223741</v>
      </c>
      <c r="G698">
        <f t="shared" si="133"/>
        <v>11.035333333333334</v>
      </c>
      <c r="H698" s="13">
        <f t="shared" si="143"/>
        <v>-23.437107563834207</v>
      </c>
      <c r="K698" s="12"/>
      <c r="L698" s="12"/>
      <c r="M698">
        <f t="shared" si="134"/>
        <v>-14.469999999999992</v>
      </c>
      <c r="N698">
        <f t="shared" si="135"/>
        <v>15.627491405055649</v>
      </c>
      <c r="O698">
        <f t="shared" si="136"/>
        <v>165.53</v>
      </c>
      <c r="P698">
        <f t="shared" si="137"/>
        <v>15.146070529193251</v>
      </c>
      <c r="Q698">
        <f t="shared" si="138"/>
        <v>0.96526285169295578</v>
      </c>
      <c r="R698">
        <f t="shared" si="139"/>
        <v>1312.7574783024199</v>
      </c>
      <c r="S698">
        <f t="shared" si="140"/>
        <v>4444.4717185406735</v>
      </c>
    </row>
    <row r="699" spans="1:19">
      <c r="A699" s="17">
        <f t="shared" si="131"/>
        <v>0</v>
      </c>
      <c r="C699" s="15">
        <f t="shared" si="132"/>
        <v>4440.2971541858933</v>
      </c>
      <c r="E699" s="8">
        <f t="shared" si="141"/>
        <v>673</v>
      </c>
      <c r="F699" s="12">
        <f t="shared" si="142"/>
        <v>41633.466666668188</v>
      </c>
      <c r="G699">
        <f t="shared" si="133"/>
        <v>11.052</v>
      </c>
      <c r="H699" s="13">
        <f t="shared" si="143"/>
        <v>-23.437107563834207</v>
      </c>
      <c r="K699" s="12"/>
      <c r="L699" s="12"/>
      <c r="M699">
        <f t="shared" si="134"/>
        <v>-14.220000000000006</v>
      </c>
      <c r="N699">
        <f t="shared" si="135"/>
        <v>15.665572393715847</v>
      </c>
      <c r="O699">
        <f t="shared" si="136"/>
        <v>165.78</v>
      </c>
      <c r="P699">
        <f t="shared" si="137"/>
        <v>15.34362887483273</v>
      </c>
      <c r="Q699">
        <f t="shared" si="138"/>
        <v>0.96435620808065414</v>
      </c>
      <c r="R699">
        <f t="shared" si="139"/>
        <v>1311.5244429896895</v>
      </c>
      <c r="S699">
        <f t="shared" si="140"/>
        <v>4440.2971541858933</v>
      </c>
    </row>
    <row r="700" spans="1:19">
      <c r="A700" s="17">
        <f t="shared" si="131"/>
        <v>0</v>
      </c>
      <c r="C700" s="15">
        <f t="shared" si="132"/>
        <v>4436.0405516959418</v>
      </c>
      <c r="E700" s="8">
        <f t="shared" si="141"/>
        <v>674</v>
      </c>
      <c r="F700" s="12">
        <f t="shared" si="142"/>
        <v>41633.467361112635</v>
      </c>
      <c r="G700">
        <f t="shared" si="133"/>
        <v>11.068666666666667</v>
      </c>
      <c r="H700" s="13">
        <f t="shared" si="143"/>
        <v>-23.437107563834207</v>
      </c>
      <c r="K700" s="12"/>
      <c r="L700" s="12"/>
      <c r="M700">
        <f t="shared" si="134"/>
        <v>-13.969999999999994</v>
      </c>
      <c r="N700">
        <f t="shared" si="135"/>
        <v>15.70301020251515</v>
      </c>
      <c r="O700">
        <f t="shared" si="136"/>
        <v>166.03</v>
      </c>
      <c r="P700">
        <f t="shared" si="137"/>
        <v>15.542545518097523</v>
      </c>
      <c r="Q700">
        <f t="shared" si="138"/>
        <v>0.96343174719572289</v>
      </c>
      <c r="R700">
        <f t="shared" si="139"/>
        <v>1310.2671761861832</v>
      </c>
      <c r="S700">
        <f t="shared" si="140"/>
        <v>4436.0405516959418</v>
      </c>
    </row>
    <row r="701" spans="1:19">
      <c r="A701" s="17">
        <f t="shared" si="131"/>
        <v>0</v>
      </c>
      <c r="C701" s="15">
        <f t="shared" si="132"/>
        <v>4431.7020903513312</v>
      </c>
      <c r="E701" s="8">
        <f t="shared" si="141"/>
        <v>675</v>
      </c>
      <c r="F701" s="12">
        <f t="shared" si="142"/>
        <v>41633.468055557081</v>
      </c>
      <c r="G701">
        <f t="shared" si="133"/>
        <v>11.085333333333333</v>
      </c>
      <c r="H701" s="13">
        <f t="shared" si="143"/>
        <v>-23.437107563834207</v>
      </c>
      <c r="K701" s="12"/>
      <c r="L701" s="12"/>
      <c r="M701">
        <f t="shared" si="134"/>
        <v>-13.720000000000008</v>
      </c>
      <c r="N701">
        <f t="shared" si="135"/>
        <v>15.739803780378255</v>
      </c>
      <c r="O701">
        <f t="shared" si="136"/>
        <v>166.28</v>
      </c>
      <c r="P701">
        <f t="shared" si="137"/>
        <v>15.742764330978101</v>
      </c>
      <c r="Q701">
        <f t="shared" si="138"/>
        <v>0.96248950797480737</v>
      </c>
      <c r="R701">
        <f t="shared" si="139"/>
        <v>1308.9857308457381</v>
      </c>
      <c r="S701">
        <f t="shared" si="140"/>
        <v>4431.7020903513312</v>
      </c>
    </row>
    <row r="702" spans="1:19">
      <c r="A702" s="17">
        <f t="shared" si="131"/>
        <v>0</v>
      </c>
      <c r="C702" s="15">
        <f t="shared" si="132"/>
        <v>4427.2819477569392</v>
      </c>
      <c r="E702" s="8">
        <f t="shared" si="141"/>
        <v>676</v>
      </c>
      <c r="F702" s="12">
        <f t="shared" si="142"/>
        <v>41633.468750001528</v>
      </c>
      <c r="G702">
        <f t="shared" si="133"/>
        <v>11.102</v>
      </c>
      <c r="H702" s="13">
        <f t="shared" si="143"/>
        <v>-23.437107563834207</v>
      </c>
      <c r="K702" s="12"/>
      <c r="L702" s="12"/>
      <c r="M702">
        <f t="shared" si="134"/>
        <v>-13.469999999999995</v>
      </c>
      <c r="N702">
        <f t="shared" si="135"/>
        <v>15.775952092348435</v>
      </c>
      <c r="O702">
        <f t="shared" si="136"/>
        <v>166.53</v>
      </c>
      <c r="P702">
        <f t="shared" si="137"/>
        <v>15.944231814414193</v>
      </c>
      <c r="Q702">
        <f t="shared" si="138"/>
        <v>0.96152952899063404</v>
      </c>
      <c r="R702">
        <f t="shared" si="139"/>
        <v>1307.6801594272622</v>
      </c>
      <c r="S702">
        <f t="shared" si="140"/>
        <v>4427.2819477569392</v>
      </c>
    </row>
    <row r="703" spans="1:19">
      <c r="A703" s="17">
        <f t="shared" si="131"/>
        <v>0</v>
      </c>
      <c r="C703" s="15">
        <f t="shared" si="132"/>
        <v>4422.7802998184789</v>
      </c>
      <c r="E703" s="8">
        <f t="shared" si="141"/>
        <v>677</v>
      </c>
      <c r="F703" s="12">
        <f t="shared" si="142"/>
        <v>41633.469444445975</v>
      </c>
      <c r="G703">
        <f t="shared" si="133"/>
        <v>11.118666666666668</v>
      </c>
      <c r="H703" s="13">
        <f t="shared" si="143"/>
        <v>-23.437107563834207</v>
      </c>
      <c r="K703" s="12"/>
      <c r="L703" s="12"/>
      <c r="M703">
        <f t="shared" si="134"/>
        <v>-13.219999999999983</v>
      </c>
      <c r="N703">
        <f t="shared" si="135"/>
        <v>15.811454119714368</v>
      </c>
      <c r="O703">
        <f t="shared" si="136"/>
        <v>166.78000000000003</v>
      </c>
      <c r="P703">
        <f t="shared" si="137"/>
        <v>16.146896978543403</v>
      </c>
      <c r="Q703">
        <f t="shared" si="138"/>
        <v>0.96055184844689934</v>
      </c>
      <c r="R703">
        <f t="shared" si="139"/>
        <v>1306.3505138877831</v>
      </c>
      <c r="S703">
        <f t="shared" si="140"/>
        <v>4422.7802998184789</v>
      </c>
    </row>
    <row r="704" spans="1:19">
      <c r="A704" s="17">
        <f t="shared" si="131"/>
        <v>0</v>
      </c>
      <c r="C704" s="15">
        <f t="shared" si="132"/>
        <v>4418.1973207197816</v>
      </c>
      <c r="E704" s="8">
        <f t="shared" si="141"/>
        <v>678</v>
      </c>
      <c r="F704" s="12">
        <f t="shared" si="142"/>
        <v>41633.470138890421</v>
      </c>
      <c r="G704">
        <f t="shared" si="133"/>
        <v>11.135333333333334</v>
      </c>
      <c r="H704" s="13">
        <f t="shared" si="143"/>
        <v>-23.437107563834207</v>
      </c>
      <c r="K704" s="12"/>
      <c r="L704" s="12"/>
      <c r="M704">
        <f t="shared" si="134"/>
        <v>-12.969999999999997</v>
      </c>
      <c r="N704">
        <f t="shared" si="135"/>
        <v>15.846308860135377</v>
      </c>
      <c r="O704">
        <f t="shared" si="136"/>
        <v>167.03</v>
      </c>
      <c r="P704">
        <f t="shared" si="137"/>
        <v>16.350711227203266</v>
      </c>
      <c r="Q704">
        <f t="shared" si="138"/>
        <v>0.95955650417333738</v>
      </c>
      <c r="R704">
        <f t="shared" si="139"/>
        <v>1304.9968456757388</v>
      </c>
      <c r="S704">
        <f t="shared" si="140"/>
        <v>4418.1973207197816</v>
      </c>
    </row>
    <row r="705" spans="1:19">
      <c r="A705" s="17">
        <f t="shared" si="131"/>
        <v>0</v>
      </c>
      <c r="C705" s="15">
        <f t="shared" si="132"/>
        <v>4413.5331829008965</v>
      </c>
      <c r="E705" s="8">
        <f t="shared" si="141"/>
        <v>679</v>
      </c>
      <c r="F705" s="12">
        <f t="shared" si="142"/>
        <v>41633.470833334868</v>
      </c>
      <c r="G705">
        <f t="shared" si="133"/>
        <v>11.152000000000001</v>
      </c>
      <c r="H705" s="13">
        <f t="shared" si="143"/>
        <v>-23.437107563834207</v>
      </c>
      <c r="K705" s="12"/>
      <c r="L705" s="12"/>
      <c r="M705">
        <f t="shared" si="134"/>
        <v>-12.719999999999985</v>
      </c>
      <c r="N705">
        <f t="shared" si="135"/>
        <v>15.880515327765201</v>
      </c>
      <c r="O705">
        <f t="shared" si="136"/>
        <v>167.28000000000003</v>
      </c>
      <c r="P705">
        <f t="shared" si="137"/>
        <v>16.555628246769114</v>
      </c>
      <c r="Q705">
        <f t="shared" si="138"/>
        <v>0.95854353362096234</v>
      </c>
      <c r="R705">
        <f t="shared" si="139"/>
        <v>1303.6192057245087</v>
      </c>
      <c r="S705">
        <f t="shared" si="140"/>
        <v>4413.5331829008965</v>
      </c>
    </row>
    <row r="706" spans="1:19">
      <c r="A706" s="17">
        <f t="shared" si="131"/>
        <v>0</v>
      </c>
      <c r="C706" s="15">
        <f t="shared" si="132"/>
        <v>4408.7880570370371</v>
      </c>
      <c r="E706" s="8">
        <f t="shared" si="141"/>
        <v>680</v>
      </c>
      <c r="F706" s="12">
        <f t="shared" si="142"/>
        <v>41633.471527779315</v>
      </c>
      <c r="G706">
        <f t="shared" si="133"/>
        <v>11.168666666666667</v>
      </c>
      <c r="H706" s="13">
        <f t="shared" si="143"/>
        <v>-23.437107563834207</v>
      </c>
      <c r="K706" s="12"/>
      <c r="L706" s="12"/>
      <c r="M706">
        <f t="shared" si="134"/>
        <v>-12.469999999999999</v>
      </c>
      <c r="N706">
        <f t="shared" si="135"/>
        <v>15.914072553374073</v>
      </c>
      <c r="O706">
        <f t="shared" si="136"/>
        <v>167.53</v>
      </c>
      <c r="P706">
        <f t="shared" si="137"/>
        <v>16.761603899360146</v>
      </c>
      <c r="Q706">
        <f t="shared" si="138"/>
        <v>0.95751297385749612</v>
      </c>
      <c r="R706">
        <f t="shared" si="139"/>
        <v>1302.2176444461948</v>
      </c>
      <c r="S706">
        <f t="shared" si="140"/>
        <v>4408.7880570370371</v>
      </c>
    </row>
    <row r="707" spans="1:19">
      <c r="A707" s="17">
        <f t="shared" si="131"/>
        <v>0</v>
      </c>
      <c r="C707" s="15">
        <f t="shared" si="132"/>
        <v>4403.9621120183338</v>
      </c>
      <c r="E707" s="8">
        <f t="shared" si="141"/>
        <v>681</v>
      </c>
      <c r="F707" s="12">
        <f t="shared" si="142"/>
        <v>41633.472222223761</v>
      </c>
      <c r="G707">
        <f t="shared" si="133"/>
        <v>11.185333333333334</v>
      </c>
      <c r="H707" s="13">
        <f t="shared" si="143"/>
        <v>-23.437107563834207</v>
      </c>
      <c r="K707" s="12"/>
      <c r="L707" s="12"/>
      <c r="M707">
        <f t="shared" si="134"/>
        <v>-12.219999999999986</v>
      </c>
      <c r="N707">
        <f t="shared" si="135"/>
        <v>15.946979584469146</v>
      </c>
      <c r="O707">
        <f t="shared" si="136"/>
        <v>167.78</v>
      </c>
      <c r="P707">
        <f t="shared" si="137"/>
        <v>16.968596120410453</v>
      </c>
      <c r="Q707">
        <f t="shared" si="138"/>
        <v>0.95646486156297217</v>
      </c>
      <c r="R707">
        <f t="shared" si="139"/>
        <v>1300.7922117256421</v>
      </c>
      <c r="S707">
        <f t="shared" si="140"/>
        <v>4403.9621120183338</v>
      </c>
    </row>
    <row r="708" spans="1:19">
      <c r="A708" s="17">
        <f t="shared" si="131"/>
        <v>0</v>
      </c>
      <c r="C708" s="15">
        <f t="shared" si="132"/>
        <v>4399.0555149304555</v>
      </c>
      <c r="E708" s="8">
        <f t="shared" si="141"/>
        <v>682</v>
      </c>
      <c r="F708" s="12">
        <f t="shared" si="142"/>
        <v>41633.472916668208</v>
      </c>
      <c r="G708">
        <f t="shared" si="133"/>
        <v>11.202</v>
      </c>
      <c r="H708" s="13">
        <f t="shared" si="143"/>
        <v>-23.437107563834207</v>
      </c>
      <c r="K708" s="12"/>
      <c r="L708" s="12"/>
      <c r="M708">
        <f t="shared" si="134"/>
        <v>-11.97</v>
      </c>
      <c r="N708">
        <f t="shared" si="135"/>
        <v>15.979235485413257</v>
      </c>
      <c r="O708">
        <f t="shared" si="136"/>
        <v>168.03</v>
      </c>
      <c r="P708">
        <f t="shared" si="137"/>
        <v>17.176564820565794</v>
      </c>
      <c r="Q708">
        <f t="shared" si="138"/>
        <v>0.95539923302552487</v>
      </c>
      <c r="R708">
        <f t="shared" si="139"/>
        <v>1299.3429569147138</v>
      </c>
      <c r="S708">
        <f t="shared" si="140"/>
        <v>4399.0555149304555</v>
      </c>
    </row>
    <row r="709" spans="1:19">
      <c r="A709" s="17">
        <f t="shared" si="131"/>
        <v>0</v>
      </c>
      <c r="C709" s="15">
        <f t="shared" si="132"/>
        <v>4394.0684310360539</v>
      </c>
      <c r="E709" s="8">
        <f t="shared" si="141"/>
        <v>683</v>
      </c>
      <c r="F709" s="12">
        <f t="shared" si="142"/>
        <v>41633.473611112655</v>
      </c>
      <c r="G709">
        <f t="shared" si="133"/>
        <v>11.218666666666667</v>
      </c>
      <c r="H709" s="13">
        <f t="shared" si="143"/>
        <v>-23.437107563834207</v>
      </c>
      <c r="K709" s="12"/>
      <c r="L709" s="12"/>
      <c r="M709">
        <f t="shared" si="134"/>
        <v>-11.719999999999988</v>
      </c>
      <c r="N709">
        <f t="shared" si="135"/>
        <v>16.01083933754196</v>
      </c>
      <c r="O709">
        <f t="shared" si="136"/>
        <v>168.28</v>
      </c>
      <c r="P709">
        <f t="shared" si="137"/>
        <v>17.385471791842388</v>
      </c>
      <c r="Q709">
        <f t="shared" si="138"/>
        <v>0.95431612413736155</v>
      </c>
      <c r="R709">
        <f t="shared" si="139"/>
        <v>1297.8699288268117</v>
      </c>
      <c r="S709">
        <f t="shared" si="140"/>
        <v>4394.0684310360539</v>
      </c>
    </row>
    <row r="710" spans="1:19">
      <c r="A710" s="17">
        <f t="shared" si="131"/>
        <v>0</v>
      </c>
      <c r="C710" s="15">
        <f t="shared" si="132"/>
        <v>4389.0010237570796</v>
      </c>
      <c r="E710" s="8">
        <f t="shared" si="141"/>
        <v>684</v>
      </c>
      <c r="F710" s="12">
        <f t="shared" si="142"/>
        <v>41633.474305557102</v>
      </c>
      <c r="G710">
        <f t="shared" si="133"/>
        <v>11.235333333333333</v>
      </c>
      <c r="H710" s="13">
        <f t="shared" si="143"/>
        <v>-23.437107563834207</v>
      </c>
      <c r="K710" s="12"/>
      <c r="L710" s="12"/>
      <c r="M710">
        <f t="shared" si="134"/>
        <v>-11.470000000000002</v>
      </c>
      <c r="N710">
        <f t="shared" si="135"/>
        <v>16.041790239278829</v>
      </c>
      <c r="O710">
        <f t="shared" si="136"/>
        <v>168.53</v>
      </c>
      <c r="P710">
        <f t="shared" si="137"/>
        <v>17.595280617962398</v>
      </c>
      <c r="Q710">
        <f t="shared" si="138"/>
        <v>0.95321557039092031</v>
      </c>
      <c r="R710">
        <f t="shared" si="139"/>
        <v>1296.3731757316516</v>
      </c>
      <c r="S710">
        <f t="shared" si="140"/>
        <v>4389.0010237570796</v>
      </c>
    </row>
    <row r="711" spans="1:19">
      <c r="A711" s="17">
        <f t="shared" si="131"/>
        <v>0</v>
      </c>
      <c r="C711" s="15">
        <f t="shared" si="132"/>
        <v>4383.8534546579403</v>
      </c>
      <c r="E711" s="8">
        <f t="shared" si="141"/>
        <v>685</v>
      </c>
      <c r="F711" s="12">
        <f t="shared" si="142"/>
        <v>41633.475000001548</v>
      </c>
      <c r="G711">
        <f t="shared" si="133"/>
        <v>11.252000000000001</v>
      </c>
      <c r="H711" s="13">
        <f t="shared" si="143"/>
        <v>-23.437107563834207</v>
      </c>
      <c r="K711" s="12"/>
      <c r="L711" s="12"/>
      <c r="M711">
        <f t="shared" si="134"/>
        <v>-11.21999999999999</v>
      </c>
      <c r="N711">
        <f t="shared" si="135"/>
        <v>16.072087306248886</v>
      </c>
      <c r="O711">
        <f t="shared" si="136"/>
        <v>168.78</v>
      </c>
      <c r="P711">
        <f t="shared" si="137"/>
        <v>17.805956588764015</v>
      </c>
      <c r="Q711">
        <f t="shared" si="138"/>
        <v>0.95209760687521294</v>
      </c>
      <c r="R711">
        <f t="shared" si="139"/>
        <v>1294.8527453502895</v>
      </c>
      <c r="S711">
        <f t="shared" si="140"/>
        <v>4383.8534546579403</v>
      </c>
    </row>
    <row r="712" spans="1:19">
      <c r="A712" s="17">
        <f t="shared" si="131"/>
        <v>0</v>
      </c>
      <c r="C712" s="15">
        <f t="shared" si="132"/>
        <v>4378.6258834295322</v>
      </c>
      <c r="E712" s="8">
        <f t="shared" si="141"/>
        <v>686</v>
      </c>
      <c r="F712" s="12">
        <f t="shared" si="142"/>
        <v>41633.475694445995</v>
      </c>
      <c r="G712">
        <f t="shared" si="133"/>
        <v>11.268666666666666</v>
      </c>
      <c r="H712" s="13">
        <f t="shared" si="143"/>
        <v>-23.437107563834207</v>
      </c>
      <c r="K712" s="12"/>
      <c r="L712" s="12"/>
      <c r="M712">
        <f t="shared" si="134"/>
        <v>-10.970000000000004</v>
      </c>
      <c r="N712">
        <f t="shared" si="135"/>
        <v>16.101729671390313</v>
      </c>
      <c r="O712">
        <f t="shared" si="136"/>
        <v>169.03</v>
      </c>
      <c r="P712">
        <f t="shared" si="137"/>
        <v>18.01746661857073</v>
      </c>
      <c r="Q712">
        <f t="shared" si="138"/>
        <v>0.95096226827235675</v>
      </c>
      <c r="R712">
        <f t="shared" si="139"/>
        <v>1293.3086848504051</v>
      </c>
      <c r="S712">
        <f t="shared" si="140"/>
        <v>4378.6258834295322</v>
      </c>
    </row>
    <row r="713" spans="1:19">
      <c r="A713" s="17">
        <f t="shared" si="131"/>
        <v>0</v>
      </c>
      <c r="C713" s="15">
        <f t="shared" si="132"/>
        <v>4373.3184678741318</v>
      </c>
      <c r="E713" s="8">
        <f t="shared" si="141"/>
        <v>687</v>
      </c>
      <c r="F713" s="12">
        <f t="shared" si="142"/>
        <v>41633.476388890442</v>
      </c>
      <c r="G713">
        <f t="shared" si="133"/>
        <v>11.285333333333334</v>
      </c>
      <c r="H713" s="13">
        <f t="shared" si="143"/>
        <v>-23.437107563834207</v>
      </c>
      <c r="K713" s="12"/>
      <c r="L713" s="12"/>
      <c r="M713">
        <f t="shared" si="134"/>
        <v>-10.719999999999992</v>
      </c>
      <c r="N713">
        <f t="shared" si="135"/>
        <v>16.130716485064241</v>
      </c>
      <c r="O713">
        <f t="shared" si="136"/>
        <v>169.28</v>
      </c>
      <c r="P713">
        <f t="shared" si="137"/>
        <v>18.229779168395424</v>
      </c>
      <c r="Q713">
        <f t="shared" si="138"/>
        <v>0.94980958885429378</v>
      </c>
      <c r="R713">
        <f t="shared" si="139"/>
        <v>1291.7410408418395</v>
      </c>
      <c r="S713">
        <f t="shared" si="140"/>
        <v>4373.3184678741318</v>
      </c>
    </row>
    <row r="714" spans="1:19">
      <c r="A714" s="17">
        <f t="shared" si="131"/>
        <v>0</v>
      </c>
      <c r="C714" s="15">
        <f t="shared" si="132"/>
        <v>4367.9313638911672</v>
      </c>
      <c r="E714" s="8">
        <f t="shared" si="141"/>
        <v>688</v>
      </c>
      <c r="F714" s="12">
        <f t="shared" si="142"/>
        <v>41633.477083334888</v>
      </c>
      <c r="G714">
        <f t="shared" si="133"/>
        <v>11.302</v>
      </c>
      <c r="H714" s="13">
        <f t="shared" si="143"/>
        <v>-23.437107563834207</v>
      </c>
      <c r="K714" s="12"/>
      <c r="L714" s="12"/>
      <c r="M714">
        <f t="shared" si="134"/>
        <v>-10.470000000000006</v>
      </c>
      <c r="N714">
        <f t="shared" si="135"/>
        <v>16.159046915162648</v>
      </c>
      <c r="O714">
        <f t="shared" si="136"/>
        <v>169.53</v>
      </c>
      <c r="P714">
        <f t="shared" si="137"/>
        <v>18.44286417184767</v>
      </c>
      <c r="Q714">
        <f t="shared" si="138"/>
        <v>0.94863960247969914</v>
      </c>
      <c r="R714">
        <f t="shared" si="139"/>
        <v>1290.1498593723909</v>
      </c>
      <c r="S714">
        <f t="shared" si="140"/>
        <v>4367.9313638911672</v>
      </c>
    </row>
    <row r="715" spans="1:19">
      <c r="A715" s="17">
        <f t="shared" si="131"/>
        <v>0</v>
      </c>
      <c r="C715" s="15">
        <f t="shared" si="132"/>
        <v>4362.4647254638585</v>
      </c>
      <c r="E715" s="8">
        <f t="shared" si="141"/>
        <v>689</v>
      </c>
      <c r="F715" s="12">
        <f t="shared" si="142"/>
        <v>41633.477777779335</v>
      </c>
      <c r="G715">
        <f t="shared" si="133"/>
        <v>11.318666666666667</v>
      </c>
      <c r="H715" s="13">
        <f t="shared" si="143"/>
        <v>-23.437107563834207</v>
      </c>
      <c r="K715" s="12"/>
      <c r="L715" s="12"/>
      <c r="M715">
        <f t="shared" si="134"/>
        <v>-10.219999999999994</v>
      </c>
      <c r="N715">
        <f t="shared" si="135"/>
        <v>16.186720147214373</v>
      </c>
      <c r="O715">
        <f t="shared" si="136"/>
        <v>169.78</v>
      </c>
      <c r="P715">
        <f t="shared" si="137"/>
        <v>18.656692964607412</v>
      </c>
      <c r="Q715">
        <f t="shared" si="138"/>
        <v>0.9474523425910818</v>
      </c>
      <c r="R715">
        <f t="shared" si="139"/>
        <v>1288.5351859238713</v>
      </c>
      <c r="S715">
        <f t="shared" si="140"/>
        <v>4362.4647254638585</v>
      </c>
    </row>
    <row r="716" spans="1:19">
      <c r="A716" s="17">
        <f t="shared" si="131"/>
        <v>0</v>
      </c>
      <c r="C716" s="15">
        <f t="shared" si="132"/>
        <v>4356.9187046467523</v>
      </c>
      <c r="E716" s="8">
        <f t="shared" si="141"/>
        <v>690</v>
      </c>
      <c r="F716" s="12">
        <f t="shared" si="142"/>
        <v>41633.478472223782</v>
      </c>
      <c r="G716">
        <f t="shared" si="133"/>
        <v>11.335333333333333</v>
      </c>
      <c r="H716" s="13">
        <f t="shared" si="143"/>
        <v>-23.437107563834207</v>
      </c>
      <c r="K716" s="12"/>
      <c r="L716" s="12"/>
      <c r="M716">
        <f t="shared" si="134"/>
        <v>-9.9700000000000077</v>
      </c>
      <c r="N716">
        <f t="shared" si="135"/>
        <v>16.213735384489084</v>
      </c>
      <c r="O716">
        <f t="shared" si="136"/>
        <v>170.03</v>
      </c>
      <c r="P716">
        <f t="shared" si="137"/>
        <v>18.871238217326912</v>
      </c>
      <c r="Q716">
        <f t="shared" si="138"/>
        <v>0.9462478422120747</v>
      </c>
      <c r="R716">
        <f t="shared" si="139"/>
        <v>1286.8970654084217</v>
      </c>
      <c r="S716">
        <f t="shared" si="140"/>
        <v>4356.9187046467523</v>
      </c>
    </row>
    <row r="717" spans="1:19">
      <c r="A717" s="17">
        <f t="shared" si="131"/>
        <v>0</v>
      </c>
      <c r="C717" s="15">
        <f t="shared" si="132"/>
        <v>4351.2934515541228</v>
      </c>
      <c r="E717" s="8">
        <f t="shared" si="141"/>
        <v>691</v>
      </c>
      <c r="F717" s="12">
        <f t="shared" si="142"/>
        <v>41633.479166668229</v>
      </c>
      <c r="G717">
        <f t="shared" si="133"/>
        <v>11.352</v>
      </c>
      <c r="H717" s="13">
        <f t="shared" si="143"/>
        <v>-23.437107563834207</v>
      </c>
      <c r="K717" s="12"/>
      <c r="L717" s="12"/>
      <c r="M717">
        <f t="shared" si="134"/>
        <v>-9.7199999999999953</v>
      </c>
      <c r="N717">
        <f t="shared" si="135"/>
        <v>16.2400918480994</v>
      </c>
      <c r="O717">
        <f t="shared" si="136"/>
        <v>170.28</v>
      </c>
      <c r="P717">
        <f t="shared" si="137"/>
        <v>19.086473871820655</v>
      </c>
      <c r="Q717">
        <f t="shared" si="138"/>
        <v>0.94502613394491786</v>
      </c>
      <c r="R717">
        <f t="shared" si="139"/>
        <v>1285.2355421650882</v>
      </c>
      <c r="S717">
        <f t="shared" si="140"/>
        <v>4351.2934515541228</v>
      </c>
    </row>
    <row r="718" spans="1:19">
      <c r="A718" s="17">
        <f t="shared" si="131"/>
        <v>0</v>
      </c>
      <c r="C718" s="15">
        <f t="shared" si="132"/>
        <v>4345.5891143492809</v>
      </c>
      <c r="E718" s="8">
        <f t="shared" si="141"/>
        <v>692</v>
      </c>
      <c r="F718" s="12">
        <f t="shared" si="142"/>
        <v>41633.479861112675</v>
      </c>
      <c r="G718">
        <f t="shared" si="133"/>
        <v>11.368666666666668</v>
      </c>
      <c r="H718" s="13">
        <f t="shared" si="143"/>
        <v>-23.437107563834207</v>
      </c>
      <c r="K718" s="12"/>
      <c r="L718" s="12"/>
      <c r="M718">
        <f t="shared" si="134"/>
        <v>-9.4699999999999829</v>
      </c>
      <c r="N718">
        <f t="shared" si="135"/>
        <v>16.265788777100852</v>
      </c>
      <c r="O718">
        <f t="shared" si="136"/>
        <v>170.53000000000003</v>
      </c>
      <c r="P718">
        <f t="shared" si="137"/>
        <v>19.30237508040312</v>
      </c>
      <c r="Q718">
        <f t="shared" si="138"/>
        <v>0.94378724996813512</v>
      </c>
      <c r="R718">
        <f t="shared" si="139"/>
        <v>1283.5506599566638</v>
      </c>
      <c r="S718">
        <f t="shared" si="140"/>
        <v>4345.5891143492809</v>
      </c>
    </row>
    <row r="719" spans="1:19">
      <c r="A719" s="17">
        <f t="shared" si="131"/>
        <v>0</v>
      </c>
      <c r="C719" s="15">
        <f t="shared" si="132"/>
        <v>4339.8058392347666</v>
      </c>
      <c r="E719" s="8">
        <f t="shared" si="141"/>
        <v>693</v>
      </c>
      <c r="F719" s="12">
        <f t="shared" si="142"/>
        <v>41633.480555557122</v>
      </c>
      <c r="G719">
        <f t="shared" si="133"/>
        <v>11.385333333333334</v>
      </c>
      <c r="H719" s="13">
        <f t="shared" si="143"/>
        <v>-23.437107563834207</v>
      </c>
      <c r="K719" s="12"/>
      <c r="L719" s="12"/>
      <c r="M719">
        <f t="shared" si="134"/>
        <v>-9.2199999999999971</v>
      </c>
      <c r="N719">
        <f t="shared" si="135"/>
        <v>16.290825428589894</v>
      </c>
      <c r="O719">
        <f t="shared" si="136"/>
        <v>170.78</v>
      </c>
      <c r="P719">
        <f t="shared" si="137"/>
        <v>19.518918148236892</v>
      </c>
      <c r="Q719">
        <f t="shared" si="138"/>
        <v>0.94253122203440476</v>
      </c>
      <c r="R719">
        <f t="shared" si="139"/>
        <v>1281.8424619667906</v>
      </c>
      <c r="S719">
        <f t="shared" si="140"/>
        <v>4339.8058392347666</v>
      </c>
    </row>
    <row r="720" spans="1:19">
      <c r="A720" s="17">
        <f t="shared" si="131"/>
        <v>0</v>
      </c>
      <c r="C720" s="15">
        <f t="shared" si="132"/>
        <v>4333.9437704434295</v>
      </c>
      <c r="E720" s="8">
        <f t="shared" si="141"/>
        <v>694</v>
      </c>
      <c r="F720" s="12">
        <f t="shared" si="142"/>
        <v>41633.481250001569</v>
      </c>
      <c r="G720">
        <f t="shared" si="133"/>
        <v>11.402000000000001</v>
      </c>
      <c r="H720" s="13">
        <f t="shared" si="143"/>
        <v>-23.437107563834207</v>
      </c>
      <c r="K720" s="12"/>
      <c r="L720" s="12"/>
      <c r="M720">
        <f t="shared" si="134"/>
        <v>-8.9699999999999847</v>
      </c>
      <c r="N720">
        <f t="shared" si="135"/>
        <v>16.315201077799742</v>
      </c>
      <c r="O720">
        <f t="shared" si="136"/>
        <v>171.03000000000003</v>
      </c>
      <c r="P720">
        <f t="shared" si="137"/>
        <v>19.736080478554502</v>
      </c>
      <c r="Q720">
        <f t="shared" si="138"/>
        <v>0.94125808146862255</v>
      </c>
      <c r="R720">
        <f t="shared" si="139"/>
        <v>1280.1109907973266</v>
      </c>
      <c r="S720">
        <f t="shared" si="140"/>
        <v>4333.9437704434295</v>
      </c>
    </row>
    <row r="721" spans="1:19">
      <c r="A721" s="17">
        <f t="shared" si="131"/>
        <v>0</v>
      </c>
      <c r="C721" s="15">
        <f t="shared" si="132"/>
        <v>4328.0030502304326</v>
      </c>
      <c r="E721" s="8">
        <f t="shared" si="141"/>
        <v>695</v>
      </c>
      <c r="F721" s="12">
        <f t="shared" si="142"/>
        <v>41633.481944446015</v>
      </c>
      <c r="G721">
        <f t="shared" si="133"/>
        <v>11.418666666666667</v>
      </c>
      <c r="H721" s="13">
        <f t="shared" si="143"/>
        <v>-23.437107563834207</v>
      </c>
      <c r="K721" s="12"/>
      <c r="L721" s="12"/>
      <c r="M721">
        <f t="shared" si="134"/>
        <v>-8.7199999999999989</v>
      </c>
      <c r="N721">
        <f t="shared" si="135"/>
        <v>16.338915018194207</v>
      </c>
      <c r="O721">
        <f t="shared" si="136"/>
        <v>171.28</v>
      </c>
      <c r="P721">
        <f t="shared" si="137"/>
        <v>19.953840520620478</v>
      </c>
      <c r="Q721">
        <f t="shared" si="138"/>
        <v>0.93996785916616388</v>
      </c>
      <c r="R721">
        <f t="shared" si="139"/>
        <v>1278.356288465983</v>
      </c>
      <c r="S721">
        <f t="shared" si="140"/>
        <v>4328.0030502304326</v>
      </c>
    </row>
    <row r="722" spans="1:19">
      <c r="A722" s="17">
        <f t="shared" si="131"/>
        <v>0</v>
      </c>
      <c r="C722" s="15">
        <f t="shared" si="132"/>
        <v>4321.9838188661251</v>
      </c>
      <c r="E722" s="8">
        <f t="shared" si="141"/>
        <v>696</v>
      </c>
      <c r="F722" s="12">
        <f t="shared" si="142"/>
        <v>41633.482638890462</v>
      </c>
      <c r="G722">
        <f t="shared" si="133"/>
        <v>11.435333333333334</v>
      </c>
      <c r="H722" s="13">
        <f t="shared" si="143"/>
        <v>-23.437107563834207</v>
      </c>
      <c r="K722" s="12"/>
      <c r="L722" s="12"/>
      <c r="M722">
        <f t="shared" si="134"/>
        <v>-8.4699999999999864</v>
      </c>
      <c r="N722">
        <f t="shared" si="135"/>
        <v>16.36196656155931</v>
      </c>
      <c r="O722">
        <f t="shared" si="136"/>
        <v>171.53</v>
      </c>
      <c r="P722">
        <f t="shared" si="137"/>
        <v>20.172177720304735</v>
      </c>
      <c r="Q722">
        <f t="shared" si="138"/>
        <v>0.9386605855913378</v>
      </c>
      <c r="R722">
        <f t="shared" si="139"/>
        <v>1276.5783964042193</v>
      </c>
      <c r="S722">
        <f t="shared" si="140"/>
        <v>4321.9838188661251</v>
      </c>
    </row>
    <row r="723" spans="1:19">
      <c r="A723" s="17">
        <f t="shared" si="131"/>
        <v>0</v>
      </c>
      <c r="C723" s="15">
        <f t="shared" si="132"/>
        <v>4315.8862146298516</v>
      </c>
      <c r="E723" s="8">
        <f t="shared" si="141"/>
        <v>697</v>
      </c>
      <c r="F723" s="12">
        <f t="shared" si="142"/>
        <v>41633.483333334909</v>
      </c>
      <c r="G723">
        <f t="shared" si="133"/>
        <v>11.452</v>
      </c>
      <c r="H723" s="13">
        <f t="shared" si="143"/>
        <v>-23.437107563834207</v>
      </c>
      <c r="K723" s="12"/>
      <c r="L723" s="12"/>
      <c r="M723">
        <f t="shared" si="134"/>
        <v>-8.2200000000000006</v>
      </c>
      <c r="N723">
        <f t="shared" si="135"/>
        <v>16.38435503809275</v>
      </c>
      <c r="O723">
        <f t="shared" si="136"/>
        <v>171.78</v>
      </c>
      <c r="P723">
        <f t="shared" si="137"/>
        <v>20.39107247314049</v>
      </c>
      <c r="Q723">
        <f t="shared" si="138"/>
        <v>0.93733629077604019</v>
      </c>
      <c r="R723">
        <f t="shared" si="139"/>
        <v>1274.7773554554146</v>
      </c>
      <c r="S723">
        <f t="shared" si="140"/>
        <v>4315.8862146298516</v>
      </c>
    </row>
    <row r="724" spans="1:19">
      <c r="A724" s="17">
        <f t="shared" si="131"/>
        <v>0</v>
      </c>
      <c r="C724" s="15">
        <f t="shared" si="132"/>
        <v>4309.7103738046453</v>
      </c>
      <c r="E724" s="8">
        <f t="shared" si="141"/>
        <v>698</v>
      </c>
      <c r="F724" s="12">
        <f t="shared" si="142"/>
        <v>41633.484027779356</v>
      </c>
      <c r="G724">
        <f t="shared" si="133"/>
        <v>11.468666666666667</v>
      </c>
      <c r="H724" s="13">
        <f t="shared" si="143"/>
        <v>-23.437107563834207</v>
      </c>
      <c r="K724" s="12"/>
      <c r="L724" s="12"/>
      <c r="M724">
        <f t="shared" si="134"/>
        <v>-7.9699999999999882</v>
      </c>
      <c r="N724">
        <f t="shared" si="135"/>
        <v>16.406079796491188</v>
      </c>
      <c r="O724">
        <f t="shared" si="136"/>
        <v>172.03</v>
      </c>
      <c r="P724">
        <f t="shared" si="137"/>
        <v>20.610506079745317</v>
      </c>
      <c r="Q724">
        <f t="shared" si="138"/>
        <v>0.93599500431860316</v>
      </c>
      <c r="R724">
        <f t="shared" si="139"/>
        <v>1272.9532058733002</v>
      </c>
      <c r="S724">
        <f t="shared" si="140"/>
        <v>4309.7103738046453</v>
      </c>
    </row>
    <row r="725" spans="1:19">
      <c r="A725" s="17">
        <f t="shared" si="131"/>
        <v>0</v>
      </c>
      <c r="C725" s="15">
        <f t="shared" si="132"/>
        <v>4303.4564306728353</v>
      </c>
      <c r="E725" s="8">
        <f t="shared" si="141"/>
        <v>699</v>
      </c>
      <c r="F725" s="12">
        <f t="shared" si="142"/>
        <v>41633.484722223802</v>
      </c>
      <c r="G725">
        <f t="shared" si="133"/>
        <v>11.485333333333333</v>
      </c>
      <c r="H725" s="13">
        <f t="shared" si="143"/>
        <v>-23.437107563834207</v>
      </c>
      <c r="K725" s="12"/>
      <c r="L725" s="12"/>
      <c r="M725">
        <f t="shared" si="134"/>
        <v>-7.7200000000000024</v>
      </c>
      <c r="N725">
        <f t="shared" si="135"/>
        <v>16.4271402040353</v>
      </c>
      <c r="O725">
        <f t="shared" si="136"/>
        <v>172.28</v>
      </c>
      <c r="P725">
        <f t="shared" si="137"/>
        <v>20.830460703488395</v>
      </c>
      <c r="Q725">
        <f t="shared" si="138"/>
        <v>0.93463675538284008</v>
      </c>
      <c r="R725">
        <f t="shared" si="139"/>
        <v>1271.1059873206625</v>
      </c>
      <c r="S725">
        <f t="shared" si="140"/>
        <v>4303.4564306728353</v>
      </c>
    </row>
    <row r="726" spans="1:19">
      <c r="A726" s="17">
        <f t="shared" si="131"/>
        <v>0</v>
      </c>
      <c r="C726" s="15">
        <f t="shared" si="132"/>
        <v>4297.1245175125696</v>
      </c>
      <c r="E726" s="8">
        <f t="shared" si="141"/>
        <v>700</v>
      </c>
      <c r="F726" s="12">
        <f t="shared" si="142"/>
        <v>41633.485416668249</v>
      </c>
      <c r="G726">
        <f t="shared" si="133"/>
        <v>11.502000000000001</v>
      </c>
      <c r="H726" s="13">
        <f t="shared" si="143"/>
        <v>-23.437107563834207</v>
      </c>
      <c r="K726" s="12"/>
      <c r="L726" s="12"/>
      <c r="M726">
        <f t="shared" si="134"/>
        <v>-7.46999999999999</v>
      </c>
      <c r="N726">
        <f t="shared" si="135"/>
        <v>16.447535646672584</v>
      </c>
      <c r="O726">
        <f t="shared" si="136"/>
        <v>172.53</v>
      </c>
      <c r="P726">
        <f t="shared" si="137"/>
        <v>21.050919330290142</v>
      </c>
      <c r="Q726">
        <f t="shared" si="138"/>
        <v>0.93326157269729082</v>
      </c>
      <c r="R726">
        <f t="shared" si="139"/>
        <v>1269.2357388683156</v>
      </c>
      <c r="S726">
        <f t="shared" si="140"/>
        <v>4297.1245175125696</v>
      </c>
    </row>
    <row r="727" spans="1:19">
      <c r="A727" s="17">
        <f t="shared" si="131"/>
        <v>0.39900112077515332</v>
      </c>
      <c r="B727">
        <v>1712</v>
      </c>
      <c r="C727" s="15">
        <f t="shared" si="132"/>
        <v>4290.7147645952427</v>
      </c>
      <c r="E727" s="8">
        <f t="shared" si="141"/>
        <v>701</v>
      </c>
      <c r="F727" s="12">
        <f t="shared" si="142"/>
        <v>41633.486111112696</v>
      </c>
      <c r="G727">
        <f t="shared" si="133"/>
        <v>11.518666666666666</v>
      </c>
      <c r="H727" s="13">
        <f t="shared" si="143"/>
        <v>-23.437107563834207</v>
      </c>
      <c r="K727" s="12"/>
      <c r="L727" s="12"/>
      <c r="M727">
        <f t="shared" si="134"/>
        <v>-7.2200000000000042</v>
      </c>
      <c r="N727">
        <f t="shared" si="135"/>
        <v>16.467265529097855</v>
      </c>
      <c r="O727">
        <f t="shared" si="136"/>
        <v>172.78</v>
      </c>
      <c r="P727">
        <f t="shared" si="137"/>
        <v>21.271865730446834</v>
      </c>
      <c r="Q727">
        <f t="shared" si="138"/>
        <v>0.9318694845546629</v>
      </c>
      <c r="R727">
        <f t="shared" si="139"/>
        <v>1267.3424989943414</v>
      </c>
      <c r="S727">
        <f t="shared" si="140"/>
        <v>4290.7147645952427</v>
      </c>
    </row>
    <row r="728" spans="1:19">
      <c r="A728" s="17">
        <f t="shared" si="131"/>
        <v>0.41571090308947306</v>
      </c>
      <c r="B728">
        <v>1781</v>
      </c>
      <c r="C728" s="15">
        <f t="shared" si="132"/>
        <v>4284.2273001838421</v>
      </c>
      <c r="E728" s="8">
        <f t="shared" si="141"/>
        <v>702</v>
      </c>
      <c r="F728" s="12">
        <f t="shared" si="142"/>
        <v>41633.486805557142</v>
      </c>
      <c r="G728">
        <f t="shared" si="133"/>
        <v>11.535333333333334</v>
      </c>
      <c r="H728" s="13">
        <f t="shared" si="143"/>
        <v>-23.437107563834207</v>
      </c>
      <c r="K728" s="12"/>
      <c r="L728" s="12"/>
      <c r="M728">
        <f t="shared" si="134"/>
        <v>-6.9699999999999918</v>
      </c>
      <c r="N728">
        <f t="shared" si="135"/>
        <v>16.486329274831533</v>
      </c>
      <c r="O728">
        <f t="shared" si="136"/>
        <v>173.03</v>
      </c>
      <c r="P728">
        <f t="shared" si="137"/>
        <v>21.493284422376004</v>
      </c>
      <c r="Q728">
        <f t="shared" si="138"/>
        <v>0.93046051881147185</v>
      </c>
      <c r="R728">
        <f t="shared" si="139"/>
        <v>1265.4263055836018</v>
      </c>
      <c r="S728">
        <f t="shared" si="140"/>
        <v>4284.2273001838421</v>
      </c>
    </row>
    <row r="729" spans="1:19">
      <c r="A729" s="17">
        <f t="shared" si="131"/>
        <v>0</v>
      </c>
      <c r="C729" s="15">
        <f t="shared" si="132"/>
        <v>4277.6622505322002</v>
      </c>
      <c r="E729" s="8">
        <f t="shared" si="141"/>
        <v>703</v>
      </c>
      <c r="F729" s="12">
        <f t="shared" si="142"/>
        <v>41633.487500001589</v>
      </c>
      <c r="G729">
        <f t="shared" si="133"/>
        <v>11.552</v>
      </c>
      <c r="H729" s="13">
        <f t="shared" si="143"/>
        <v>-23.437107563834207</v>
      </c>
      <c r="K729" s="12"/>
      <c r="L729" s="12"/>
      <c r="M729">
        <f t="shared" si="134"/>
        <v>-6.720000000000006</v>
      </c>
      <c r="N729">
        <f t="shared" si="135"/>
        <v>16.504726326295454</v>
      </c>
      <c r="O729">
        <f t="shared" si="136"/>
        <v>173.28</v>
      </c>
      <c r="P729">
        <f t="shared" si="137"/>
        <v>21.715160638183558</v>
      </c>
      <c r="Q729">
        <f t="shared" si="138"/>
        <v>0.9290347028878797</v>
      </c>
      <c r="R729">
        <f t="shared" si="139"/>
        <v>1263.4871959275165</v>
      </c>
      <c r="S729">
        <f t="shared" si="140"/>
        <v>4277.6622505322002</v>
      </c>
    </row>
    <row r="730" spans="1:19">
      <c r="A730" s="17">
        <f t="shared" si="131"/>
        <v>0</v>
      </c>
      <c r="C730" s="15">
        <f t="shared" si="132"/>
        <v>4271.0197398851687</v>
      </c>
      <c r="E730" s="8">
        <f t="shared" si="141"/>
        <v>704</v>
      </c>
      <c r="F730" s="12">
        <f t="shared" si="142"/>
        <v>41633.488194446036</v>
      </c>
      <c r="G730">
        <f t="shared" si="133"/>
        <v>11.568666666666667</v>
      </c>
      <c r="H730" s="13">
        <f t="shared" si="143"/>
        <v>-23.437107563834207</v>
      </c>
      <c r="K730" s="12"/>
      <c r="L730" s="12"/>
      <c r="M730">
        <f t="shared" si="134"/>
        <v>-6.4699999999999935</v>
      </c>
      <c r="N730">
        <f t="shared" si="135"/>
        <v>16.522456144886519</v>
      </c>
      <c r="O730">
        <f t="shared" si="136"/>
        <v>173.53</v>
      </c>
      <c r="P730">
        <f t="shared" si="137"/>
        <v>21.93748029095827</v>
      </c>
      <c r="Q730">
        <f t="shared" si="138"/>
        <v>0.92759206376773273</v>
      </c>
      <c r="R730">
        <f t="shared" si="139"/>
        <v>1261.5252067241165</v>
      </c>
      <c r="S730">
        <f t="shared" si="140"/>
        <v>4271.0197398851687</v>
      </c>
    </row>
    <row r="731" spans="1:19">
      <c r="A731" s="17">
        <f t="shared" si="131"/>
        <v>0</v>
      </c>
      <c r="C731" s="15">
        <f t="shared" si="132"/>
        <v>4264.2998904797068</v>
      </c>
      <c r="E731" s="8">
        <f t="shared" si="141"/>
        <v>705</v>
      </c>
      <c r="F731" s="12">
        <f t="shared" si="142"/>
        <v>41633.488888890482</v>
      </c>
      <c r="G731">
        <f t="shared" si="133"/>
        <v>11.585333333333333</v>
      </c>
      <c r="H731" s="13">
        <f t="shared" si="143"/>
        <v>-23.437107563834207</v>
      </c>
      <c r="K731" s="12"/>
      <c r="L731" s="12"/>
      <c r="M731">
        <f t="shared" si="134"/>
        <v>-6.2200000000000077</v>
      </c>
      <c r="N731">
        <f t="shared" si="135"/>
        <v>16.539518211047767</v>
      </c>
      <c r="O731">
        <f t="shared" si="136"/>
        <v>173.78</v>
      </c>
      <c r="P731">
        <f t="shared" si="137"/>
        <v>22.160229943703115</v>
      </c>
      <c r="Q731">
        <f t="shared" si="138"/>
        <v>0.92613262799879636</v>
      </c>
      <c r="R731">
        <f t="shared" si="139"/>
        <v>1259.5403740783631</v>
      </c>
      <c r="S731">
        <f t="shared" si="140"/>
        <v>4264.2998904797068</v>
      </c>
    </row>
    <row r="732" spans="1:19">
      <c r="A732" s="17">
        <f t="shared" ref="A732:A795" si="144">IF(C732=0,0,B732/C732)</f>
        <v>0</v>
      </c>
      <c r="C732" s="15">
        <f t="shared" ref="C732:C795" si="145">S732</f>
        <v>4257.5028225468686</v>
      </c>
      <c r="E732" s="8">
        <f t="shared" si="141"/>
        <v>706</v>
      </c>
      <c r="F732" s="12">
        <f t="shared" si="142"/>
        <v>41633.489583334929</v>
      </c>
      <c r="G732">
        <f t="shared" ref="G732:G795" si="146">HOUR(F732)+MINUTE(F732)/60+SECOND(F732)/3600+($G$4/($G$11*15)-1)</f>
        <v>11.602</v>
      </c>
      <c r="H732" s="13">
        <f t="shared" si="143"/>
        <v>-23.437107563834207</v>
      </c>
      <c r="K732" s="12"/>
      <c r="L732" s="12"/>
      <c r="M732">
        <f t="shared" ref="M732:M795" si="147">(G732-12)*15</f>
        <v>-5.9699999999999953</v>
      </c>
      <c r="N732">
        <f t="shared" ref="N732:N795" si="148">DEGREES(ASIN(SIN(RADIANS(H732))*SIN($I$3)+COS(RADIANS(H732))*COS($I$3)*COS(RADIANS(M732))))</f>
        <v>16.555912024337221</v>
      </c>
      <c r="O732">
        <f t="shared" ref="O732:O795" si="149">M732+180</f>
        <v>174.03</v>
      </c>
      <c r="P732">
        <f t="shared" ref="P732:P795" si="150">DEGREES(ACOS(SIN(RADIANS(N732))*COS($I$5)+COS(RADIANS(N732))*SIN($I$5)*COS(RADIANS(O732-$G$7))))</f>
        <v>22.383396779818131</v>
      </c>
      <c r="Q732">
        <f t="shared" ref="Q732:Q795" si="151">COS(RADIANS(P732))</f>
        <v>0.9246564216931894</v>
      </c>
      <c r="R732">
        <f t="shared" ref="R732:R795" si="152">IF(Q732&lt;0,0,Q732*$G$9)</f>
        <v>1257.5327335027375</v>
      </c>
      <c r="S732">
        <f t="shared" ref="S732:S795" si="153">IF(P732&gt;90,0,IF(N732&lt;0,0,R732*$G$10))</f>
        <v>4257.5028225468686</v>
      </c>
    </row>
    <row r="733" spans="1:19">
      <c r="A733" s="17">
        <f t="shared" si="144"/>
        <v>0</v>
      </c>
      <c r="C733" s="15">
        <f t="shared" si="145"/>
        <v>4250.6286543147316</v>
      </c>
      <c r="E733" s="8">
        <f t="shared" ref="E733:E796" si="154">E732+1</f>
        <v>707</v>
      </c>
      <c r="F733" s="12">
        <f t="shared" ref="F733:F796" si="155">F732+$G$25</f>
        <v>41633.490277779376</v>
      </c>
      <c r="G733">
        <f t="shared" si="146"/>
        <v>11.618666666666668</v>
      </c>
      <c r="H733" s="13">
        <f t="shared" si="143"/>
        <v>-23.437107563834207</v>
      </c>
      <c r="K733" s="12"/>
      <c r="L733" s="12"/>
      <c r="M733">
        <f t="shared" si="147"/>
        <v>-5.7199999999999829</v>
      </c>
      <c r="N733">
        <f t="shared" si="148"/>
        <v>16.571637103494211</v>
      </c>
      <c r="O733">
        <f t="shared" si="149"/>
        <v>174.28000000000003</v>
      </c>
      <c r="P733">
        <f t="shared" si="150"/>
        <v>22.606968575052431</v>
      </c>
      <c r="Q733">
        <f t="shared" si="151"/>
        <v>0.92316347052801728</v>
      </c>
      <c r="R733">
        <f t="shared" si="152"/>
        <v>1255.5023199181035</v>
      </c>
      <c r="S733">
        <f t="shared" si="153"/>
        <v>4250.6286543147316</v>
      </c>
    </row>
    <row r="734" spans="1:19">
      <c r="A734" s="17">
        <f t="shared" si="144"/>
        <v>0</v>
      </c>
      <c r="C734" s="15">
        <f t="shared" si="145"/>
        <v>4243.6775020122195</v>
      </c>
      <c r="E734" s="8">
        <f t="shared" si="154"/>
        <v>708</v>
      </c>
      <c r="F734" s="12">
        <f t="shared" si="155"/>
        <v>41633.490972223823</v>
      </c>
      <c r="G734">
        <f t="shared" si="146"/>
        <v>11.635333333333334</v>
      </c>
      <c r="H734" s="13">
        <f t="shared" si="143"/>
        <v>-23.437107563834207</v>
      </c>
      <c r="K734" s="12"/>
      <c r="L734" s="12"/>
      <c r="M734">
        <f t="shared" si="147"/>
        <v>-5.4699999999999971</v>
      </c>
      <c r="N734">
        <f t="shared" si="148"/>
        <v>16.586692986503305</v>
      </c>
      <c r="O734">
        <f t="shared" si="149"/>
        <v>174.53</v>
      </c>
      <c r="P734">
        <f t="shared" si="150"/>
        <v>22.830933670848413</v>
      </c>
      <c r="Q734">
        <f t="shared" si="151"/>
        <v>0.92165379974620443</v>
      </c>
      <c r="R734">
        <f t="shared" si="152"/>
        <v>1253.449167654838</v>
      </c>
      <c r="S734">
        <f t="shared" si="153"/>
        <v>4243.6775020122195</v>
      </c>
    </row>
    <row r="735" spans="1:19">
      <c r="A735" s="17">
        <f t="shared" si="144"/>
        <v>0.40409290599395553</v>
      </c>
      <c r="B735">
        <v>1712</v>
      </c>
      <c r="C735" s="15">
        <f t="shared" si="145"/>
        <v>4236.6494798738395</v>
      </c>
      <c r="E735" s="8">
        <f t="shared" si="154"/>
        <v>709</v>
      </c>
      <c r="F735" s="12">
        <f t="shared" si="155"/>
        <v>41633.491666668269</v>
      </c>
      <c r="G735">
        <f t="shared" si="146"/>
        <v>11.652000000000001</v>
      </c>
      <c r="H735" s="13">
        <f t="shared" si="143"/>
        <v>-23.437107563834207</v>
      </c>
      <c r="K735" s="12"/>
      <c r="L735" s="12"/>
      <c r="M735">
        <f t="shared" si="147"/>
        <v>-5.2199999999999847</v>
      </c>
      <c r="N735">
        <f t="shared" si="148"/>
        <v>16.601079230655763</v>
      </c>
      <c r="O735">
        <f t="shared" si="149"/>
        <v>174.78000000000003</v>
      </c>
      <c r="P735">
        <f t="shared" si="150"/>
        <v>23.055280949004608</v>
      </c>
      <c r="Q735">
        <f t="shared" si="151"/>
        <v>0.92012743415752163</v>
      </c>
      <c r="R735">
        <f t="shared" si="152"/>
        <v>1251.3733104542293</v>
      </c>
      <c r="S735">
        <f t="shared" si="153"/>
        <v>4236.6494798738395</v>
      </c>
    </row>
    <row r="736" spans="1:19">
      <c r="A736" s="17">
        <f t="shared" si="144"/>
        <v>0.40477170035374499</v>
      </c>
      <c r="B736">
        <v>1712</v>
      </c>
      <c r="C736" s="15">
        <f t="shared" si="145"/>
        <v>4229.5447001453404</v>
      </c>
      <c r="E736" s="8">
        <f t="shared" si="154"/>
        <v>710</v>
      </c>
      <c r="F736" s="12">
        <f t="shared" si="155"/>
        <v>41633.492361112716</v>
      </c>
      <c r="G736">
        <f t="shared" si="146"/>
        <v>11.668666666666667</v>
      </c>
      <c r="H736" s="13">
        <f t="shared" si="143"/>
        <v>-23.437107563834207</v>
      </c>
      <c r="K736" s="12"/>
      <c r="L736" s="12"/>
      <c r="M736">
        <f t="shared" si="147"/>
        <v>-4.9699999999999989</v>
      </c>
      <c r="N736">
        <f t="shared" si="148"/>
        <v>16.614795412608515</v>
      </c>
      <c r="O736">
        <f t="shared" si="149"/>
        <v>175.03</v>
      </c>
      <c r="P736">
        <f t="shared" si="150"/>
        <v>23.279999807586684</v>
      </c>
      <c r="Q736">
        <f t="shared" si="151"/>
        <v>0.91858439813981629</v>
      </c>
      <c r="R736">
        <f t="shared" si="152"/>
        <v>1249.2747814701502</v>
      </c>
      <c r="S736">
        <f t="shared" si="153"/>
        <v>4229.5447001453404</v>
      </c>
    </row>
    <row r="737" spans="1:19">
      <c r="A737" s="17">
        <f t="shared" si="144"/>
        <v>0.38935541394020912</v>
      </c>
      <c r="B737">
        <v>1644</v>
      </c>
      <c r="C737" s="15">
        <f t="shared" si="145"/>
        <v>4222.3632730902746</v>
      </c>
      <c r="E737" s="8">
        <f t="shared" si="154"/>
        <v>711</v>
      </c>
      <c r="F737" s="12">
        <f t="shared" si="155"/>
        <v>41633.493055557163</v>
      </c>
      <c r="G737">
        <f t="shared" si="146"/>
        <v>11.685333333333334</v>
      </c>
      <c r="H737" s="13">
        <f t="shared" si="143"/>
        <v>-23.437107563834207</v>
      </c>
      <c r="K737" s="12"/>
      <c r="L737" s="12"/>
      <c r="M737">
        <f t="shared" si="147"/>
        <v>-4.7199999999999864</v>
      </c>
      <c r="N737">
        <f t="shared" si="148"/>
        <v>16.627841128440625</v>
      </c>
      <c r="O737">
        <f t="shared" si="149"/>
        <v>175.28</v>
      </c>
      <c r="P737">
        <f t="shared" si="150"/>
        <v>23.50508013802116</v>
      </c>
      <c r="Q737">
        <f t="shared" si="151"/>
        <v>0.91702471564043619</v>
      </c>
      <c r="R737">
        <f t="shared" si="152"/>
        <v>1247.1536132709932</v>
      </c>
      <c r="S737">
        <f t="shared" si="153"/>
        <v>4222.3632730902746</v>
      </c>
    </row>
    <row r="738" spans="1:19">
      <c r="A738" s="17">
        <f t="shared" si="144"/>
        <v>0</v>
      </c>
      <c r="C738" s="15">
        <f t="shared" si="145"/>
        <v>4215.1053069974732</v>
      </c>
      <c r="E738" s="8">
        <f t="shared" si="154"/>
        <v>712</v>
      </c>
      <c r="F738" s="12">
        <f t="shared" si="155"/>
        <v>41633.493750001609</v>
      </c>
      <c r="G738">
        <f t="shared" si="146"/>
        <v>11.702</v>
      </c>
      <c r="H738" s="13">
        <f t="shared" si="143"/>
        <v>-23.437107563834207</v>
      </c>
      <c r="K738" s="12"/>
      <c r="L738" s="12"/>
      <c r="M738">
        <f t="shared" si="147"/>
        <v>-4.4700000000000006</v>
      </c>
      <c r="N738">
        <f t="shared" si="148"/>
        <v>16.640215993707262</v>
      </c>
      <c r="O738">
        <f t="shared" si="149"/>
        <v>175.53</v>
      </c>
      <c r="P738">
        <f t="shared" si="150"/>
        <v>23.730512303308434</v>
      </c>
      <c r="Q738">
        <f t="shared" si="151"/>
        <v>0.91544841017785394</v>
      </c>
      <c r="R738">
        <f t="shared" si="152"/>
        <v>1245.0098378418813</v>
      </c>
      <c r="S738">
        <f t="shared" si="153"/>
        <v>4215.1053069974732</v>
      </c>
    </row>
    <row r="739" spans="1:19">
      <c r="A739" s="17">
        <f t="shared" si="144"/>
        <v>0</v>
      </c>
      <c r="C739" s="15">
        <f t="shared" si="145"/>
        <v>4207.7709081894254</v>
      </c>
      <c r="E739" s="8">
        <f t="shared" si="154"/>
        <v>713</v>
      </c>
      <c r="F739" s="12">
        <f t="shared" si="155"/>
        <v>41633.494444446056</v>
      </c>
      <c r="G739">
        <f t="shared" si="146"/>
        <v>11.718666666666667</v>
      </c>
      <c r="H739" s="13">
        <f t="shared" si="143"/>
        <v>-23.437107563834207</v>
      </c>
      <c r="K739" s="12"/>
      <c r="L739" s="12"/>
      <c r="M739">
        <f t="shared" si="147"/>
        <v>-4.2199999999999882</v>
      </c>
      <c r="N739">
        <f t="shared" si="148"/>
        <v>16.651919643491116</v>
      </c>
      <c r="O739">
        <f t="shared" si="149"/>
        <v>175.78</v>
      </c>
      <c r="P739">
        <f t="shared" si="150"/>
        <v>23.956287117296363</v>
      </c>
      <c r="Q739">
        <f t="shared" si="151"/>
        <v>0.9138555048434861</v>
      </c>
      <c r="R739">
        <f t="shared" si="152"/>
        <v>1242.8434865871411</v>
      </c>
      <c r="S739">
        <f t="shared" si="153"/>
        <v>4207.7709081894254</v>
      </c>
    </row>
    <row r="740" spans="1:19">
      <c r="A740" s="17">
        <f t="shared" si="144"/>
        <v>0</v>
      </c>
      <c r="C740" s="15">
        <f t="shared" si="145"/>
        <v>4200.3601810315604</v>
      </c>
      <c r="E740" s="8">
        <f t="shared" si="154"/>
        <v>714</v>
      </c>
      <c r="F740" s="12">
        <f t="shared" si="155"/>
        <v>41633.495138890503</v>
      </c>
      <c r="G740">
        <f t="shared" si="146"/>
        <v>11.735333333333333</v>
      </c>
      <c r="H740" s="13">
        <f t="shared" si="143"/>
        <v>-23.437107563834207</v>
      </c>
      <c r="K740" s="12"/>
      <c r="L740" s="12"/>
      <c r="M740">
        <f t="shared" si="147"/>
        <v>-3.9700000000000024</v>
      </c>
      <c r="N740">
        <f t="shared" si="148"/>
        <v>16.662951732451269</v>
      </c>
      <c r="O740">
        <f t="shared" si="149"/>
        <v>176.03</v>
      </c>
      <c r="P740">
        <f t="shared" si="150"/>
        <v>24.182395824957631</v>
      </c>
      <c r="Q740">
        <f t="shared" si="151"/>
        <v>0.91224602230371021</v>
      </c>
      <c r="R740">
        <f t="shared" si="152"/>
        <v>1240.6545903330459</v>
      </c>
      <c r="S740">
        <f t="shared" si="153"/>
        <v>4200.3601810315604</v>
      </c>
    </row>
    <row r="741" spans="1:19">
      <c r="A741" s="17">
        <f t="shared" si="144"/>
        <v>0</v>
      </c>
      <c r="C741" s="15">
        <f t="shared" si="145"/>
        <v>4192.8732279424457</v>
      </c>
      <c r="E741" s="8">
        <f t="shared" si="154"/>
        <v>715</v>
      </c>
      <c r="F741" s="12">
        <f t="shared" si="155"/>
        <v>41633.49583333495</v>
      </c>
      <c r="G741">
        <f t="shared" si="146"/>
        <v>11.752000000000001</v>
      </c>
      <c r="H741" s="13">
        <f t="shared" si="143"/>
        <v>-23.437107563834207</v>
      </c>
      <c r="K741" s="12"/>
      <c r="L741" s="12"/>
      <c r="M741">
        <f t="shared" si="147"/>
        <v>-3.71999999999999</v>
      </c>
      <c r="N741">
        <f t="shared" si="148"/>
        <v>16.673311934869506</v>
      </c>
      <c r="O741">
        <f t="shared" si="149"/>
        <v>176.28</v>
      </c>
      <c r="P741">
        <f t="shared" si="150"/>
        <v>24.408830083617929</v>
      </c>
      <c r="Q741">
        <f t="shared" si="151"/>
        <v>0.91061998480207818</v>
      </c>
      <c r="R741">
        <f t="shared" si="152"/>
        <v>1238.4431793308263</v>
      </c>
      <c r="S741">
        <f t="shared" si="153"/>
        <v>4192.8732279424457</v>
      </c>
    </row>
    <row r="742" spans="1:19">
      <c r="A742" s="17">
        <f t="shared" si="144"/>
        <v>0</v>
      </c>
      <c r="C742" s="15">
        <f t="shared" si="145"/>
        <v>4185.3101494048678</v>
      </c>
      <c r="E742" s="8">
        <f t="shared" si="154"/>
        <v>716</v>
      </c>
      <c r="F742" s="12">
        <f t="shared" si="155"/>
        <v>41633.496527779396</v>
      </c>
      <c r="G742">
        <f t="shared" si="146"/>
        <v>11.768666666666666</v>
      </c>
      <c r="H742" s="13">
        <f t="shared" si="143"/>
        <v>-23.437107563834207</v>
      </c>
      <c r="K742" s="12"/>
      <c r="L742" s="12"/>
      <c r="M742">
        <f t="shared" si="147"/>
        <v>-3.4700000000000042</v>
      </c>
      <c r="N742">
        <f t="shared" si="148"/>
        <v>16.682999944694018</v>
      </c>
      <c r="O742">
        <f t="shared" si="149"/>
        <v>176.53</v>
      </c>
      <c r="P742">
        <f t="shared" si="150"/>
        <v>24.635581945084599</v>
      </c>
      <c r="Q742">
        <f t="shared" si="151"/>
        <v>0.90897741416172384</v>
      </c>
      <c r="R742">
        <f t="shared" si="152"/>
        <v>1236.2092832599444</v>
      </c>
      <c r="S742">
        <f t="shared" si="153"/>
        <v>4185.3101494048678</v>
      </c>
    </row>
    <row r="743" spans="1:19">
      <c r="A743" s="17">
        <f t="shared" si="144"/>
        <v>0</v>
      </c>
      <c r="C743" s="15">
        <f t="shared" si="145"/>
        <v>4177.671043977818</v>
      </c>
      <c r="E743" s="8">
        <f t="shared" si="154"/>
        <v>717</v>
      </c>
      <c r="F743" s="12">
        <f t="shared" si="155"/>
        <v>41633.497222223843</v>
      </c>
      <c r="G743">
        <f t="shared" si="146"/>
        <v>11.785333333333334</v>
      </c>
      <c r="H743" s="13">
        <f t="shared" si="143"/>
        <v>-23.437107563834207</v>
      </c>
      <c r="K743" s="12"/>
      <c r="L743" s="12"/>
      <c r="M743">
        <f t="shared" si="147"/>
        <v>-3.2199999999999918</v>
      </c>
      <c r="N743">
        <f t="shared" si="148"/>
        <v>16.692015475580551</v>
      </c>
      <c r="O743">
        <f t="shared" si="149"/>
        <v>176.78</v>
      </c>
      <c r="P743">
        <f t="shared" si="150"/>
        <v>24.862643838628287</v>
      </c>
      <c r="Q743">
        <f t="shared" si="151"/>
        <v>0.90731833178796562</v>
      </c>
      <c r="R743">
        <f t="shared" si="152"/>
        <v>1233.9529312316333</v>
      </c>
      <c r="S743">
        <f t="shared" si="153"/>
        <v>4177.671043977818</v>
      </c>
    </row>
    <row r="744" spans="1:19">
      <c r="A744" s="17">
        <f t="shared" si="144"/>
        <v>0</v>
      </c>
      <c r="C744" s="15">
        <f t="shared" si="145"/>
        <v>4169.9560083093775</v>
      </c>
      <c r="E744" s="8">
        <f t="shared" si="154"/>
        <v>718</v>
      </c>
      <c r="F744" s="12">
        <f t="shared" si="155"/>
        <v>41633.49791666829</v>
      </c>
      <c r="G744">
        <f t="shared" si="146"/>
        <v>11.802</v>
      </c>
      <c r="H744" s="13">
        <f t="shared" si="143"/>
        <v>-23.437107563834207</v>
      </c>
      <c r="K744" s="12"/>
      <c r="L744" s="12"/>
      <c r="M744">
        <f t="shared" si="147"/>
        <v>-2.970000000000006</v>
      </c>
      <c r="N744">
        <f t="shared" si="148"/>
        <v>16.70035826093088</v>
      </c>
      <c r="O744">
        <f t="shared" si="149"/>
        <v>177.03</v>
      </c>
      <c r="P744">
        <f t="shared" si="150"/>
        <v>25.090008554772051</v>
      </c>
      <c r="Q744">
        <f t="shared" si="151"/>
        <v>0.90564275867110544</v>
      </c>
      <c r="R744">
        <f t="shared" si="152"/>
        <v>1231.6741517927035</v>
      </c>
      <c r="S744">
        <f t="shared" si="153"/>
        <v>4169.9560083093775</v>
      </c>
    </row>
    <row r="745" spans="1:19">
      <c r="A745" s="17">
        <f t="shared" si="144"/>
        <v>0</v>
      </c>
      <c r="C745" s="15">
        <f t="shared" si="145"/>
        <v>4162.1651371504822</v>
      </c>
      <c r="E745" s="8">
        <f t="shared" si="154"/>
        <v>719</v>
      </c>
      <c r="F745" s="12">
        <f t="shared" si="155"/>
        <v>41633.498611112736</v>
      </c>
      <c r="G745">
        <f t="shared" si="146"/>
        <v>11.818666666666667</v>
      </c>
      <c r="H745" s="13">
        <f t="shared" si="143"/>
        <v>-23.437107563834207</v>
      </c>
      <c r="K745" s="12"/>
      <c r="L745" s="12"/>
      <c r="M745">
        <f t="shared" si="147"/>
        <v>-2.7199999999999935</v>
      </c>
      <c r="N745">
        <f t="shared" si="148"/>
        <v>16.708028053928732</v>
      </c>
      <c r="O745">
        <f t="shared" si="149"/>
        <v>177.28</v>
      </c>
      <c r="P745">
        <f t="shared" si="150"/>
        <v>25.317669229846178</v>
      </c>
      <c r="Q745">
        <f t="shared" si="151"/>
        <v>0.90395071538941785</v>
      </c>
      <c r="R745">
        <f t="shared" si="152"/>
        <v>1229.3729729296083</v>
      </c>
      <c r="S745">
        <f t="shared" si="153"/>
        <v>4162.1651371504822</v>
      </c>
    </row>
    <row r="746" spans="1:19">
      <c r="A746" s="17">
        <f t="shared" si="144"/>
        <v>0</v>
      </c>
      <c r="C746" s="15">
        <f t="shared" si="145"/>
        <v>4154.2985233695817</v>
      </c>
      <c r="E746" s="8">
        <f t="shared" si="154"/>
        <v>720</v>
      </c>
      <c r="F746" s="12">
        <f t="shared" si="155"/>
        <v>41633.499305557183</v>
      </c>
      <c r="G746">
        <f t="shared" si="146"/>
        <v>11.835333333333333</v>
      </c>
      <c r="H746" s="13">
        <f t="shared" ref="H746:H756" si="156">DEGREES(23.45/180*PI()*SIN(PI()*(0.98/180*DAY(F746)+29.7/180*MONTH(F746)-109/180)))</f>
        <v>-23.437107563834207</v>
      </c>
      <c r="K746" s="12"/>
      <c r="L746" s="12"/>
      <c r="M746">
        <f t="shared" si="147"/>
        <v>-2.4700000000000077</v>
      </c>
      <c r="N746">
        <f t="shared" si="148"/>
        <v>16.715024627573008</v>
      </c>
      <c r="O746">
        <f t="shared" si="149"/>
        <v>177.53</v>
      </c>
      <c r="P746">
        <f t="shared" si="150"/>
        <v>25.545619331267869</v>
      </c>
      <c r="Q746">
        <f t="shared" si="151"/>
        <v>0.90224222211233329</v>
      </c>
      <c r="R746">
        <f t="shared" si="152"/>
        <v>1227.0494220727733</v>
      </c>
      <c r="S746">
        <f t="shared" si="153"/>
        <v>4154.2985233695817</v>
      </c>
    </row>
    <row r="747" spans="1:19">
      <c r="A747" s="17">
        <f t="shared" si="144"/>
        <v>0</v>
      </c>
      <c r="C747" s="15">
        <f t="shared" si="145"/>
        <v>4146.3562579681802</v>
      </c>
      <c r="E747" s="8">
        <f t="shared" si="154"/>
        <v>721</v>
      </c>
      <c r="F747" s="12">
        <f t="shared" si="155"/>
        <v>41633.50000000163</v>
      </c>
      <c r="G747">
        <f t="shared" si="146"/>
        <v>11.852</v>
      </c>
      <c r="H747" s="13">
        <f t="shared" si="156"/>
        <v>-23.437107563834207</v>
      </c>
      <c r="K747" s="12"/>
      <c r="L747" s="12"/>
      <c r="M747">
        <f t="shared" si="147"/>
        <v>-2.2199999999999953</v>
      </c>
      <c r="N747">
        <f t="shared" si="148"/>
        <v>16.72134777470843</v>
      </c>
      <c r="O747">
        <f t="shared" si="149"/>
        <v>177.78</v>
      </c>
      <c r="P747">
        <f t="shared" si="150"/>
        <v>25.773852643507851</v>
      </c>
      <c r="Q747">
        <f t="shared" si="151"/>
        <v>0.90051729860381424</v>
      </c>
      <c r="R747">
        <f t="shared" si="152"/>
        <v>1224.7035261011874</v>
      </c>
      <c r="S747">
        <f t="shared" si="153"/>
        <v>4146.3562579681802</v>
      </c>
    </row>
    <row r="748" spans="1:19">
      <c r="A748" s="17">
        <f t="shared" si="144"/>
        <v>0</v>
      </c>
      <c r="C748" s="15">
        <f t="shared" si="145"/>
        <v>4138.3384300972466</v>
      </c>
      <c r="E748" s="8">
        <f t="shared" si="154"/>
        <v>722</v>
      </c>
      <c r="F748" s="12">
        <f t="shared" si="155"/>
        <v>41633.500694446077</v>
      </c>
      <c r="G748">
        <f t="shared" si="146"/>
        <v>11.868666666666668</v>
      </c>
      <c r="H748" s="13">
        <f t="shared" si="156"/>
        <v>-23.437107563834207</v>
      </c>
      <c r="K748" s="12"/>
      <c r="L748" s="12"/>
      <c r="M748">
        <f t="shared" si="147"/>
        <v>-1.9699999999999829</v>
      </c>
      <c r="N748">
        <f t="shared" si="148"/>
        <v>16.726997308053448</v>
      </c>
      <c r="O748">
        <f t="shared" si="149"/>
        <v>178.03000000000003</v>
      </c>
      <c r="P748">
        <f t="shared" si="150"/>
        <v>26.002363254708644</v>
      </c>
      <c r="Q748">
        <f t="shared" si="151"/>
        <v>0.89877596422591843</v>
      </c>
      <c r="R748">
        <f t="shared" si="152"/>
        <v>1222.335311347249</v>
      </c>
      <c r="S748">
        <f t="shared" si="153"/>
        <v>4138.3384300972466</v>
      </c>
    </row>
    <row r="749" spans="1:19">
      <c r="A749" s="17">
        <f t="shared" si="144"/>
        <v>0</v>
      </c>
      <c r="C749" s="15">
        <f t="shared" si="145"/>
        <v>4130.2451270745169</v>
      </c>
      <c r="E749" s="8">
        <f t="shared" si="154"/>
        <v>723</v>
      </c>
      <c r="F749" s="12">
        <f t="shared" si="155"/>
        <v>41633.501388890523</v>
      </c>
      <c r="G749">
        <f t="shared" si="146"/>
        <v>11.885333333333334</v>
      </c>
      <c r="H749" s="13">
        <f t="shared" si="156"/>
        <v>-23.437107563834207</v>
      </c>
      <c r="K749" s="12"/>
      <c r="L749" s="12"/>
      <c r="M749">
        <f t="shared" si="147"/>
        <v>-1.7199999999999971</v>
      </c>
      <c r="N749">
        <f t="shared" si="148"/>
        <v>16.731973060225549</v>
      </c>
      <c r="O749">
        <f t="shared" si="149"/>
        <v>178.28</v>
      </c>
      <c r="P749">
        <f t="shared" si="150"/>
        <v>26.231145543919297</v>
      </c>
      <c r="Q749">
        <f t="shared" si="151"/>
        <v>0.89701823794255708</v>
      </c>
      <c r="R749">
        <f t="shared" si="152"/>
        <v>1219.9448036018775</v>
      </c>
      <c r="S749">
        <f t="shared" si="153"/>
        <v>4130.2451270745169</v>
      </c>
    </row>
    <row r="750" spans="1:19">
      <c r="A750" s="17">
        <f t="shared" si="144"/>
        <v>0</v>
      </c>
      <c r="C750" s="15">
        <f t="shared" si="145"/>
        <v>4122.0764344026393</v>
      </c>
      <c r="E750" s="8">
        <f t="shared" si="154"/>
        <v>724</v>
      </c>
      <c r="F750" s="12">
        <f t="shared" si="155"/>
        <v>41633.50208333497</v>
      </c>
      <c r="G750">
        <f t="shared" si="146"/>
        <v>11.902000000000001</v>
      </c>
      <c r="H750" s="13">
        <f t="shared" si="156"/>
        <v>-23.437107563834207</v>
      </c>
      <c r="K750" s="12"/>
      <c r="L750" s="12"/>
      <c r="M750">
        <f t="shared" si="147"/>
        <v>-1.4699999999999847</v>
      </c>
      <c r="N750">
        <f t="shared" si="148"/>
        <v>16.736274883763869</v>
      </c>
      <c r="O750">
        <f t="shared" si="149"/>
        <v>178.53000000000003</v>
      </c>
      <c r="P750">
        <f t="shared" si="150"/>
        <v>26.460194168916079</v>
      </c>
      <c r="Q750">
        <f t="shared" si="151"/>
        <v>0.89524413832343541</v>
      </c>
      <c r="R750">
        <f t="shared" si="152"/>
        <v>1217.5320281198722</v>
      </c>
      <c r="S750">
        <f t="shared" si="153"/>
        <v>4122.0764344026393</v>
      </c>
    </row>
    <row r="751" spans="1:19">
      <c r="A751" s="17">
        <f t="shared" si="144"/>
        <v>0</v>
      </c>
      <c r="C751" s="15">
        <f t="shared" si="145"/>
        <v>4113.832435788212</v>
      </c>
      <c r="E751" s="8">
        <f t="shared" si="154"/>
        <v>725</v>
      </c>
      <c r="F751" s="12">
        <f t="shared" si="155"/>
        <v>41633.502777779417</v>
      </c>
      <c r="G751">
        <f t="shared" si="146"/>
        <v>11.918666666666667</v>
      </c>
      <c r="H751" s="13">
        <f t="shared" si="156"/>
        <v>-23.437107563834207</v>
      </c>
      <c r="K751" s="12"/>
      <c r="L751" s="12"/>
      <c r="M751">
        <f t="shared" si="147"/>
        <v>-1.2199999999999989</v>
      </c>
      <c r="N751">
        <f t="shared" si="148"/>
        <v>16.739902651149109</v>
      </c>
      <c r="O751">
        <f t="shared" si="149"/>
        <v>178.78</v>
      </c>
      <c r="P751">
        <f t="shared" si="150"/>
        <v>26.689504054577306</v>
      </c>
      <c r="Q751">
        <f t="shared" si="151"/>
        <v>0.89345368354818755</v>
      </c>
      <c r="R751">
        <f t="shared" si="152"/>
        <v>1215.0970096255351</v>
      </c>
      <c r="S751">
        <f t="shared" si="153"/>
        <v>4113.832435788212</v>
      </c>
    </row>
    <row r="752" spans="1:19">
      <c r="A752" s="17">
        <f t="shared" si="144"/>
        <v>0</v>
      </c>
      <c r="C752" s="15">
        <f t="shared" si="145"/>
        <v>4105.5132131616483</v>
      </c>
      <c r="E752" s="8">
        <f t="shared" si="154"/>
        <v>726</v>
      </c>
      <c r="F752" s="12">
        <f t="shared" si="155"/>
        <v>41633.503472223863</v>
      </c>
      <c r="G752">
        <f t="shared" si="146"/>
        <v>11.935333333333334</v>
      </c>
      <c r="H752" s="13">
        <f t="shared" si="156"/>
        <v>-23.437107563834207</v>
      </c>
      <c r="K752" s="12"/>
      <c r="L752" s="12"/>
      <c r="M752">
        <f t="shared" si="147"/>
        <v>-0.96999999999998643</v>
      </c>
      <c r="N752">
        <f t="shared" si="148"/>
        <v>16.742856254820808</v>
      </c>
      <c r="O752">
        <f t="shared" si="149"/>
        <v>179.03</v>
      </c>
      <c r="P752">
        <f t="shared" si="150"/>
        <v>26.919070381784998</v>
      </c>
      <c r="Q752">
        <f t="shared" si="151"/>
        <v>0.89164689141069109</v>
      </c>
      <c r="R752">
        <f t="shared" si="152"/>
        <v>1212.6397723185398</v>
      </c>
      <c r="S752">
        <f t="shared" si="153"/>
        <v>4105.5132131616483</v>
      </c>
    </row>
    <row r="753" spans="1:19">
      <c r="A753" s="17">
        <f t="shared" si="144"/>
        <v>0</v>
      </c>
      <c r="C753" s="15">
        <f t="shared" si="145"/>
        <v>4097.1188466979274</v>
      </c>
      <c r="E753" s="8">
        <f t="shared" si="154"/>
        <v>727</v>
      </c>
      <c r="F753" s="12">
        <f t="shared" si="155"/>
        <v>41633.50416666831</v>
      </c>
      <c r="G753">
        <f t="shared" si="146"/>
        <v>11.952</v>
      </c>
      <c r="H753" s="13">
        <f t="shared" si="156"/>
        <v>-23.437107563834207</v>
      </c>
      <c r="K753" s="12"/>
      <c r="L753" s="12"/>
      <c r="M753">
        <f t="shared" si="147"/>
        <v>-0.72000000000000064</v>
      </c>
      <c r="N753">
        <f t="shared" si="148"/>
        <v>16.745135607191855</v>
      </c>
      <c r="O753">
        <f t="shared" si="149"/>
        <v>179.28</v>
      </c>
      <c r="P753">
        <f t="shared" si="150"/>
        <v>27.148888576825087</v>
      </c>
      <c r="Q753">
        <f t="shared" si="151"/>
        <v>0.88982377932357282</v>
      </c>
      <c r="R753">
        <f t="shared" si="152"/>
        <v>1210.1603398800589</v>
      </c>
      <c r="S753">
        <f t="shared" si="153"/>
        <v>4097.1188466979274</v>
      </c>
    </row>
    <row r="754" spans="1:19">
      <c r="A754" s="17">
        <f t="shared" si="144"/>
        <v>0</v>
      </c>
      <c r="C754" s="15">
        <f t="shared" si="145"/>
        <v>4088.6494148381594</v>
      </c>
      <c r="E754" s="8">
        <f t="shared" si="154"/>
        <v>728</v>
      </c>
      <c r="F754" s="12">
        <f t="shared" si="155"/>
        <v>41633.504861112757</v>
      </c>
      <c r="G754">
        <f t="shared" si="146"/>
        <v>11.968666666666667</v>
      </c>
      <c r="H754" s="13">
        <f t="shared" si="156"/>
        <v>-23.437107563834207</v>
      </c>
      <c r="K754" s="12"/>
      <c r="L754" s="12"/>
      <c r="M754">
        <f t="shared" si="147"/>
        <v>-0.4699999999999882</v>
      </c>
      <c r="N754">
        <f t="shared" si="148"/>
        <v>16.746740640660366</v>
      </c>
      <c r="O754">
        <f t="shared" si="149"/>
        <v>179.53</v>
      </c>
      <c r="P754">
        <f t="shared" si="150"/>
        <v>27.378954301261874</v>
      </c>
      <c r="Q754">
        <f t="shared" si="151"/>
        <v>0.88798436432289329</v>
      </c>
      <c r="R754">
        <f t="shared" si="152"/>
        <v>1207.658735479135</v>
      </c>
      <c r="S754">
        <f t="shared" si="153"/>
        <v>4088.6494148381594</v>
      </c>
    </row>
    <row r="755" spans="1:19">
      <c r="A755" s="17">
        <f t="shared" si="144"/>
        <v>0</v>
      </c>
      <c r="C755" s="15">
        <f t="shared" si="145"/>
        <v>4080.104994312012</v>
      </c>
      <c r="E755" s="8">
        <f t="shared" si="154"/>
        <v>729</v>
      </c>
      <c r="F755" s="12">
        <f t="shared" si="155"/>
        <v>41633.505555557203</v>
      </c>
      <c r="G755">
        <f t="shared" si="146"/>
        <v>11.985333333333333</v>
      </c>
      <c r="H755" s="13">
        <f t="shared" si="156"/>
        <v>-23.437107563834207</v>
      </c>
      <c r="K755" s="12"/>
      <c r="L755" s="12"/>
      <c r="M755">
        <f t="shared" si="147"/>
        <v>-0.22000000000000242</v>
      </c>
      <c r="N755">
        <f t="shared" si="148"/>
        <v>16.747671307618834</v>
      </c>
      <c r="O755">
        <f t="shared" si="149"/>
        <v>179.78</v>
      </c>
      <c r="P755">
        <f t="shared" si="150"/>
        <v>27.609263442261344</v>
      </c>
      <c r="Q755">
        <f t="shared" si="151"/>
        <v>0.88612866307301774</v>
      </c>
      <c r="R755">
        <f t="shared" si="152"/>
        <v>1205.1349817793041</v>
      </c>
      <c r="S755">
        <f t="shared" si="153"/>
        <v>4080.104994312012</v>
      </c>
    </row>
    <row r="756" spans="1:19">
      <c r="A756" s="17">
        <f t="shared" si="144"/>
        <v>0</v>
      </c>
      <c r="C756" s="15">
        <f t="shared" si="145"/>
        <v>4071.485660160964</v>
      </c>
      <c r="E756" s="8">
        <f t="shared" si="154"/>
        <v>730</v>
      </c>
      <c r="F756" s="12">
        <f t="shared" si="155"/>
        <v>41633.50625000165</v>
      </c>
      <c r="G756">
        <f t="shared" si="146"/>
        <v>12.002000000000001</v>
      </c>
      <c r="H756" s="13">
        <f t="shared" si="156"/>
        <v>-23.437107563834207</v>
      </c>
      <c r="K756" s="12"/>
      <c r="L756" s="12"/>
      <c r="M756">
        <f t="shared" si="147"/>
        <v>3.0000000000010019E-2</v>
      </c>
      <c r="N756">
        <f t="shared" si="148"/>
        <v>16.747927580460548</v>
      </c>
      <c r="O756">
        <f t="shared" si="149"/>
        <v>180.03</v>
      </c>
      <c r="P756">
        <f t="shared" si="150"/>
        <v>27.839812103341558</v>
      </c>
      <c r="Q756">
        <f t="shared" si="151"/>
        <v>0.88425669187166489</v>
      </c>
      <c r="R756">
        <f t="shared" si="152"/>
        <v>1202.5891009454642</v>
      </c>
      <c r="S756">
        <f t="shared" si="153"/>
        <v>4071.485660160964</v>
      </c>
    </row>
    <row r="757" spans="1:19">
      <c r="A757" s="17">
        <f t="shared" si="144"/>
        <v>0</v>
      </c>
      <c r="C757" s="15">
        <f t="shared" si="145"/>
        <v>4062.7914857623859</v>
      </c>
      <c r="E757" s="8">
        <f t="shared" si="154"/>
        <v>731</v>
      </c>
      <c r="F757" s="12">
        <f t="shared" si="155"/>
        <v>41633.506944446097</v>
      </c>
      <c r="G757">
        <f t="shared" si="146"/>
        <v>12.018666666666666</v>
      </c>
      <c r="H757" s="13">
        <f t="shared" ref="H757:H820" si="157">DEGREES(23.45/180*PI()*SIN(PI()*(0.98/180*DAY(F757)+29.7/180*MONTH(F757)-109/180)))</f>
        <v>-23.437107563834207</v>
      </c>
      <c r="K757" s="12"/>
      <c r="L757" s="12"/>
      <c r="M757">
        <f t="shared" si="147"/>
        <v>0.27999999999999581</v>
      </c>
      <c r="N757">
        <f t="shared" si="148"/>
        <v>16.747509451583365</v>
      </c>
      <c r="O757">
        <f t="shared" si="149"/>
        <v>180.28</v>
      </c>
      <c r="P757">
        <f t="shared" si="150"/>
        <v>28.070596595527721</v>
      </c>
      <c r="Q757">
        <f t="shared" si="151"/>
        <v>0.88236846665513835</v>
      </c>
      <c r="R757">
        <f t="shared" si="152"/>
        <v>1200.0211146509882</v>
      </c>
      <c r="S757">
        <f t="shared" si="153"/>
        <v>4062.7914857623859</v>
      </c>
    </row>
    <row r="758" spans="1:19">
      <c r="A758" s="17">
        <f t="shared" si="144"/>
        <v>0</v>
      </c>
      <c r="C758" s="15">
        <f t="shared" si="145"/>
        <v>4054.02254285444</v>
      </c>
      <c r="E758" s="8">
        <f t="shared" si="154"/>
        <v>732</v>
      </c>
      <c r="F758" s="12">
        <f t="shared" si="155"/>
        <v>41633.507638890544</v>
      </c>
      <c r="G758">
        <f t="shared" si="146"/>
        <v>12.035333333333334</v>
      </c>
      <c r="H758" s="13">
        <f t="shared" si="157"/>
        <v>-23.437107563834207</v>
      </c>
      <c r="K758" s="12"/>
      <c r="L758" s="12"/>
      <c r="M758">
        <f t="shared" si="147"/>
        <v>0.53000000000000824</v>
      </c>
      <c r="N758">
        <f t="shared" si="148"/>
        <v>16.746416933390726</v>
      </c>
      <c r="O758">
        <f t="shared" si="149"/>
        <v>180.53</v>
      </c>
      <c r="P758">
        <f t="shared" si="150"/>
        <v>28.3016134288921</v>
      </c>
      <c r="Q758">
        <f t="shared" si="151"/>
        <v>0.88046400300373373</v>
      </c>
      <c r="R758">
        <f t="shared" si="152"/>
        <v>1197.4310440850779</v>
      </c>
      <c r="S758">
        <f t="shared" si="153"/>
        <v>4054.02254285444</v>
      </c>
    </row>
    <row r="759" spans="1:19">
      <c r="A759" s="17">
        <f t="shared" si="144"/>
        <v>0</v>
      </c>
      <c r="C759" s="15">
        <f t="shared" si="145"/>
        <v>4045.178901561796</v>
      </c>
      <c r="E759" s="8">
        <f t="shared" si="154"/>
        <v>733</v>
      </c>
      <c r="F759" s="12">
        <f t="shared" si="155"/>
        <v>41633.50833333499</v>
      </c>
      <c r="G759">
        <f t="shared" si="146"/>
        <v>12.052</v>
      </c>
      <c r="H759" s="13">
        <f t="shared" si="157"/>
        <v>-23.437107563834207</v>
      </c>
      <c r="K759" s="12"/>
      <c r="L759" s="12"/>
      <c r="M759">
        <f t="shared" si="147"/>
        <v>0.77999999999999403</v>
      </c>
      <c r="N759">
        <f t="shared" si="148"/>
        <v>16.744650058289963</v>
      </c>
      <c r="O759">
        <f t="shared" si="149"/>
        <v>180.78</v>
      </c>
      <c r="P759">
        <f t="shared" si="150"/>
        <v>28.532859304459222</v>
      </c>
      <c r="Q759">
        <f t="shared" si="151"/>
        <v>0.87854331614732373</v>
      </c>
      <c r="R759">
        <f t="shared" si="152"/>
        <v>1194.8189099603603</v>
      </c>
      <c r="S759">
        <f t="shared" si="153"/>
        <v>4045.178901561796</v>
      </c>
    </row>
    <row r="760" spans="1:19">
      <c r="A760" s="17">
        <f t="shared" si="144"/>
        <v>0</v>
      </c>
      <c r="C760" s="15">
        <f t="shared" si="145"/>
        <v>4036.2606304221481</v>
      </c>
      <c r="E760" s="8">
        <f t="shared" si="154"/>
        <v>734</v>
      </c>
      <c r="F760" s="12">
        <f t="shared" si="155"/>
        <v>41633.509027779437</v>
      </c>
      <c r="G760">
        <f t="shared" si="146"/>
        <v>12.068666666666667</v>
      </c>
      <c r="H760" s="13">
        <f t="shared" si="157"/>
        <v>-23.437107563834207</v>
      </c>
      <c r="K760" s="12"/>
      <c r="L760" s="12"/>
      <c r="M760">
        <f t="shared" si="147"/>
        <v>1.0300000000000065</v>
      </c>
      <c r="N760">
        <f t="shared" si="148"/>
        <v>16.742208878687936</v>
      </c>
      <c r="O760">
        <f t="shared" si="149"/>
        <v>181.03</v>
      </c>
      <c r="P760">
        <f t="shared" si="150"/>
        <v>28.764331106458197</v>
      </c>
      <c r="Q760">
        <f t="shared" si="151"/>
        <v>0.87660642097111729</v>
      </c>
      <c r="R760">
        <f t="shared" si="152"/>
        <v>1192.1847325207195</v>
      </c>
      <c r="S760">
        <f t="shared" si="153"/>
        <v>4036.2606304221481</v>
      </c>
    </row>
    <row r="761" spans="1:19">
      <c r="A761" s="17">
        <f t="shared" si="144"/>
        <v>0</v>
      </c>
      <c r="C761" s="15">
        <f t="shared" si="145"/>
        <v>4027.2677964135323</v>
      </c>
      <c r="E761" s="8">
        <f t="shared" si="154"/>
        <v>735</v>
      </c>
      <c r="F761" s="12">
        <f t="shared" si="155"/>
        <v>41633.509722223884</v>
      </c>
      <c r="G761">
        <f t="shared" si="146"/>
        <v>12.085333333333333</v>
      </c>
      <c r="H761" s="13">
        <f t="shared" si="157"/>
        <v>-23.437107563834207</v>
      </c>
      <c r="K761" s="12"/>
      <c r="L761" s="12"/>
      <c r="M761">
        <f t="shared" si="147"/>
        <v>1.2799999999999923</v>
      </c>
      <c r="N761">
        <f t="shared" si="148"/>
        <v>16.73909346698391</v>
      </c>
      <c r="O761">
        <f t="shared" si="149"/>
        <v>181.28</v>
      </c>
      <c r="P761">
        <f t="shared" si="150"/>
        <v>28.996025894904921</v>
      </c>
      <c r="Q761">
        <f t="shared" si="151"/>
        <v>0.87465333202159246</v>
      </c>
      <c r="R761">
        <f t="shared" si="152"/>
        <v>1189.5285315493657</v>
      </c>
      <c r="S761">
        <f t="shared" si="153"/>
        <v>4027.2677964135323</v>
      </c>
    </row>
    <row r="762" spans="1:19">
      <c r="A762" s="17">
        <f t="shared" si="144"/>
        <v>0</v>
      </c>
      <c r="C762" s="15">
        <f t="shared" si="145"/>
        <v>4018.2004649824376</v>
      </c>
      <c r="E762" s="8">
        <f t="shared" si="154"/>
        <v>736</v>
      </c>
      <c r="F762" s="12">
        <f t="shared" si="155"/>
        <v>41633.51041666833</v>
      </c>
      <c r="G762">
        <f t="shared" si="146"/>
        <v>12.102</v>
      </c>
      <c r="H762" s="13">
        <f t="shared" si="157"/>
        <v>-23.437107563834207</v>
      </c>
      <c r="K762" s="12"/>
      <c r="L762" s="12"/>
      <c r="M762">
        <f t="shared" si="147"/>
        <v>1.5300000000000047</v>
      </c>
      <c r="N762">
        <f t="shared" si="148"/>
        <v>16.735303915559783</v>
      </c>
      <c r="O762">
        <f t="shared" si="149"/>
        <v>181.53</v>
      </c>
      <c r="P762">
        <f t="shared" si="150"/>
        <v>29.227940898497817</v>
      </c>
      <c r="Q762">
        <f t="shared" si="151"/>
        <v>0.8726840635126013</v>
      </c>
      <c r="R762">
        <f t="shared" si="152"/>
        <v>1186.8503263771377</v>
      </c>
      <c r="S762">
        <f t="shared" si="153"/>
        <v>4018.2004649824376</v>
      </c>
    </row>
    <row r="763" spans="1:19">
      <c r="A763" s="17">
        <f t="shared" si="144"/>
        <v>0</v>
      </c>
      <c r="C763" s="15">
        <f t="shared" si="145"/>
        <v>4009.0587000726837</v>
      </c>
      <c r="E763" s="8">
        <f t="shared" si="154"/>
        <v>737</v>
      </c>
      <c r="F763" s="12">
        <f t="shared" si="155"/>
        <v>41633.511111112777</v>
      </c>
      <c r="G763">
        <f t="shared" si="146"/>
        <v>12.118666666666668</v>
      </c>
      <c r="H763" s="13">
        <f t="shared" si="157"/>
        <v>-23.437107563834207</v>
      </c>
      <c r="K763" s="12"/>
      <c r="L763" s="12"/>
      <c r="M763">
        <f t="shared" si="147"/>
        <v>1.7800000000000171</v>
      </c>
      <c r="N763">
        <f t="shared" si="148"/>
        <v>16.730840336767578</v>
      </c>
      <c r="O763">
        <f t="shared" si="149"/>
        <v>181.78000000000003</v>
      </c>
      <c r="P763">
        <f t="shared" si="150"/>
        <v>29.46007350781186</v>
      </c>
      <c r="Q763">
        <f t="shared" si="151"/>
        <v>0.87069862933164233</v>
      </c>
      <c r="R763">
        <f t="shared" si="152"/>
        <v>1184.1501358910336</v>
      </c>
      <c r="S763">
        <f t="shared" si="153"/>
        <v>4009.0587000726837</v>
      </c>
    </row>
    <row r="764" spans="1:19">
      <c r="A764" s="17">
        <f t="shared" si="144"/>
        <v>0</v>
      </c>
      <c r="C764" s="15">
        <f t="shared" si="145"/>
        <v>3999.8425641550957</v>
      </c>
      <c r="E764" s="8">
        <f t="shared" si="154"/>
        <v>738</v>
      </c>
      <c r="F764" s="12">
        <f t="shared" si="155"/>
        <v>41633.511805557224</v>
      </c>
      <c r="G764">
        <f t="shared" si="146"/>
        <v>12.135333333333334</v>
      </c>
      <c r="H764" s="13">
        <f t="shared" si="157"/>
        <v>-23.437107563834207</v>
      </c>
      <c r="K764" s="12"/>
      <c r="L764" s="12"/>
      <c r="M764">
        <f t="shared" si="147"/>
        <v>2.0300000000000029</v>
      </c>
      <c r="N764">
        <f t="shared" si="148"/>
        <v>16.725702862914229</v>
      </c>
      <c r="O764">
        <f t="shared" si="149"/>
        <v>182.03</v>
      </c>
      <c r="P764">
        <f t="shared" si="150"/>
        <v>29.692421268775817</v>
      </c>
      <c r="Q764">
        <f t="shared" si="151"/>
        <v>0.86869704304630502</v>
      </c>
      <c r="R764">
        <f t="shared" si="152"/>
        <v>1181.4279785429749</v>
      </c>
      <c r="S764">
        <f t="shared" si="153"/>
        <v>3999.8425641550957</v>
      </c>
    </row>
    <row r="765" spans="1:19">
      <c r="A765" s="17">
        <f t="shared" si="144"/>
        <v>0</v>
      </c>
      <c r="C765" s="15">
        <f t="shared" si="145"/>
        <v>3990.5521182579146</v>
      </c>
      <c r="E765" s="8">
        <f t="shared" si="154"/>
        <v>739</v>
      </c>
      <c r="F765" s="12">
        <f t="shared" si="155"/>
        <v>41633.512500001671</v>
      </c>
      <c r="G765">
        <f t="shared" si="146"/>
        <v>12.152000000000001</v>
      </c>
      <c r="H765" s="13">
        <f t="shared" si="157"/>
        <v>-23.437107563834207</v>
      </c>
      <c r="K765" s="12"/>
      <c r="L765" s="12"/>
      <c r="M765">
        <f t="shared" si="147"/>
        <v>2.2800000000000153</v>
      </c>
      <c r="N765">
        <f t="shared" si="148"/>
        <v>16.719891646243724</v>
      </c>
      <c r="O765">
        <f t="shared" si="149"/>
        <v>182.28000000000003</v>
      </c>
      <c r="P765">
        <f t="shared" si="150"/>
        <v>29.924981876419931</v>
      </c>
      <c r="Q765">
        <f t="shared" si="151"/>
        <v>0.86667931791087383</v>
      </c>
      <c r="R765">
        <f t="shared" si="152"/>
        <v>1178.6838723587884</v>
      </c>
      <c r="S765">
        <f t="shared" si="153"/>
        <v>3990.5521182579146</v>
      </c>
    </row>
    <row r="766" spans="1:19">
      <c r="A766" s="17">
        <f t="shared" si="144"/>
        <v>0</v>
      </c>
      <c r="C766" s="15">
        <f t="shared" si="145"/>
        <v>3981.1874219979954</v>
      </c>
      <c r="E766" s="8">
        <f t="shared" si="154"/>
        <v>740</v>
      </c>
      <c r="F766" s="12">
        <f t="shared" si="155"/>
        <v>41633.513194446117</v>
      </c>
      <c r="G766">
        <f t="shared" si="146"/>
        <v>12.168666666666667</v>
      </c>
      <c r="H766" s="13">
        <f t="shared" si="157"/>
        <v>-23.437107563834207</v>
      </c>
      <c r="K766" s="12"/>
      <c r="L766" s="12"/>
      <c r="M766">
        <f t="shared" si="147"/>
        <v>2.5300000000000011</v>
      </c>
      <c r="N766">
        <f t="shared" si="148"/>
        <v>16.713406858916496</v>
      </c>
      <c r="O766">
        <f t="shared" si="149"/>
        <v>182.53</v>
      </c>
      <c r="P766">
        <f t="shared" si="150"/>
        <v>30.157753168879299</v>
      </c>
      <c r="Q766">
        <f t="shared" si="151"/>
        <v>0.86464546687310517</v>
      </c>
      <c r="R766">
        <f t="shared" si="152"/>
        <v>1175.917834947423</v>
      </c>
      <c r="S766">
        <f t="shared" si="153"/>
        <v>3981.1874219979954</v>
      </c>
    </row>
    <row r="767" spans="1:19">
      <c r="A767" s="17">
        <f t="shared" si="144"/>
        <v>0</v>
      </c>
      <c r="C767" s="15">
        <f t="shared" si="145"/>
        <v>3971.7485336127183</v>
      </c>
      <c r="E767" s="8">
        <f t="shared" si="154"/>
        <v>741</v>
      </c>
      <c r="F767" s="12">
        <f t="shared" si="155"/>
        <v>41633.513888890564</v>
      </c>
      <c r="G767">
        <f t="shared" si="146"/>
        <v>12.185333333333334</v>
      </c>
      <c r="H767" s="13">
        <f t="shared" si="157"/>
        <v>-23.437107563834207</v>
      </c>
      <c r="K767" s="12"/>
      <c r="L767" s="12"/>
      <c r="M767">
        <f t="shared" si="147"/>
        <v>2.7800000000000136</v>
      </c>
      <c r="N767">
        <f t="shared" si="148"/>
        <v>16.706248692986208</v>
      </c>
      <c r="O767">
        <f t="shared" si="149"/>
        <v>182.78</v>
      </c>
      <c r="P767">
        <f t="shared" si="150"/>
        <v>30.390733121642658</v>
      </c>
      <c r="Q767">
        <f t="shared" si="151"/>
        <v>0.86259550258115647</v>
      </c>
      <c r="R767">
        <f t="shared" si="152"/>
        <v>1173.1298835103728</v>
      </c>
      <c r="S767">
        <f t="shared" si="153"/>
        <v>3971.7485336127183</v>
      </c>
    </row>
    <row r="768" spans="1:19">
      <c r="A768" s="17">
        <f t="shared" si="144"/>
        <v>0</v>
      </c>
      <c r="C768" s="15">
        <f t="shared" si="145"/>
        <v>3962.2355099926626</v>
      </c>
      <c r="E768" s="8">
        <f t="shared" si="154"/>
        <v>742</v>
      </c>
      <c r="F768" s="12">
        <f t="shared" si="155"/>
        <v>41633.514583335011</v>
      </c>
      <c r="G768">
        <f t="shared" si="146"/>
        <v>12.202</v>
      </c>
      <c r="H768" s="13">
        <f t="shared" si="157"/>
        <v>-23.437107563834207</v>
      </c>
      <c r="K768" s="12"/>
      <c r="L768" s="12"/>
      <c r="M768">
        <f t="shared" si="147"/>
        <v>3.0299999999999994</v>
      </c>
      <c r="N768">
        <f t="shared" si="148"/>
        <v>16.698417360373782</v>
      </c>
      <c r="O768">
        <f t="shared" si="149"/>
        <v>183.03</v>
      </c>
      <c r="P768">
        <f t="shared" si="150"/>
        <v>30.623919842032951</v>
      </c>
      <c r="Q768">
        <f t="shared" si="151"/>
        <v>0.86052943739068377</v>
      </c>
      <c r="R768">
        <f t="shared" si="152"/>
        <v>1170.3200348513299</v>
      </c>
      <c r="S768">
        <f t="shared" si="153"/>
        <v>3962.2355099926626</v>
      </c>
    </row>
    <row r="769" spans="1:19">
      <c r="A769" s="17">
        <f t="shared" si="144"/>
        <v>0</v>
      </c>
      <c r="C769" s="15">
        <f t="shared" si="145"/>
        <v>3952.6484067149977</v>
      </c>
      <c r="E769" s="8">
        <f t="shared" si="154"/>
        <v>743</v>
      </c>
      <c r="F769" s="12">
        <f t="shared" si="155"/>
        <v>41633.515277779457</v>
      </c>
      <c r="G769">
        <f t="shared" si="146"/>
        <v>12.218666666666667</v>
      </c>
      <c r="H769" s="13">
        <f t="shared" si="157"/>
        <v>-23.437107563834207</v>
      </c>
      <c r="K769" s="12"/>
      <c r="L769" s="12"/>
      <c r="M769">
        <f t="shared" si="147"/>
        <v>3.2800000000000118</v>
      </c>
      <c r="N769">
        <f t="shared" si="148"/>
        <v>16.689913092838847</v>
      </c>
      <c r="O769">
        <f t="shared" si="149"/>
        <v>183.28</v>
      </c>
      <c r="P769">
        <f t="shared" si="150"/>
        <v>30.857311563909867</v>
      </c>
      <c r="Q769">
        <f t="shared" si="151"/>
        <v>0.85844728337209264</v>
      </c>
      <c r="R769">
        <f t="shared" si="152"/>
        <v>1167.488305386046</v>
      </c>
      <c r="S769">
        <f t="shared" si="153"/>
        <v>3952.6484067149977</v>
      </c>
    </row>
    <row r="770" spans="1:19">
      <c r="A770" s="17">
        <f t="shared" si="144"/>
        <v>0</v>
      </c>
      <c r="C770" s="15">
        <f t="shared" si="145"/>
        <v>3942.9872780775881</v>
      </c>
      <c r="E770" s="8">
        <f t="shared" si="154"/>
        <v>744</v>
      </c>
      <c r="F770" s="12">
        <f t="shared" si="155"/>
        <v>41633.515972223904</v>
      </c>
      <c r="G770">
        <f t="shared" si="146"/>
        <v>12.235333333333333</v>
      </c>
      <c r="H770" s="13">
        <f t="shared" si="157"/>
        <v>-23.437107563834207</v>
      </c>
      <c r="K770" s="12"/>
      <c r="L770" s="12"/>
      <c r="M770">
        <f t="shared" si="147"/>
        <v>3.5299999999999976</v>
      </c>
      <c r="N770">
        <f t="shared" si="148"/>
        <v>16.680736141948483</v>
      </c>
      <c r="O770">
        <f t="shared" si="149"/>
        <v>183.53</v>
      </c>
      <c r="P770">
        <f t="shared" si="150"/>
        <v>31.090906642583384</v>
      </c>
      <c r="Q770">
        <f t="shared" si="151"/>
        <v>0.85634905231794611</v>
      </c>
      <c r="R770">
        <f t="shared" si="152"/>
        <v>1164.6347111524067</v>
      </c>
      <c r="S770">
        <f t="shared" si="153"/>
        <v>3942.9872780775881</v>
      </c>
    </row>
    <row r="771" spans="1:19">
      <c r="A771" s="17">
        <f t="shared" si="144"/>
        <v>0</v>
      </c>
      <c r="C771" s="15">
        <f t="shared" si="145"/>
        <v>3933.2521771338143</v>
      </c>
      <c r="E771" s="8">
        <f t="shared" si="154"/>
        <v>745</v>
      </c>
      <c r="F771" s="12">
        <f t="shared" si="155"/>
        <v>41633.516666668351</v>
      </c>
      <c r="G771">
        <f t="shared" si="146"/>
        <v>12.252000000000001</v>
      </c>
      <c r="H771" s="13">
        <f t="shared" si="157"/>
        <v>-23.437107563834207</v>
      </c>
      <c r="K771" s="12"/>
      <c r="L771" s="12"/>
      <c r="M771">
        <f t="shared" si="147"/>
        <v>3.78000000000001</v>
      </c>
      <c r="N771">
        <f t="shared" si="148"/>
        <v>16.670886779043329</v>
      </c>
      <c r="O771">
        <f t="shared" si="149"/>
        <v>183.78</v>
      </c>
      <c r="P771">
        <f t="shared" si="150"/>
        <v>31.324703549928344</v>
      </c>
      <c r="Q771">
        <f t="shared" si="151"/>
        <v>0.85423475575052599</v>
      </c>
      <c r="R771">
        <f t="shared" si="152"/>
        <v>1161.7592678207154</v>
      </c>
      <c r="S771">
        <f t="shared" si="153"/>
        <v>3933.2521771338143</v>
      </c>
    </row>
    <row r="772" spans="1:19">
      <c r="A772" s="17">
        <f t="shared" si="144"/>
        <v>0</v>
      </c>
      <c r="C772" s="15">
        <f t="shared" si="145"/>
        <v>3923.4431557280859</v>
      </c>
      <c r="E772" s="8">
        <f t="shared" si="154"/>
        <v>746</v>
      </c>
      <c r="F772" s="12">
        <f t="shared" si="155"/>
        <v>41633.517361112798</v>
      </c>
      <c r="G772">
        <f t="shared" si="146"/>
        <v>12.268666666666666</v>
      </c>
      <c r="H772" s="13">
        <f t="shared" si="157"/>
        <v>-23.437107563834207</v>
      </c>
      <c r="K772" s="12"/>
      <c r="L772" s="12"/>
      <c r="M772">
        <f t="shared" si="147"/>
        <v>4.0299999999999958</v>
      </c>
      <c r="N772">
        <f t="shared" si="148"/>
        <v>16.66036529520105</v>
      </c>
      <c r="O772">
        <f t="shared" si="149"/>
        <v>184.03</v>
      </c>
      <c r="P772">
        <f t="shared" si="150"/>
        <v>31.558700869690639</v>
      </c>
      <c r="Q772">
        <f t="shared" si="151"/>
        <v>0.8521044049295472</v>
      </c>
      <c r="R772">
        <f t="shared" si="152"/>
        <v>1158.8619907041841</v>
      </c>
      <c r="S772">
        <f t="shared" si="153"/>
        <v>3923.4431557280859</v>
      </c>
    </row>
    <row r="773" spans="1:19">
      <c r="A773" s="17">
        <f t="shared" si="144"/>
        <v>0</v>
      </c>
      <c r="C773" s="15">
        <f t="shared" si="145"/>
        <v>3913.5602645320432</v>
      </c>
      <c r="E773" s="8">
        <f t="shared" si="154"/>
        <v>747</v>
      </c>
      <c r="F773" s="12">
        <f t="shared" si="155"/>
        <v>41633.518055557244</v>
      </c>
      <c r="G773">
        <f t="shared" si="146"/>
        <v>12.285333333333334</v>
      </c>
      <c r="H773" s="13">
        <f t="shared" si="157"/>
        <v>-23.437107563834207</v>
      </c>
      <c r="K773" s="12"/>
      <c r="L773" s="12"/>
      <c r="M773">
        <f t="shared" si="147"/>
        <v>4.2800000000000082</v>
      </c>
      <c r="N773">
        <f t="shared" si="148"/>
        <v>16.649172001197268</v>
      </c>
      <c r="O773">
        <f t="shared" si="149"/>
        <v>184.28</v>
      </c>
      <c r="P773">
        <f t="shared" si="150"/>
        <v>31.792897292976477</v>
      </c>
      <c r="Q773">
        <f t="shared" si="151"/>
        <v>0.84995801086001854</v>
      </c>
      <c r="R773">
        <f t="shared" si="152"/>
        <v>1155.9428947696251</v>
      </c>
      <c r="S773">
        <f t="shared" si="153"/>
        <v>3913.5602645320432</v>
      </c>
    </row>
    <row r="774" spans="1:19">
      <c r="A774" s="17">
        <f t="shared" si="144"/>
        <v>0</v>
      </c>
      <c r="C774" s="15">
        <f t="shared" si="145"/>
        <v>3903.6035530814329</v>
      </c>
      <c r="E774" s="8">
        <f t="shared" si="154"/>
        <v>748</v>
      </c>
      <c r="F774" s="12">
        <f t="shared" si="155"/>
        <v>41633.518750001691</v>
      </c>
      <c r="G774">
        <f t="shared" si="146"/>
        <v>12.302</v>
      </c>
      <c r="H774" s="13">
        <f t="shared" si="157"/>
        <v>-23.437107563834207</v>
      </c>
      <c r="K774" s="12"/>
      <c r="L774" s="12"/>
      <c r="M774">
        <f t="shared" si="147"/>
        <v>4.529999999999994</v>
      </c>
      <c r="N774">
        <f t="shared" si="148"/>
        <v>16.637307227463722</v>
      </c>
      <c r="O774">
        <f t="shared" si="149"/>
        <v>184.53</v>
      </c>
      <c r="P774">
        <f t="shared" si="150"/>
        <v>32.027291613915622</v>
      </c>
      <c r="Q774">
        <f t="shared" si="151"/>
        <v>0.8477955843002527</v>
      </c>
      <c r="R774">
        <f t="shared" si="152"/>
        <v>1153.0019946483437</v>
      </c>
      <c r="S774">
        <f t="shared" si="153"/>
        <v>3903.6035530814329</v>
      </c>
    </row>
    <row r="775" spans="1:19">
      <c r="A775" s="17">
        <f t="shared" si="144"/>
        <v>0</v>
      </c>
      <c r="C775" s="15">
        <f t="shared" si="145"/>
        <v>3893.5730698136558</v>
      </c>
      <c r="E775" s="8">
        <f t="shared" si="154"/>
        <v>749</v>
      </c>
      <c r="F775" s="12">
        <f t="shared" si="155"/>
        <v>41633.519444446138</v>
      </c>
      <c r="G775">
        <f t="shared" si="146"/>
        <v>12.318666666666667</v>
      </c>
      <c r="H775" s="13">
        <f t="shared" si="157"/>
        <v>-23.437107563834207</v>
      </c>
      <c r="K775" s="12"/>
      <c r="L775" s="12"/>
      <c r="M775">
        <f t="shared" si="147"/>
        <v>4.7800000000000065</v>
      </c>
      <c r="N775">
        <f t="shared" si="148"/>
        <v>16.624771324043969</v>
      </c>
      <c r="O775">
        <f t="shared" si="149"/>
        <v>184.78</v>
      </c>
      <c r="P775">
        <f t="shared" si="150"/>
        <v>32.261882725491049</v>
      </c>
      <c r="Q775">
        <f t="shared" si="151"/>
        <v>0.84561713577002073</v>
      </c>
      <c r="R775">
        <f t="shared" si="152"/>
        <v>1150.0393046472282</v>
      </c>
      <c r="S775">
        <f t="shared" si="153"/>
        <v>3893.5730698136558</v>
      </c>
    </row>
    <row r="776" spans="1:19">
      <c r="A776" s="17">
        <f t="shared" si="144"/>
        <v>0</v>
      </c>
      <c r="C776" s="15">
        <f t="shared" si="145"/>
        <v>3883.4688621059599</v>
      </c>
      <c r="E776" s="8">
        <f t="shared" si="154"/>
        <v>750</v>
      </c>
      <c r="F776" s="12">
        <f t="shared" si="155"/>
        <v>41633.520138890584</v>
      </c>
      <c r="G776">
        <f t="shared" si="146"/>
        <v>12.335333333333333</v>
      </c>
      <c r="H776" s="13">
        <f t="shared" si="157"/>
        <v>-23.437107563834207</v>
      </c>
      <c r="K776" s="12"/>
      <c r="L776" s="12"/>
      <c r="M776">
        <f t="shared" si="147"/>
        <v>5.0299999999999923</v>
      </c>
      <c r="N776">
        <f t="shared" si="148"/>
        <v>16.611564660546495</v>
      </c>
      <c r="O776">
        <f t="shared" si="149"/>
        <v>185.03</v>
      </c>
      <c r="P776">
        <f t="shared" si="150"/>
        <v>32.496669615527516</v>
      </c>
      <c r="Q776">
        <f t="shared" si="151"/>
        <v>0.84342267555884598</v>
      </c>
      <c r="R776">
        <f t="shared" si="152"/>
        <v>1147.0548387600306</v>
      </c>
      <c r="S776">
        <f t="shared" si="153"/>
        <v>3883.4688621059599</v>
      </c>
    </row>
    <row r="777" spans="1:19">
      <c r="A777" s="17">
        <f t="shared" si="144"/>
        <v>0.38003857933769669</v>
      </c>
      <c r="B777">
        <v>1472</v>
      </c>
      <c r="C777" s="15">
        <f t="shared" si="145"/>
        <v>3873.290976314282</v>
      </c>
      <c r="E777" s="8">
        <f t="shared" si="154"/>
        <v>751</v>
      </c>
      <c r="F777" s="12">
        <f t="shared" si="155"/>
        <v>41633.520833335031</v>
      </c>
      <c r="G777">
        <f t="shared" si="146"/>
        <v>12.352</v>
      </c>
      <c r="H777" s="13">
        <f t="shared" si="157"/>
        <v>-23.437107563834207</v>
      </c>
      <c r="K777" s="12"/>
      <c r="L777" s="12"/>
      <c r="M777">
        <f t="shared" si="147"/>
        <v>5.2800000000000047</v>
      </c>
      <c r="N777">
        <f t="shared" si="148"/>
        <v>16.597687626095176</v>
      </c>
      <c r="O777">
        <f t="shared" si="149"/>
        <v>185.28</v>
      </c>
      <c r="P777">
        <f t="shared" si="150"/>
        <v>32.731651362831187</v>
      </c>
      <c r="Q777">
        <f t="shared" si="151"/>
        <v>0.84121221373444133</v>
      </c>
      <c r="R777">
        <f t="shared" si="152"/>
        <v>1144.0486106788403</v>
      </c>
      <c r="S777">
        <f t="shared" si="153"/>
        <v>3873.290976314282</v>
      </c>
    </row>
    <row r="778" spans="1:19">
      <c r="A778" s="17">
        <f t="shared" si="144"/>
        <v>0.39890868753189568</v>
      </c>
      <c r="B778">
        <v>1541</v>
      </c>
      <c r="C778" s="15">
        <f t="shared" si="145"/>
        <v>3863.0394578127248</v>
      </c>
      <c r="E778" s="8">
        <f t="shared" si="154"/>
        <v>752</v>
      </c>
      <c r="F778" s="12">
        <f t="shared" si="155"/>
        <v>41633.521527779478</v>
      </c>
      <c r="G778">
        <f t="shared" si="146"/>
        <v>12.368666666666668</v>
      </c>
      <c r="H778" s="13">
        <f t="shared" si="157"/>
        <v>-23.437107563834207</v>
      </c>
      <c r="K778" s="12"/>
      <c r="L778" s="12"/>
      <c r="M778">
        <f t="shared" si="147"/>
        <v>5.5300000000000171</v>
      </c>
      <c r="N778">
        <f t="shared" si="148"/>
        <v>16.583140629277267</v>
      </c>
      <c r="O778">
        <f t="shared" si="149"/>
        <v>185.53000000000003</v>
      </c>
      <c r="P778">
        <f t="shared" si="150"/>
        <v>32.966827133474311</v>
      </c>
      <c r="Q778">
        <f t="shared" si="151"/>
        <v>0.83898576015128179</v>
      </c>
      <c r="R778">
        <f t="shared" si="152"/>
        <v>1141.0206338057433</v>
      </c>
      <c r="S778">
        <f t="shared" si="153"/>
        <v>3863.0394578127248</v>
      </c>
    </row>
    <row r="779" spans="1:19">
      <c r="A779" s="17">
        <f t="shared" si="144"/>
        <v>0</v>
      </c>
      <c r="C779" s="15">
        <f t="shared" si="145"/>
        <v>3852.7143510336473</v>
      </c>
      <c r="E779" s="8">
        <f t="shared" si="154"/>
        <v>753</v>
      </c>
      <c r="F779" s="12">
        <f t="shared" si="155"/>
        <v>41633.522222223924</v>
      </c>
      <c r="G779">
        <f t="shared" si="146"/>
        <v>12.385333333333334</v>
      </c>
      <c r="H779" s="13">
        <f t="shared" si="157"/>
        <v>-23.437107563834207</v>
      </c>
      <c r="K779" s="12"/>
      <c r="L779" s="12"/>
      <c r="M779">
        <f t="shared" si="147"/>
        <v>5.7800000000000029</v>
      </c>
      <c r="N779">
        <f t="shared" si="148"/>
        <v>16.567924098088859</v>
      </c>
      <c r="O779">
        <f t="shared" si="149"/>
        <v>185.78</v>
      </c>
      <c r="P779">
        <f t="shared" si="150"/>
        <v>33.202196177217836</v>
      </c>
      <c r="Q779">
        <f t="shared" si="151"/>
        <v>0.83674332445931188</v>
      </c>
      <c r="R779">
        <f t="shared" si="152"/>
        <v>1137.9709212646642</v>
      </c>
      <c r="S779">
        <f t="shared" si="153"/>
        <v>3852.7143510336473</v>
      </c>
    </row>
    <row r="780" spans="1:19">
      <c r="A780" s="17">
        <f t="shared" si="144"/>
        <v>0.41901814580358526</v>
      </c>
      <c r="B780">
        <v>1610</v>
      </c>
      <c r="C780" s="15">
        <f t="shared" si="145"/>
        <v>3842.3156995083632</v>
      </c>
      <c r="E780" s="8">
        <f t="shared" si="154"/>
        <v>754</v>
      </c>
      <c r="F780" s="12">
        <f t="shared" si="155"/>
        <v>41633.522916668371</v>
      </c>
      <c r="G780">
        <f t="shared" si="146"/>
        <v>12.402000000000001</v>
      </c>
      <c r="H780" s="13">
        <f t="shared" si="157"/>
        <v>-23.437107563834207</v>
      </c>
      <c r="K780" s="12"/>
      <c r="L780" s="12"/>
      <c r="M780">
        <f t="shared" si="147"/>
        <v>6.0300000000000153</v>
      </c>
      <c r="N780">
        <f t="shared" si="148"/>
        <v>16.552038479877773</v>
      </c>
      <c r="O780">
        <f t="shared" si="149"/>
        <v>186.03000000000003</v>
      </c>
      <c r="P780">
        <f t="shared" si="150"/>
        <v>33.43775782406626</v>
      </c>
      <c r="Q780">
        <f t="shared" si="151"/>
        <v>0.83448491611278452</v>
      </c>
      <c r="R780">
        <f t="shared" si="152"/>
        <v>1134.899485913387</v>
      </c>
      <c r="S780">
        <f t="shared" si="153"/>
        <v>3842.3156995083632</v>
      </c>
    </row>
    <row r="781" spans="1:19">
      <c r="A781" s="17">
        <f t="shared" si="144"/>
        <v>0</v>
      </c>
      <c r="C781" s="15">
        <f t="shared" si="145"/>
        <v>3831.8435459084499</v>
      </c>
      <c r="E781" s="8">
        <f t="shared" si="154"/>
        <v>755</v>
      </c>
      <c r="F781" s="12">
        <f t="shared" si="155"/>
        <v>41633.523611112818</v>
      </c>
      <c r="G781">
        <f t="shared" si="146"/>
        <v>12.418666666666667</v>
      </c>
      <c r="H781" s="13">
        <f t="shared" si="157"/>
        <v>-23.437107563834207</v>
      </c>
      <c r="K781" s="12"/>
      <c r="L781" s="12"/>
      <c r="M781">
        <f t="shared" si="147"/>
        <v>6.2800000000000011</v>
      </c>
      <c r="N781">
        <f t="shared" si="148"/>
        <v>16.535484241283978</v>
      </c>
      <c r="O781">
        <f t="shared" si="149"/>
        <v>186.28</v>
      </c>
      <c r="P781">
        <f t="shared" si="150"/>
        <v>33.673511480948243</v>
      </c>
      <c r="Q781">
        <f t="shared" si="151"/>
        <v>0.83221054437923281</v>
      </c>
      <c r="R781">
        <f t="shared" si="152"/>
        <v>1131.8063403557567</v>
      </c>
      <c r="S781">
        <f t="shared" si="153"/>
        <v>3831.8435459084499</v>
      </c>
    </row>
    <row r="782" spans="1:19">
      <c r="A782" s="17">
        <f t="shared" si="144"/>
        <v>0</v>
      </c>
      <c r="C782" s="15">
        <f t="shared" si="145"/>
        <v>3821.2979320876188</v>
      </c>
      <c r="E782" s="8">
        <f t="shared" si="154"/>
        <v>756</v>
      </c>
      <c r="F782" s="12">
        <f t="shared" si="155"/>
        <v>41633.524305557265</v>
      </c>
      <c r="G782">
        <f t="shared" si="146"/>
        <v>12.435333333333334</v>
      </c>
      <c r="H782" s="13">
        <f t="shared" si="157"/>
        <v>-23.437107563834207</v>
      </c>
      <c r="K782" s="12"/>
      <c r="L782" s="12"/>
      <c r="M782">
        <f t="shared" si="147"/>
        <v>6.5300000000000136</v>
      </c>
      <c r="N782">
        <f t="shared" si="148"/>
        <v>16.518261868177586</v>
      </c>
      <c r="O782">
        <f t="shared" si="149"/>
        <v>186.53</v>
      </c>
      <c r="P782">
        <f t="shared" si="150"/>
        <v>33.909456628518448</v>
      </c>
      <c r="Q782">
        <f t="shared" si="151"/>
        <v>0.82992021834856344</v>
      </c>
      <c r="R782">
        <f t="shared" si="152"/>
        <v>1128.6914969540462</v>
      </c>
      <c r="S782">
        <f t="shared" si="153"/>
        <v>3821.2979320876188</v>
      </c>
    </row>
    <row r="783" spans="1:19">
      <c r="A783" s="17">
        <f t="shared" si="144"/>
        <v>0</v>
      </c>
      <c r="C783" s="15">
        <f t="shared" si="145"/>
        <v>3810.678899124182</v>
      </c>
      <c r="E783" s="8">
        <f t="shared" si="154"/>
        <v>757</v>
      </c>
      <c r="F783" s="12">
        <f t="shared" si="155"/>
        <v>41633.525000001711</v>
      </c>
      <c r="G783">
        <f t="shared" si="146"/>
        <v>12.452</v>
      </c>
      <c r="H783" s="13">
        <f t="shared" si="157"/>
        <v>-23.437107563834207</v>
      </c>
      <c r="K783" s="12"/>
      <c r="L783" s="12"/>
      <c r="M783">
        <f t="shared" si="147"/>
        <v>6.7799999999999994</v>
      </c>
      <c r="N783">
        <f t="shared" si="148"/>
        <v>16.500371865594325</v>
      </c>
      <c r="O783">
        <f t="shared" si="149"/>
        <v>186.78</v>
      </c>
      <c r="P783">
        <f t="shared" si="150"/>
        <v>34.145592818074185</v>
      </c>
      <c r="Q783">
        <f t="shared" si="151"/>
        <v>0.8276139469422793</v>
      </c>
      <c r="R783">
        <f t="shared" si="152"/>
        <v>1125.5549678414998</v>
      </c>
      <c r="S783">
        <f t="shared" si="153"/>
        <v>3810.678899124182</v>
      </c>
    </row>
    <row r="784" spans="1:19">
      <c r="A784" s="17">
        <f t="shared" si="144"/>
        <v>0.43263311737205506</v>
      </c>
      <c r="B784">
        <v>1644</v>
      </c>
      <c r="C784" s="15">
        <f t="shared" si="145"/>
        <v>3799.9864873640631</v>
      </c>
      <c r="E784" s="8">
        <f t="shared" si="154"/>
        <v>758</v>
      </c>
      <c r="F784" s="12">
        <f t="shared" si="155"/>
        <v>41633.525694446158</v>
      </c>
      <c r="G784">
        <f t="shared" si="146"/>
        <v>12.468666666666667</v>
      </c>
      <c r="H784" s="13">
        <f t="shared" si="157"/>
        <v>-23.437107563834207</v>
      </c>
      <c r="K784" s="12"/>
      <c r="L784" s="12"/>
      <c r="M784">
        <f t="shared" si="147"/>
        <v>7.0300000000000118</v>
      </c>
      <c r="N784">
        <f t="shared" si="148"/>
        <v>16.481814757668566</v>
      </c>
      <c r="O784">
        <f t="shared" si="149"/>
        <v>187.03</v>
      </c>
      <c r="P784">
        <f t="shared" si="150"/>
        <v>34.381919668582697</v>
      </c>
      <c r="Q784">
        <f t="shared" si="151"/>
        <v>0.82529173892282159</v>
      </c>
      <c r="R784">
        <f t="shared" si="152"/>
        <v>1122.3967649350375</v>
      </c>
      <c r="S784">
        <f t="shared" si="153"/>
        <v>3799.9864873640631</v>
      </c>
    </row>
    <row r="785" spans="1:19">
      <c r="A785" s="17">
        <f t="shared" si="144"/>
        <v>0</v>
      </c>
      <c r="C785" s="15">
        <f t="shared" si="145"/>
        <v>3789.2207364643609</v>
      </c>
      <c r="E785" s="8">
        <f t="shared" si="154"/>
        <v>759</v>
      </c>
      <c r="F785" s="12">
        <f t="shared" si="155"/>
        <v>41633.526388890605</v>
      </c>
      <c r="G785">
        <f t="shared" si="146"/>
        <v>12.485333333333333</v>
      </c>
      <c r="H785" s="13">
        <f t="shared" si="157"/>
        <v>-23.437107563834207</v>
      </c>
      <c r="K785" s="12"/>
      <c r="L785" s="12"/>
      <c r="M785">
        <f t="shared" si="147"/>
        <v>7.2799999999999976</v>
      </c>
      <c r="N785">
        <f t="shared" si="148"/>
        <v>16.462591087564039</v>
      </c>
      <c r="O785">
        <f t="shared" si="149"/>
        <v>187.28</v>
      </c>
      <c r="P785">
        <f t="shared" si="150"/>
        <v>34.618436863814097</v>
      </c>
      <c r="Q785">
        <f t="shared" si="151"/>
        <v>0.82295360290303066</v>
      </c>
      <c r="R785">
        <f t="shared" si="152"/>
        <v>1119.2168999481216</v>
      </c>
      <c r="S785">
        <f t="shared" si="153"/>
        <v>3789.2207364643609</v>
      </c>
    </row>
    <row r="786" spans="1:19">
      <c r="A786" s="17">
        <f t="shared" si="144"/>
        <v>0</v>
      </c>
      <c r="C786" s="15">
        <f t="shared" si="145"/>
        <v>3778.3816854374522</v>
      </c>
      <c r="E786" s="8">
        <f t="shared" si="154"/>
        <v>760</v>
      </c>
      <c r="F786" s="12">
        <f t="shared" si="155"/>
        <v>41633.527083335051</v>
      </c>
      <c r="G786">
        <f t="shared" si="146"/>
        <v>12.502000000000001</v>
      </c>
      <c r="H786" s="13">
        <f t="shared" si="157"/>
        <v>-23.437107563834207</v>
      </c>
      <c r="K786" s="12"/>
      <c r="L786" s="12"/>
      <c r="M786">
        <f t="shared" si="147"/>
        <v>7.53000000000001</v>
      </c>
      <c r="N786">
        <f t="shared" si="148"/>
        <v>16.442701417402013</v>
      </c>
      <c r="O786">
        <f t="shared" si="149"/>
        <v>187.53</v>
      </c>
      <c r="P786">
        <f t="shared" si="150"/>
        <v>34.855144149575203</v>
      </c>
      <c r="Q786">
        <f t="shared" si="151"/>
        <v>0.82059954735572382</v>
      </c>
      <c r="R786">
        <f t="shared" si="152"/>
        <v>1116.0153844037843</v>
      </c>
      <c r="S786">
        <f t="shared" si="153"/>
        <v>3778.3816854374522</v>
      </c>
    </row>
    <row r="787" spans="1:19">
      <c r="A787" s="17">
        <f t="shared" si="144"/>
        <v>0</v>
      </c>
      <c r="C787" s="15">
        <f t="shared" si="145"/>
        <v>3767.4693726956075</v>
      </c>
      <c r="E787" s="8">
        <f t="shared" si="154"/>
        <v>761</v>
      </c>
      <c r="F787" s="12">
        <f t="shared" si="155"/>
        <v>41633.527777779498</v>
      </c>
      <c r="G787">
        <f t="shared" si="146"/>
        <v>12.518666666666666</v>
      </c>
      <c r="H787" s="13">
        <f t="shared" si="157"/>
        <v>-23.437107563834207</v>
      </c>
      <c r="K787" s="12"/>
      <c r="L787" s="12"/>
      <c r="M787">
        <f t="shared" si="147"/>
        <v>7.7799999999999958</v>
      </c>
      <c r="N787">
        <f t="shared" si="148"/>
        <v>16.42214632818725</v>
      </c>
      <c r="O787">
        <f t="shared" si="149"/>
        <v>187.78</v>
      </c>
      <c r="P787">
        <f t="shared" si="150"/>
        <v>35.092041331040434</v>
      </c>
      <c r="Q787">
        <f t="shared" si="151"/>
        <v>0.81822958062338569</v>
      </c>
      <c r="R787">
        <f t="shared" si="152"/>
        <v>1112.7922296478046</v>
      </c>
      <c r="S787">
        <f t="shared" si="153"/>
        <v>3767.4693726956075</v>
      </c>
    </row>
    <row r="788" spans="1:19">
      <c r="A788" s="17">
        <f t="shared" si="144"/>
        <v>0</v>
      </c>
      <c r="C788" s="15">
        <f t="shared" si="145"/>
        <v>3756.4838360961176</v>
      </c>
      <c r="E788" s="8">
        <f t="shared" si="154"/>
        <v>762</v>
      </c>
      <c r="F788" s="12">
        <f t="shared" si="155"/>
        <v>41633.528472223945</v>
      </c>
      <c r="G788">
        <f t="shared" si="146"/>
        <v>12.535333333333334</v>
      </c>
      <c r="H788" s="13">
        <f t="shared" si="157"/>
        <v>-23.437107563834207</v>
      </c>
      <c r="K788" s="12"/>
      <c r="L788" s="12"/>
      <c r="M788">
        <f t="shared" si="147"/>
        <v>8.0300000000000082</v>
      </c>
      <c r="N788">
        <f t="shared" si="148"/>
        <v>16.400926419731487</v>
      </c>
      <c r="O788">
        <f t="shared" si="149"/>
        <v>188.03</v>
      </c>
      <c r="P788">
        <f t="shared" si="150"/>
        <v>35.329128270175254</v>
      </c>
      <c r="Q788">
        <f t="shared" si="151"/>
        <v>0.81584371092796937</v>
      </c>
      <c r="R788">
        <f t="shared" si="152"/>
        <v>1109.5474468620384</v>
      </c>
      <c r="S788">
        <f t="shared" si="153"/>
        <v>3756.4838360961176</v>
      </c>
    </row>
    <row r="789" spans="1:19">
      <c r="A789" s="17">
        <f t="shared" si="144"/>
        <v>0</v>
      </c>
      <c r="C789" s="15">
        <f t="shared" si="145"/>
        <v>3745.425112986929</v>
      </c>
      <c r="E789" s="8">
        <f t="shared" si="154"/>
        <v>763</v>
      </c>
      <c r="F789" s="12">
        <f t="shared" si="155"/>
        <v>41633.529166668392</v>
      </c>
      <c r="G789">
        <f t="shared" si="146"/>
        <v>12.552</v>
      </c>
      <c r="H789" s="13">
        <f t="shared" si="157"/>
        <v>-23.437107563834207</v>
      </c>
      <c r="K789" s="12"/>
      <c r="L789" s="12"/>
      <c r="M789">
        <f t="shared" si="147"/>
        <v>8.279999999999994</v>
      </c>
      <c r="N789">
        <f t="shared" si="148"/>
        <v>16.379042310574722</v>
      </c>
      <c r="O789">
        <f t="shared" si="149"/>
        <v>188.28</v>
      </c>
      <c r="P789">
        <f t="shared" si="150"/>
        <v>35.566404883248481</v>
      </c>
      <c r="Q789">
        <f t="shared" si="151"/>
        <v>0.8134419463808068</v>
      </c>
      <c r="R789">
        <f t="shared" si="152"/>
        <v>1106.2810470778973</v>
      </c>
      <c r="S789">
        <f t="shared" si="153"/>
        <v>3745.425112986929</v>
      </c>
    </row>
    <row r="790" spans="1:19">
      <c r="A790" s="17">
        <f t="shared" si="144"/>
        <v>0</v>
      </c>
      <c r="C790" s="15">
        <f t="shared" si="145"/>
        <v>3734.2932402527472</v>
      </c>
      <c r="E790" s="8">
        <f t="shared" si="154"/>
        <v>764</v>
      </c>
      <c r="F790" s="12">
        <f t="shared" si="155"/>
        <v>41633.529861112838</v>
      </c>
      <c r="G790">
        <f t="shared" si="146"/>
        <v>12.568666666666667</v>
      </c>
      <c r="H790" s="13">
        <f t="shared" si="157"/>
        <v>-23.437107563834207</v>
      </c>
      <c r="K790" s="12"/>
      <c r="L790" s="12"/>
      <c r="M790">
        <f t="shared" si="147"/>
        <v>8.5300000000000065</v>
      </c>
      <c r="N790">
        <f t="shared" si="148"/>
        <v>16.356494637904056</v>
      </c>
      <c r="O790">
        <f t="shared" si="149"/>
        <v>188.53</v>
      </c>
      <c r="P790">
        <f t="shared" si="150"/>
        <v>35.803871138429933</v>
      </c>
      <c r="Q790">
        <f t="shared" si="151"/>
        <v>0.81102429499262163</v>
      </c>
      <c r="R790">
        <f t="shared" si="152"/>
        <v>1102.9930411899654</v>
      </c>
      <c r="S790">
        <f t="shared" si="153"/>
        <v>3734.2932402527472</v>
      </c>
    </row>
    <row r="791" spans="1:19">
      <c r="A791" s="17">
        <f t="shared" si="144"/>
        <v>0</v>
      </c>
      <c r="C791" s="15">
        <f t="shared" si="145"/>
        <v>3723.0882543616103</v>
      </c>
      <c r="E791" s="8">
        <f t="shared" si="154"/>
        <v>765</v>
      </c>
      <c r="F791" s="12">
        <f t="shared" si="155"/>
        <v>41633.530555557285</v>
      </c>
      <c r="G791">
        <f t="shared" si="146"/>
        <v>12.585333333333333</v>
      </c>
      <c r="H791" s="13">
        <f t="shared" si="157"/>
        <v>-23.437107563834207</v>
      </c>
      <c r="K791" s="12"/>
      <c r="L791" s="12"/>
      <c r="M791">
        <f t="shared" si="147"/>
        <v>8.7799999999999923</v>
      </c>
      <c r="N791">
        <f t="shared" si="148"/>
        <v>16.333284057470419</v>
      </c>
      <c r="O791">
        <f t="shared" si="149"/>
        <v>188.78</v>
      </c>
      <c r="P791">
        <f t="shared" si="150"/>
        <v>36.041527053469572</v>
      </c>
      <c r="Q791">
        <f t="shared" si="151"/>
        <v>0.80859076468364499</v>
      </c>
      <c r="R791">
        <f t="shared" si="152"/>
        <v>1099.6834399697573</v>
      </c>
      <c r="S791">
        <f t="shared" si="153"/>
        <v>3723.0882543616103</v>
      </c>
    </row>
    <row r="792" spans="1:19">
      <c r="A792" s="17">
        <f t="shared" si="144"/>
        <v>0.40600136383233387</v>
      </c>
      <c r="B792">
        <v>1507</v>
      </c>
      <c r="C792" s="15">
        <f t="shared" si="145"/>
        <v>3711.8101914119302</v>
      </c>
      <c r="E792" s="8">
        <f t="shared" si="154"/>
        <v>766</v>
      </c>
      <c r="F792" s="12">
        <f t="shared" si="155"/>
        <v>41633.531250001732</v>
      </c>
      <c r="G792">
        <f t="shared" si="146"/>
        <v>12.602</v>
      </c>
      <c r="H792" s="13">
        <f t="shared" si="157"/>
        <v>-23.437107563834207</v>
      </c>
      <c r="K792" s="12"/>
      <c r="L792" s="12"/>
      <c r="M792">
        <f t="shared" si="147"/>
        <v>9.0300000000000047</v>
      </c>
      <c r="N792">
        <f t="shared" si="148"/>
        <v>16.309411243502971</v>
      </c>
      <c r="O792">
        <f t="shared" si="149"/>
        <v>189.03</v>
      </c>
      <c r="P792">
        <f t="shared" si="150"/>
        <v>36.279372693455024</v>
      </c>
      <c r="Q792">
        <f t="shared" si="151"/>
        <v>0.80614136329383146</v>
      </c>
      <c r="R792">
        <f t="shared" si="152"/>
        <v>1096.3522540796107</v>
      </c>
      <c r="S792">
        <f t="shared" si="153"/>
        <v>3711.8101914119302</v>
      </c>
    </row>
    <row r="793" spans="1:19">
      <c r="A793" s="17">
        <f t="shared" si="144"/>
        <v>0</v>
      </c>
      <c r="C793" s="15">
        <f t="shared" si="145"/>
        <v>3700.4590871799633</v>
      </c>
      <c r="E793" s="8">
        <f t="shared" si="154"/>
        <v>767</v>
      </c>
      <c r="F793" s="12">
        <f t="shared" si="155"/>
        <v>41633.531944446178</v>
      </c>
      <c r="G793">
        <f t="shared" si="146"/>
        <v>12.618666666666668</v>
      </c>
      <c r="H793" s="13">
        <f t="shared" si="157"/>
        <v>-23.437107563834207</v>
      </c>
      <c r="K793" s="12"/>
      <c r="L793" s="12"/>
      <c r="M793">
        <f t="shared" si="147"/>
        <v>9.2800000000000171</v>
      </c>
      <c r="N793">
        <f t="shared" si="148"/>
        <v>16.284876888621266</v>
      </c>
      <c r="O793">
        <f t="shared" si="149"/>
        <v>189.28000000000003</v>
      </c>
      <c r="P793">
        <f t="shared" si="150"/>
        <v>36.51740816864438</v>
      </c>
      <c r="Q793">
        <f t="shared" si="151"/>
        <v>0.80367609859316858</v>
      </c>
      <c r="R793">
        <f t="shared" si="152"/>
        <v>1092.9994940867093</v>
      </c>
      <c r="S793">
        <f t="shared" si="153"/>
        <v>3700.4590871799633</v>
      </c>
    </row>
    <row r="794" spans="1:19">
      <c r="A794" s="17">
        <f t="shared" si="144"/>
        <v>0</v>
      </c>
      <c r="C794" s="15">
        <f t="shared" si="145"/>
        <v>3689.0349771677234</v>
      </c>
      <c r="E794" s="8">
        <f t="shared" si="154"/>
        <v>768</v>
      </c>
      <c r="F794" s="12">
        <f t="shared" si="155"/>
        <v>41633.532638890625</v>
      </c>
      <c r="G794">
        <f t="shared" si="146"/>
        <v>12.635333333333334</v>
      </c>
      <c r="H794" s="13">
        <f t="shared" si="157"/>
        <v>-23.437107563834207</v>
      </c>
      <c r="K794" s="12"/>
      <c r="L794" s="12"/>
      <c r="M794">
        <f t="shared" si="147"/>
        <v>9.5300000000000029</v>
      </c>
      <c r="N794">
        <f t="shared" si="148"/>
        <v>16.259681703745258</v>
      </c>
      <c r="O794">
        <f t="shared" si="149"/>
        <v>189.53</v>
      </c>
      <c r="P794">
        <f t="shared" si="150"/>
        <v>36.75563363237076</v>
      </c>
      <c r="Q794">
        <f t="shared" si="151"/>
        <v>0.80119497829208375</v>
      </c>
      <c r="R794">
        <f t="shared" si="152"/>
        <v>1089.625170477234</v>
      </c>
      <c r="S794">
        <f t="shared" si="153"/>
        <v>3689.0349771677234</v>
      </c>
    </row>
    <row r="795" spans="1:19">
      <c r="A795" s="17">
        <f t="shared" si="144"/>
        <v>0.40053972015931971</v>
      </c>
      <c r="B795">
        <v>1473</v>
      </c>
      <c r="C795" s="15">
        <f t="shared" si="145"/>
        <v>3677.5378966512876</v>
      </c>
      <c r="E795" s="8">
        <f t="shared" si="154"/>
        <v>769</v>
      </c>
      <c r="F795" s="12">
        <f t="shared" si="155"/>
        <v>41633.533333335072</v>
      </c>
      <c r="G795">
        <f t="shared" si="146"/>
        <v>12.652000000000001</v>
      </c>
      <c r="H795" s="13">
        <f t="shared" si="157"/>
        <v>-23.437107563834207</v>
      </c>
      <c r="K795" s="12"/>
      <c r="L795" s="12"/>
      <c r="M795">
        <f t="shared" si="147"/>
        <v>9.7800000000000153</v>
      </c>
      <c r="N795">
        <f t="shared" si="148"/>
        <v>16.233826418003193</v>
      </c>
      <c r="O795">
        <f t="shared" si="149"/>
        <v>189.78000000000003</v>
      </c>
      <c r="P795">
        <f t="shared" si="150"/>
        <v>36.994049279016807</v>
      </c>
      <c r="Q795">
        <f t="shared" si="151"/>
        <v>0.79869801005193442</v>
      </c>
      <c r="R795">
        <f t="shared" si="152"/>
        <v>1086.2292936706308</v>
      </c>
      <c r="S795">
        <f t="shared" si="153"/>
        <v>3677.5378966512876</v>
      </c>
    </row>
    <row r="796" spans="1:19">
      <c r="A796" s="17">
        <f t="shared" ref="A796:A859" si="158">IF(C796=0,0,B796/C796)</f>
        <v>0</v>
      </c>
      <c r="C796" s="15">
        <f t="shared" ref="C796:C859" si="159">S796</f>
        <v>3665.9678807295395</v>
      </c>
      <c r="E796" s="8">
        <f t="shared" si="154"/>
        <v>770</v>
      </c>
      <c r="F796" s="12">
        <f t="shared" si="155"/>
        <v>41633.534027779519</v>
      </c>
      <c r="G796">
        <f t="shared" ref="G796:G859" si="160">HOUR(F796)+MINUTE(F796)/60+SECOND(F796)/3600+($G$4/($G$11*15)-1)</f>
        <v>12.668666666666667</v>
      </c>
      <c r="H796" s="13">
        <f t="shared" si="157"/>
        <v>-23.437107563834207</v>
      </c>
      <c r="K796" s="12"/>
      <c r="L796" s="12"/>
      <c r="M796">
        <f t="shared" ref="M796:M859" si="161">(G796-12)*15</f>
        <v>10.030000000000001</v>
      </c>
      <c r="N796">
        <f t="shared" ref="N796:N859" si="162">DEGREES(ASIN(SIN(RADIANS(H796))*SIN($I$3)+COS(RADIANS(H796))*COS($I$3)*COS(RADIANS(M796))))</f>
        <v>16.207311778637276</v>
      </c>
      <c r="O796">
        <f t="shared" ref="O796:O859" si="163">M796+180</f>
        <v>190.03</v>
      </c>
      <c r="P796">
        <f t="shared" ref="P796:P859" si="164">DEGREES(ACOS(SIN(RADIANS(N796))*COS($I$5)+COS(RADIANS(N796))*SIN($I$5)*COS(RADIANS(O796-$G$7))))</f>
        <v>37.232655342054827</v>
      </c>
      <c r="Q796">
        <f t="shared" ref="Q796:Q859" si="165">COS(RADIANS(P796))</f>
        <v>0.79618520149559446</v>
      </c>
      <c r="R796">
        <f t="shared" ref="R796:R859" si="166">IF(Q796&lt;0,0,Q796*$G$9)</f>
        <v>1082.8118740340085</v>
      </c>
      <c r="S796">
        <f t="shared" ref="S796:S859" si="167">IF(P796&gt;90,0,IF(N796&lt;0,0,R796*$G$10))</f>
        <v>3665.9678807295395</v>
      </c>
    </row>
    <row r="797" spans="1:19">
      <c r="A797" s="17">
        <f t="shared" si="158"/>
        <v>0</v>
      </c>
      <c r="C797" s="15">
        <f t="shared" si="159"/>
        <v>3654.3249643732547</v>
      </c>
      <c r="E797" s="8">
        <f t="shared" ref="E797:E860" si="168">E796+1</f>
        <v>771</v>
      </c>
      <c r="F797" s="12">
        <f t="shared" ref="F797:F860" si="169">F796+$G$25</f>
        <v>41633.534722223965</v>
      </c>
      <c r="G797">
        <f t="shared" si="160"/>
        <v>12.685333333333334</v>
      </c>
      <c r="H797" s="13">
        <f t="shared" si="157"/>
        <v>-23.437107563834207</v>
      </c>
      <c r="K797" s="12"/>
      <c r="L797" s="12"/>
      <c r="M797">
        <f t="shared" si="161"/>
        <v>10.280000000000014</v>
      </c>
      <c r="N797">
        <f t="shared" si="162"/>
        <v>16.180138550907262</v>
      </c>
      <c r="O797">
        <f t="shared" si="163"/>
        <v>190.28</v>
      </c>
      <c r="P797">
        <f t="shared" si="164"/>
        <v>37.471452092151708</v>
      </c>
      <c r="Q797">
        <f t="shared" si="165"/>
        <v>0.79365656021811548</v>
      </c>
      <c r="R797">
        <f t="shared" si="166"/>
        <v>1079.3729218966371</v>
      </c>
      <c r="S797">
        <f t="shared" si="167"/>
        <v>3654.3249643732547</v>
      </c>
    </row>
    <row r="798" spans="1:19">
      <c r="A798" s="17">
        <f t="shared" si="158"/>
        <v>0</v>
      </c>
      <c r="C798" s="15">
        <f t="shared" si="159"/>
        <v>3642.6091824745972</v>
      </c>
      <c r="E798" s="8">
        <f t="shared" si="168"/>
        <v>772</v>
      </c>
      <c r="F798" s="12">
        <f t="shared" si="169"/>
        <v>41633.535416668412</v>
      </c>
      <c r="G798">
        <f t="shared" si="160"/>
        <v>12.702</v>
      </c>
      <c r="H798" s="13">
        <f t="shared" si="157"/>
        <v>-23.437107563834207</v>
      </c>
      <c r="K798" s="12"/>
      <c r="L798" s="12"/>
      <c r="M798">
        <f t="shared" si="161"/>
        <v>10.53</v>
      </c>
      <c r="N798">
        <f t="shared" si="162"/>
        <v>16.152307517992071</v>
      </c>
      <c r="O798">
        <f t="shared" si="163"/>
        <v>190.53</v>
      </c>
      <c r="P798">
        <f t="shared" si="164"/>
        <v>37.71043983533459</v>
      </c>
      <c r="Q798">
        <f t="shared" si="165"/>
        <v>0.7911120937974756</v>
      </c>
      <c r="R798">
        <f t="shared" si="166"/>
        <v>1075.9124475645667</v>
      </c>
      <c r="S798">
        <f t="shared" si="167"/>
        <v>3642.6091824745972</v>
      </c>
    </row>
    <row r="799" spans="1:19">
      <c r="A799" s="17">
        <f t="shared" si="158"/>
        <v>0</v>
      </c>
      <c r="C799" s="15">
        <f t="shared" si="159"/>
        <v>3630.820569896965</v>
      </c>
      <c r="E799" s="8">
        <f t="shared" si="168"/>
        <v>773</v>
      </c>
      <c r="F799" s="12">
        <f t="shared" si="169"/>
        <v>41633.536111112859</v>
      </c>
      <c r="G799">
        <f t="shared" si="160"/>
        <v>12.718666666666667</v>
      </c>
      <c r="H799" s="13">
        <f t="shared" si="157"/>
        <v>-23.437107563834207</v>
      </c>
      <c r="K799" s="12"/>
      <c r="L799" s="12"/>
      <c r="M799">
        <f t="shared" si="161"/>
        <v>10.780000000000012</v>
      </c>
      <c r="N799">
        <f t="shared" si="162"/>
        <v>16.123819480889189</v>
      </c>
      <c r="O799">
        <f t="shared" si="163"/>
        <v>190.78</v>
      </c>
      <c r="P799">
        <f t="shared" si="164"/>
        <v>37.94961891121585</v>
      </c>
      <c r="Q799">
        <f t="shared" si="165"/>
        <v>0.78855180980540518</v>
      </c>
      <c r="R799">
        <f t="shared" si="166"/>
        <v>1072.4304613353511</v>
      </c>
      <c r="S799">
        <f t="shared" si="167"/>
        <v>3630.820569896965</v>
      </c>
    </row>
    <row r="800" spans="1:19">
      <c r="A800" s="17">
        <f t="shared" si="158"/>
        <v>0</v>
      </c>
      <c r="C800" s="15">
        <f t="shared" si="159"/>
        <v>3618.9591615251584</v>
      </c>
      <c r="E800" s="8">
        <f t="shared" si="168"/>
        <v>774</v>
      </c>
      <c r="F800" s="12">
        <f t="shared" si="169"/>
        <v>41633.536805557305</v>
      </c>
      <c r="G800">
        <f t="shared" si="160"/>
        <v>12.735333333333333</v>
      </c>
      <c r="H800" s="13">
        <f t="shared" si="157"/>
        <v>-23.437107563834207</v>
      </c>
      <c r="K800" s="12"/>
      <c r="L800" s="12"/>
      <c r="M800">
        <f t="shared" si="161"/>
        <v>11.029999999999998</v>
      </c>
      <c r="N800">
        <f t="shared" si="162"/>
        <v>16.094675258312193</v>
      </c>
      <c r="O800">
        <f t="shared" si="163"/>
        <v>191.03</v>
      </c>
      <c r="P800">
        <f t="shared" si="164"/>
        <v>38.188989691275076</v>
      </c>
      <c r="Q800">
        <f t="shared" si="165"/>
        <v>0.78597571581828363</v>
      </c>
      <c r="R800">
        <f t="shared" si="166"/>
        <v>1068.9269735128657</v>
      </c>
      <c r="S800">
        <f t="shared" si="167"/>
        <v>3618.9591615251584</v>
      </c>
    </row>
    <row r="801" spans="1:19">
      <c r="A801" s="17">
        <f t="shared" si="158"/>
        <v>0</v>
      </c>
      <c r="C801" s="15">
        <f t="shared" si="159"/>
        <v>3607.0249923159167</v>
      </c>
      <c r="E801" s="8">
        <f t="shared" si="168"/>
        <v>775</v>
      </c>
      <c r="F801" s="12">
        <f t="shared" si="169"/>
        <v>41633.537500001752</v>
      </c>
      <c r="G801">
        <f t="shared" si="160"/>
        <v>12.752000000000001</v>
      </c>
      <c r="H801" s="13">
        <f t="shared" si="157"/>
        <v>-23.437107563834207</v>
      </c>
      <c r="K801" s="12"/>
      <c r="L801" s="12"/>
      <c r="M801">
        <f t="shared" si="161"/>
        <v>11.28000000000001</v>
      </c>
      <c r="N801">
        <f t="shared" si="162"/>
        <v>16.064875686586248</v>
      </c>
      <c r="O801">
        <f t="shared" si="163"/>
        <v>191.28</v>
      </c>
      <c r="P801">
        <f t="shared" si="164"/>
        <v>38.428552577195248</v>
      </c>
      <c r="Q801">
        <f t="shared" si="165"/>
        <v>0.78338381942811341</v>
      </c>
      <c r="R801">
        <f t="shared" si="166"/>
        <v>1065.4019944222343</v>
      </c>
      <c r="S801">
        <f t="shared" si="167"/>
        <v>3607.0249923159167</v>
      </c>
    </row>
    <row r="802" spans="1:19">
      <c r="A802" s="17">
        <f t="shared" si="158"/>
        <v>0</v>
      </c>
      <c r="C802" s="15">
        <f t="shared" si="159"/>
        <v>3595.0180973487368</v>
      </c>
      <c r="E802" s="8">
        <f t="shared" si="168"/>
        <v>776</v>
      </c>
      <c r="F802" s="12">
        <f t="shared" si="169"/>
        <v>41633.538194446199</v>
      </c>
      <c r="G802">
        <f t="shared" si="160"/>
        <v>12.768666666666666</v>
      </c>
      <c r="H802" s="13">
        <f t="shared" si="157"/>
        <v>-23.437107563834207</v>
      </c>
      <c r="K802" s="12"/>
      <c r="L802" s="12"/>
      <c r="M802">
        <f t="shared" si="161"/>
        <v>11.529999999999996</v>
      </c>
      <c r="N802">
        <f t="shared" si="162"/>
        <v>16.03442161954165</v>
      </c>
      <c r="O802">
        <f t="shared" si="163"/>
        <v>191.53</v>
      </c>
      <c r="P802">
        <f t="shared" si="164"/>
        <v>38.668307999251894</v>
      </c>
      <c r="Q802">
        <f t="shared" si="165"/>
        <v>0.78077612825355847</v>
      </c>
      <c r="R802">
        <f t="shared" si="166"/>
        <v>1061.8555344248396</v>
      </c>
      <c r="S802">
        <f t="shared" si="167"/>
        <v>3595.0180973487368</v>
      </c>
    </row>
    <row r="803" spans="1:19">
      <c r="A803" s="17">
        <f t="shared" si="158"/>
        <v>0</v>
      </c>
      <c r="C803" s="15">
        <f t="shared" si="159"/>
        <v>3582.9385118770197</v>
      </c>
      <c r="E803" s="8">
        <f t="shared" si="168"/>
        <v>777</v>
      </c>
      <c r="F803" s="12">
        <f t="shared" si="169"/>
        <v>41633.538888890645</v>
      </c>
      <c r="G803">
        <f t="shared" si="160"/>
        <v>12.785333333333334</v>
      </c>
      <c r="H803" s="13">
        <f t="shared" si="157"/>
        <v>-23.437107563834207</v>
      </c>
      <c r="K803" s="12"/>
      <c r="L803" s="12"/>
      <c r="M803">
        <f t="shared" si="161"/>
        <v>11.780000000000008</v>
      </c>
      <c r="N803">
        <f t="shared" si="162"/>
        <v>16.003313928405458</v>
      </c>
      <c r="O803">
        <f t="shared" si="163"/>
        <v>191.78</v>
      </c>
      <c r="P803">
        <f t="shared" si="164"/>
        <v>38.908256414752657</v>
      </c>
      <c r="Q803">
        <f t="shared" si="165"/>
        <v>0.77815264995105127</v>
      </c>
      <c r="R803">
        <f t="shared" si="166"/>
        <v>1058.2876039334296</v>
      </c>
      <c r="S803">
        <f t="shared" si="167"/>
        <v>3582.9385118770197</v>
      </c>
    </row>
    <row r="804" spans="1:19">
      <c r="A804" s="17">
        <f t="shared" si="158"/>
        <v>0</v>
      </c>
      <c r="C804" s="15">
        <f t="shared" si="159"/>
        <v>3570.7862713794912</v>
      </c>
      <c r="E804" s="8">
        <f t="shared" si="168"/>
        <v>778</v>
      </c>
      <c r="F804" s="12">
        <f t="shared" si="169"/>
        <v>41633.539583335092</v>
      </c>
      <c r="G804">
        <f t="shared" si="160"/>
        <v>12.802</v>
      </c>
      <c r="H804" s="13">
        <f t="shared" si="157"/>
        <v>-23.437107563834207</v>
      </c>
      <c r="K804" s="12"/>
      <c r="L804" s="12"/>
      <c r="M804">
        <f t="shared" si="161"/>
        <v>12.029999999999994</v>
      </c>
      <c r="N804">
        <f t="shared" si="162"/>
        <v>15.971553501691234</v>
      </c>
      <c r="O804">
        <f t="shared" si="163"/>
        <v>192.03</v>
      </c>
      <c r="P804">
        <f t="shared" si="164"/>
        <v>39.148398306525628</v>
      </c>
      <c r="Q804">
        <f t="shared" si="165"/>
        <v>0.77551339222596105</v>
      </c>
      <c r="R804">
        <f t="shared" si="166"/>
        <v>1054.6982134273071</v>
      </c>
      <c r="S804">
        <f t="shared" si="167"/>
        <v>3570.7862713794912</v>
      </c>
    </row>
    <row r="805" spans="1:19">
      <c r="A805" s="17">
        <f t="shared" si="158"/>
        <v>0</v>
      </c>
      <c r="C805" s="15">
        <f t="shared" si="159"/>
        <v>3558.5614116118918</v>
      </c>
      <c r="E805" s="8">
        <f t="shared" si="168"/>
        <v>779</v>
      </c>
      <c r="F805" s="12">
        <f t="shared" si="169"/>
        <v>41633.540277779539</v>
      </c>
      <c r="G805">
        <f t="shared" si="160"/>
        <v>12.818666666666667</v>
      </c>
      <c r="H805" s="13">
        <f t="shared" si="157"/>
        <v>-23.437107563834207</v>
      </c>
      <c r="K805" s="12"/>
      <c r="L805" s="12"/>
      <c r="M805">
        <f t="shared" si="161"/>
        <v>12.280000000000006</v>
      </c>
      <c r="N805">
        <f t="shared" si="162"/>
        <v>15.939141245086967</v>
      </c>
      <c r="O805">
        <f t="shared" si="163"/>
        <v>192.28</v>
      </c>
      <c r="P805">
        <f t="shared" si="164"/>
        <v>39.388734181454844</v>
      </c>
      <c r="Q805">
        <f t="shared" si="165"/>
        <v>0.77285836284382026</v>
      </c>
      <c r="R805">
        <f t="shared" si="166"/>
        <v>1051.0873734675956</v>
      </c>
      <c r="S805">
        <f t="shared" si="167"/>
        <v>3558.5614116118918</v>
      </c>
    </row>
    <row r="806" spans="1:19">
      <c r="A806" s="17">
        <f t="shared" si="158"/>
        <v>0</v>
      </c>
      <c r="C806" s="15">
        <f t="shared" si="159"/>
        <v>3546.2639686589432</v>
      </c>
      <c r="E806" s="8">
        <f t="shared" si="168"/>
        <v>780</v>
      </c>
      <c r="F806" s="12">
        <f t="shared" si="169"/>
        <v>41633.540972223986</v>
      </c>
      <c r="G806">
        <f t="shared" si="160"/>
        <v>12.835333333333333</v>
      </c>
      <c r="H806" s="13">
        <f t="shared" si="157"/>
        <v>-23.437107563834207</v>
      </c>
      <c r="K806" s="12"/>
      <c r="L806" s="12"/>
      <c r="M806">
        <f t="shared" si="161"/>
        <v>12.529999999999992</v>
      </c>
      <c r="N806">
        <f t="shared" si="162"/>
        <v>15.906078081341125</v>
      </c>
      <c r="O806">
        <f t="shared" si="163"/>
        <v>192.53</v>
      </c>
      <c r="P806">
        <f t="shared" si="164"/>
        <v>39.629264569060759</v>
      </c>
      <c r="Q806">
        <f t="shared" si="165"/>
        <v>0.77018756964160984</v>
      </c>
      <c r="R806">
        <f t="shared" si="166"/>
        <v>1047.4550947125895</v>
      </c>
      <c r="S806">
        <f t="shared" si="167"/>
        <v>3546.2639686589432</v>
      </c>
    </row>
    <row r="807" spans="1:19">
      <c r="A807" s="17">
        <f t="shared" si="158"/>
        <v>0</v>
      </c>
      <c r="C807" s="15">
        <f t="shared" si="159"/>
        <v>3533.8939789865412</v>
      </c>
      <c r="E807" s="8">
        <f t="shared" si="168"/>
        <v>781</v>
      </c>
      <c r="F807" s="12">
        <f t="shared" si="169"/>
        <v>41633.541666668432</v>
      </c>
      <c r="G807">
        <f t="shared" si="160"/>
        <v>12.852</v>
      </c>
      <c r="H807" s="13">
        <f t="shared" si="157"/>
        <v>-23.437107563834207</v>
      </c>
      <c r="K807" s="12"/>
      <c r="L807" s="12"/>
      <c r="M807">
        <f t="shared" si="161"/>
        <v>12.780000000000005</v>
      </c>
      <c r="N807">
        <f t="shared" si="162"/>
        <v>15.872364950146977</v>
      </c>
      <c r="O807">
        <f t="shared" si="163"/>
        <v>192.78</v>
      </c>
      <c r="P807">
        <f t="shared" si="164"/>
        <v>39.869990020124625</v>
      </c>
      <c r="Q807">
        <f t="shared" si="165"/>
        <v>0.76750102053909575</v>
      </c>
      <c r="R807">
        <f t="shared" si="166"/>
        <v>1043.8013879331702</v>
      </c>
      <c r="S807">
        <f t="shared" si="167"/>
        <v>3533.8939789865412</v>
      </c>
    </row>
    <row r="808" spans="1:19">
      <c r="A808" s="17">
        <f t="shared" si="158"/>
        <v>0</v>
      </c>
      <c r="C808" s="15">
        <f t="shared" si="159"/>
        <v>3521.4514794941906</v>
      </c>
      <c r="E808" s="8">
        <f t="shared" si="168"/>
        <v>782</v>
      </c>
      <c r="F808" s="12">
        <f t="shared" si="169"/>
        <v>41633.542361112879</v>
      </c>
      <c r="G808">
        <f t="shared" si="160"/>
        <v>12.868666666666668</v>
      </c>
      <c r="H808" s="13">
        <f t="shared" si="157"/>
        <v>-23.437107563834207</v>
      </c>
      <c r="K808" s="12"/>
      <c r="L808" s="12"/>
      <c r="M808">
        <f t="shared" si="161"/>
        <v>13.030000000000017</v>
      </c>
      <c r="N808">
        <f t="shared" si="162"/>
        <v>15.838002808025122</v>
      </c>
      <c r="O808">
        <f t="shared" si="163"/>
        <v>193.03000000000003</v>
      </c>
      <c r="P808">
        <f t="shared" si="164"/>
        <v>40.110911105354788</v>
      </c>
      <c r="Q808">
        <f t="shared" si="165"/>
        <v>0.76479872355021583</v>
      </c>
      <c r="R808">
        <f t="shared" si="166"/>
        <v>1040.1262640282935</v>
      </c>
      <c r="S808">
        <f t="shared" si="167"/>
        <v>3521.4514794941906</v>
      </c>
    </row>
    <row r="809" spans="1:19">
      <c r="A809" s="17">
        <f t="shared" si="158"/>
        <v>0</v>
      </c>
      <c r="C809" s="15">
        <f t="shared" si="159"/>
        <v>3508.9365075676442</v>
      </c>
      <c r="E809" s="8">
        <f t="shared" si="168"/>
        <v>783</v>
      </c>
      <c r="F809" s="12">
        <f t="shared" si="169"/>
        <v>41633.543055557326</v>
      </c>
      <c r="G809">
        <f t="shared" si="160"/>
        <v>12.885333333333334</v>
      </c>
      <c r="H809" s="13">
        <f t="shared" si="157"/>
        <v>-23.437107563834207</v>
      </c>
      <c r="K809" s="12"/>
      <c r="L809" s="12"/>
      <c r="M809">
        <f t="shared" si="161"/>
        <v>13.280000000000003</v>
      </c>
      <c r="N809">
        <f t="shared" si="162"/>
        <v>15.802992628204347</v>
      </c>
      <c r="O809">
        <f t="shared" si="163"/>
        <v>193.28</v>
      </c>
      <c r="P809">
        <f t="shared" si="164"/>
        <v>40.352028414093681</v>
      </c>
      <c r="Q809">
        <f t="shared" si="165"/>
        <v>0.76208068679451291</v>
      </c>
      <c r="R809">
        <f t="shared" si="166"/>
        <v>1036.4297340405376</v>
      </c>
      <c r="S809">
        <f t="shared" si="167"/>
        <v>3508.9365075676442</v>
      </c>
    </row>
    <row r="810" spans="1:19">
      <c r="A810" s="17">
        <f t="shared" si="158"/>
        <v>0</v>
      </c>
      <c r="C810" s="15">
        <f t="shared" si="159"/>
        <v>3496.349101131751</v>
      </c>
      <c r="E810" s="8">
        <f t="shared" si="168"/>
        <v>784</v>
      </c>
      <c r="F810" s="12">
        <f t="shared" si="169"/>
        <v>41633.543750001772</v>
      </c>
      <c r="G810">
        <f t="shared" si="160"/>
        <v>12.902000000000001</v>
      </c>
      <c r="H810" s="13">
        <f t="shared" si="157"/>
        <v>-23.437107563834207</v>
      </c>
      <c r="K810" s="12"/>
      <c r="L810" s="12"/>
      <c r="M810">
        <f t="shared" si="161"/>
        <v>13.530000000000015</v>
      </c>
      <c r="N810">
        <f t="shared" si="162"/>
        <v>15.767335400500762</v>
      </c>
      <c r="O810">
        <f t="shared" si="163"/>
        <v>193.53000000000003</v>
      </c>
      <c r="P810">
        <f t="shared" si="164"/>
        <v>40.593342553064048</v>
      </c>
      <c r="Q810">
        <f t="shared" si="165"/>
        <v>0.75934691850861236</v>
      </c>
      <c r="R810">
        <f t="shared" si="166"/>
        <v>1032.7118091717127</v>
      </c>
      <c r="S810">
        <f t="shared" si="167"/>
        <v>3496.349101131751</v>
      </c>
    </row>
    <row r="811" spans="1:19">
      <c r="A811" s="17">
        <f t="shared" si="158"/>
        <v>0</v>
      </c>
      <c r="C811" s="15">
        <f t="shared" si="159"/>
        <v>3483.6892987034935</v>
      </c>
      <c r="E811" s="8">
        <f t="shared" si="168"/>
        <v>785</v>
      </c>
      <c r="F811" s="12">
        <f t="shared" si="169"/>
        <v>41633.544444446219</v>
      </c>
      <c r="G811">
        <f t="shared" si="160"/>
        <v>12.918666666666667</v>
      </c>
      <c r="H811" s="13">
        <f t="shared" si="157"/>
        <v>-23.437107563834207</v>
      </c>
      <c r="K811" s="12"/>
      <c r="L811" s="12"/>
      <c r="M811">
        <f t="shared" si="161"/>
        <v>13.780000000000001</v>
      </c>
      <c r="N811">
        <f t="shared" si="162"/>
        <v>15.731032131195327</v>
      </c>
      <c r="O811">
        <f t="shared" si="163"/>
        <v>193.78</v>
      </c>
      <c r="P811">
        <f t="shared" si="164"/>
        <v>40.834854145152747</v>
      </c>
      <c r="Q811">
        <f t="shared" si="165"/>
        <v>0.75659742705774047</v>
      </c>
      <c r="R811">
        <f t="shared" si="166"/>
        <v>1028.9725007985271</v>
      </c>
      <c r="S811">
        <f t="shared" si="167"/>
        <v>3483.6892987034935</v>
      </c>
    </row>
    <row r="812" spans="1:19">
      <c r="A812" s="17">
        <f t="shared" si="158"/>
        <v>0</v>
      </c>
      <c r="C812" s="15">
        <f t="shared" si="159"/>
        <v>3470.9571394451768</v>
      </c>
      <c r="E812" s="8">
        <f t="shared" si="168"/>
        <v>786</v>
      </c>
      <c r="F812" s="12">
        <f t="shared" si="169"/>
        <v>41633.545138890666</v>
      </c>
      <c r="G812">
        <f t="shared" si="160"/>
        <v>12.935333333333334</v>
      </c>
      <c r="H812" s="13">
        <f t="shared" si="157"/>
        <v>-23.437107563834207</v>
      </c>
      <c r="K812" s="12"/>
      <c r="L812" s="12"/>
      <c r="M812">
        <f t="shared" si="161"/>
        <v>14.030000000000014</v>
      </c>
      <c r="N812">
        <f t="shared" si="162"/>
        <v>15.694083842909759</v>
      </c>
      <c r="O812">
        <f t="shared" si="163"/>
        <v>194.03</v>
      </c>
      <c r="P812">
        <f t="shared" si="164"/>
        <v>41.076563828231571</v>
      </c>
      <c r="Q812">
        <f t="shared" si="165"/>
        <v>0.75383222094727687</v>
      </c>
      <c r="R812">
        <f t="shared" si="166"/>
        <v>1025.2118204882966</v>
      </c>
      <c r="S812">
        <f t="shared" si="167"/>
        <v>3470.9571394451768</v>
      </c>
    </row>
    <row r="813" spans="1:19">
      <c r="A813" s="17">
        <f t="shared" si="158"/>
        <v>0</v>
      </c>
      <c r="C813" s="15">
        <f t="shared" si="159"/>
        <v>3458.1526632178029</v>
      </c>
      <c r="E813" s="8">
        <f t="shared" si="168"/>
        <v>787</v>
      </c>
      <c r="F813" s="12">
        <f t="shared" si="169"/>
        <v>41633.545833335113</v>
      </c>
      <c r="G813">
        <f t="shared" si="160"/>
        <v>12.952</v>
      </c>
      <c r="H813" s="13">
        <f t="shared" si="157"/>
        <v>-23.437107563834207</v>
      </c>
      <c r="K813" s="12"/>
      <c r="L813" s="12"/>
      <c r="M813">
        <f t="shared" si="161"/>
        <v>14.28</v>
      </c>
      <c r="N813">
        <f t="shared" si="162"/>
        <v>15.656491574480871</v>
      </c>
      <c r="O813">
        <f t="shared" si="163"/>
        <v>194.28</v>
      </c>
      <c r="P813">
        <f t="shared" si="164"/>
        <v>41.318472254012811</v>
      </c>
      <c r="Q813">
        <f t="shared" si="165"/>
        <v>0.75105130883434568</v>
      </c>
      <c r="R813">
        <f t="shared" si="166"/>
        <v>1021.4297800147101</v>
      </c>
      <c r="S813">
        <f t="shared" si="167"/>
        <v>3458.1526632178029</v>
      </c>
    </row>
    <row r="814" spans="1:19">
      <c r="A814" s="17">
        <f t="shared" si="158"/>
        <v>0</v>
      </c>
      <c r="C814" s="15">
        <f t="shared" si="159"/>
        <v>3445.2759106345638</v>
      </c>
      <c r="E814" s="8">
        <f t="shared" si="168"/>
        <v>788</v>
      </c>
      <c r="F814" s="12">
        <f t="shared" si="169"/>
        <v>41633.546527779559</v>
      </c>
      <c r="G814">
        <f t="shared" si="160"/>
        <v>12.968666666666667</v>
      </c>
      <c r="H814" s="13">
        <f t="shared" si="157"/>
        <v>-23.437107563834207</v>
      </c>
      <c r="K814" s="12"/>
      <c r="L814" s="12"/>
      <c r="M814">
        <f t="shared" si="161"/>
        <v>14.530000000000012</v>
      </c>
      <c r="N814">
        <f t="shared" si="162"/>
        <v>15.618256380833357</v>
      </c>
      <c r="O814">
        <f t="shared" si="163"/>
        <v>194.53</v>
      </c>
      <c r="P814">
        <f t="shared" si="164"/>
        <v>41.560580086939289</v>
      </c>
      <c r="Q814">
        <f t="shared" si="165"/>
        <v>0.74825469953943424</v>
      </c>
      <c r="R814">
        <f t="shared" si="166"/>
        <v>1017.6263913736306</v>
      </c>
      <c r="S814">
        <f t="shared" si="167"/>
        <v>3445.2759106345638</v>
      </c>
    </row>
    <row r="815" spans="1:19">
      <c r="A815" s="17">
        <f t="shared" si="158"/>
        <v>0</v>
      </c>
      <c r="C815" s="15">
        <f t="shared" si="159"/>
        <v>3432.3269231144745</v>
      </c>
      <c r="E815" s="8">
        <f t="shared" si="168"/>
        <v>789</v>
      </c>
      <c r="F815" s="12">
        <f t="shared" si="169"/>
        <v>41633.547222224006</v>
      </c>
      <c r="G815">
        <f t="shared" si="160"/>
        <v>12.985333333333333</v>
      </c>
      <c r="H815" s="13">
        <f t="shared" si="157"/>
        <v>-23.437107563834207</v>
      </c>
      <c r="K815" s="12"/>
      <c r="L815" s="12"/>
      <c r="M815">
        <f t="shared" si="161"/>
        <v>14.779999999999998</v>
      </c>
      <c r="N815">
        <f t="shared" si="162"/>
        <v>15.579379332851126</v>
      </c>
      <c r="O815">
        <f t="shared" si="163"/>
        <v>194.78</v>
      </c>
      <c r="P815">
        <f t="shared" si="164"/>
        <v>41.802888003107299</v>
      </c>
      <c r="Q815">
        <f t="shared" si="165"/>
        <v>0.74544240205804047</v>
      </c>
      <c r="R815">
        <f t="shared" si="166"/>
        <v>1013.801666798935</v>
      </c>
      <c r="S815">
        <f t="shared" si="167"/>
        <v>3432.3269231144745</v>
      </c>
    </row>
    <row r="816" spans="1:19">
      <c r="A816" s="17">
        <f t="shared" si="158"/>
        <v>0</v>
      </c>
      <c r="C816" s="15">
        <f t="shared" si="159"/>
        <v>3419.3057429361124</v>
      </c>
      <c r="E816" s="8">
        <f t="shared" si="168"/>
        <v>790</v>
      </c>
      <c r="F816" s="12">
        <f t="shared" si="169"/>
        <v>41633.547916668453</v>
      </c>
      <c r="G816">
        <f t="shared" si="160"/>
        <v>13.002000000000001</v>
      </c>
      <c r="H816" s="13">
        <f t="shared" si="157"/>
        <v>-23.437107563834207</v>
      </c>
      <c r="K816" s="12"/>
      <c r="L816" s="12"/>
      <c r="M816">
        <f t="shared" si="161"/>
        <v>15.03000000000001</v>
      </c>
      <c r="N816">
        <f t="shared" si="162"/>
        <v>15.539861517247104</v>
      </c>
      <c r="O816">
        <f t="shared" si="163"/>
        <v>195.03</v>
      </c>
      <c r="P816">
        <f t="shared" si="164"/>
        <v>42.04539668922137</v>
      </c>
      <c r="Q816">
        <f t="shared" si="165"/>
        <v>0.74261442557234458</v>
      </c>
      <c r="R816">
        <f t="shared" si="166"/>
        <v>1009.9556187783886</v>
      </c>
      <c r="S816">
        <f t="shared" si="167"/>
        <v>3419.3057429361124</v>
      </c>
    </row>
    <row r="817" spans="1:19">
      <c r="A817" s="17">
        <f t="shared" si="158"/>
        <v>0</v>
      </c>
      <c r="C817" s="15">
        <f t="shared" si="159"/>
        <v>3406.212413291461</v>
      </c>
      <c r="E817" s="8">
        <f t="shared" si="168"/>
        <v>791</v>
      </c>
      <c r="F817" s="12">
        <f t="shared" si="169"/>
        <v>41633.548611112899</v>
      </c>
      <c r="G817">
        <f t="shared" si="160"/>
        <v>13.018666666666666</v>
      </c>
      <c r="H817" s="13">
        <f t="shared" si="157"/>
        <v>-23.437107563834207</v>
      </c>
      <c r="K817" s="12"/>
      <c r="L817" s="12"/>
      <c r="M817">
        <f t="shared" si="161"/>
        <v>15.279999999999996</v>
      </c>
      <c r="N817">
        <f t="shared" si="162"/>
        <v>15.499704036431689</v>
      </c>
      <c r="O817">
        <f t="shared" si="163"/>
        <v>195.28</v>
      </c>
      <c r="P817">
        <f t="shared" si="164"/>
        <v>42.288106841579967</v>
      </c>
      <c r="Q817">
        <f t="shared" si="165"/>
        <v>0.73977077946290271</v>
      </c>
      <c r="R817">
        <f t="shared" si="166"/>
        <v>1006.0882600695477</v>
      </c>
      <c r="S817">
        <f t="shared" si="167"/>
        <v>3406.212413291461</v>
      </c>
    </row>
    <row r="818" spans="1:19">
      <c r="A818" s="17">
        <f t="shared" si="158"/>
        <v>0</v>
      </c>
      <c r="C818" s="15">
        <f t="shared" si="159"/>
        <v>3393.0469783398298</v>
      </c>
      <c r="E818" s="8">
        <f t="shared" si="168"/>
        <v>792</v>
      </c>
      <c r="F818" s="12">
        <f t="shared" si="169"/>
        <v>41633.549305557346</v>
      </c>
      <c r="G818">
        <f t="shared" si="160"/>
        <v>13.035333333333334</v>
      </c>
      <c r="H818" s="13">
        <f t="shared" si="157"/>
        <v>-23.437107563834207</v>
      </c>
      <c r="K818" s="12"/>
      <c r="L818" s="12"/>
      <c r="M818">
        <f t="shared" si="161"/>
        <v>15.530000000000008</v>
      </c>
      <c r="N818">
        <f t="shared" si="162"/>
        <v>15.458908008379751</v>
      </c>
      <c r="O818">
        <f t="shared" si="163"/>
        <v>195.53</v>
      </c>
      <c r="P818">
        <f t="shared" si="164"/>
        <v>42.53101916509091</v>
      </c>
      <c r="Q818">
        <f t="shared" si="165"/>
        <v>0.736911473320358</v>
      </c>
      <c r="R818">
        <f t="shared" si="166"/>
        <v>1002.1996037156869</v>
      </c>
      <c r="S818">
        <f t="shared" si="167"/>
        <v>3393.0469783398298</v>
      </c>
    </row>
    <row r="819" spans="1:19">
      <c r="A819" s="17">
        <f t="shared" si="158"/>
        <v>0</v>
      </c>
      <c r="C819" s="15">
        <f t="shared" si="159"/>
        <v>3379.8094832618522</v>
      </c>
      <c r="E819" s="8">
        <f t="shared" si="168"/>
        <v>793</v>
      </c>
      <c r="F819" s="12">
        <f t="shared" si="169"/>
        <v>41633.550000001793</v>
      </c>
      <c r="G819">
        <f t="shared" si="160"/>
        <v>13.052</v>
      </c>
      <c r="H819" s="13">
        <f t="shared" si="157"/>
        <v>-23.437107563834207</v>
      </c>
      <c r="K819" s="12"/>
      <c r="L819" s="12"/>
      <c r="M819">
        <f t="shared" si="161"/>
        <v>15.779999999999994</v>
      </c>
      <c r="N819">
        <f t="shared" si="162"/>
        <v>15.41747456649634</v>
      </c>
      <c r="O819">
        <f t="shared" si="163"/>
        <v>195.78</v>
      </c>
      <c r="P819">
        <f t="shared" si="164"/>
        <v>42.774134372315864</v>
      </c>
      <c r="Q819">
        <f t="shared" si="165"/>
        <v>0.73403651695716721</v>
      </c>
      <c r="R819">
        <f t="shared" si="166"/>
        <v>998.28966306174743</v>
      </c>
      <c r="S819">
        <f t="shared" si="167"/>
        <v>3379.8094832618522</v>
      </c>
    </row>
    <row r="820" spans="1:19">
      <c r="A820" s="17">
        <f t="shared" si="158"/>
        <v>0</v>
      </c>
      <c r="C820" s="15">
        <f t="shared" si="159"/>
        <v>3366.4999743135327</v>
      </c>
      <c r="E820" s="8">
        <f t="shared" si="168"/>
        <v>794</v>
      </c>
      <c r="F820" s="12">
        <f t="shared" si="169"/>
        <v>41633.55069444624</v>
      </c>
      <c r="G820">
        <f t="shared" si="160"/>
        <v>13.068666666666667</v>
      </c>
      <c r="H820" s="13">
        <f t="shared" si="157"/>
        <v>-23.437107563834207</v>
      </c>
      <c r="K820" s="12"/>
      <c r="L820" s="12"/>
      <c r="M820">
        <f t="shared" si="161"/>
        <v>16.030000000000008</v>
      </c>
      <c r="N820">
        <f t="shared" si="162"/>
        <v>15.375404859481023</v>
      </c>
      <c r="O820">
        <f t="shared" si="163"/>
        <v>196.03</v>
      </c>
      <c r="P820">
        <f t="shared" si="164"/>
        <v>43.017453182542681</v>
      </c>
      <c r="Q820">
        <f t="shared" si="165"/>
        <v>0.73114592041933923</v>
      </c>
      <c r="R820">
        <f t="shared" si="166"/>
        <v>994.35845177030137</v>
      </c>
      <c r="S820">
        <f t="shared" si="167"/>
        <v>3366.4999743135327</v>
      </c>
    </row>
    <row r="821" spans="1:19">
      <c r="A821" s="17">
        <f t="shared" si="158"/>
        <v>0</v>
      </c>
      <c r="C821" s="15">
        <f t="shared" si="159"/>
        <v>3353.1184988803329</v>
      </c>
      <c r="E821" s="8">
        <f t="shared" si="168"/>
        <v>795</v>
      </c>
      <c r="F821" s="12">
        <f t="shared" si="169"/>
        <v>41633.551388890686</v>
      </c>
      <c r="G821">
        <f t="shared" si="160"/>
        <v>13.085333333333333</v>
      </c>
      <c r="H821" s="13">
        <f t="shared" ref="H821:H884" si="170">DEGREES(23.45/180*PI()*SIN(PI()*(0.98/180*DAY(F821)+29.7/180*MONTH(F821)-109/180)))</f>
        <v>-23.437107563834207</v>
      </c>
      <c r="K821" s="12"/>
      <c r="L821" s="12"/>
      <c r="M821">
        <f t="shared" si="161"/>
        <v>16.279999999999994</v>
      </c>
      <c r="N821">
        <f t="shared" si="162"/>
        <v>15.332700051191027</v>
      </c>
      <c r="O821">
        <f t="shared" si="163"/>
        <v>196.28</v>
      </c>
      <c r="P821">
        <f t="shared" si="164"/>
        <v>43.260976320884886</v>
      </c>
      <c r="Q821">
        <f t="shared" si="165"/>
        <v>0.72823969399818189</v>
      </c>
      <c r="R821">
        <f t="shared" si="166"/>
        <v>990.4059838375274</v>
      </c>
      <c r="S821">
        <f t="shared" si="167"/>
        <v>3353.1184988803329</v>
      </c>
    </row>
    <row r="822" spans="1:19">
      <c r="A822" s="17">
        <f t="shared" si="158"/>
        <v>0</v>
      </c>
      <c r="C822" s="15">
        <f t="shared" si="159"/>
        <v>3339.6651055312882</v>
      </c>
      <c r="E822" s="8">
        <f t="shared" si="168"/>
        <v>796</v>
      </c>
      <c r="F822" s="12">
        <f t="shared" si="169"/>
        <v>41633.552083335133</v>
      </c>
      <c r="G822">
        <f t="shared" si="160"/>
        <v>13.102</v>
      </c>
      <c r="H822" s="13">
        <f t="shared" si="170"/>
        <v>-23.437107563834207</v>
      </c>
      <c r="K822" s="12"/>
      <c r="L822" s="12"/>
      <c r="M822">
        <f t="shared" si="161"/>
        <v>16.530000000000005</v>
      </c>
      <c r="N822">
        <f t="shared" si="162"/>
        <v>15.289361320503053</v>
      </c>
      <c r="O822">
        <f t="shared" si="163"/>
        <v>196.53</v>
      </c>
      <c r="P822">
        <f t="shared" si="164"/>
        <v>43.504704517407475</v>
      </c>
      <c r="Q822">
        <f t="shared" si="165"/>
        <v>0.72531784824205459</v>
      </c>
      <c r="R822">
        <f t="shared" si="166"/>
        <v>986.43227360919423</v>
      </c>
      <c r="S822">
        <f t="shared" si="167"/>
        <v>3339.6651055312882</v>
      </c>
    </row>
    <row r="823" spans="1:19">
      <c r="A823" s="17">
        <f t="shared" si="158"/>
        <v>0</v>
      </c>
      <c r="C823" s="15">
        <f t="shared" si="159"/>
        <v>3326.1398440731332</v>
      </c>
      <c r="E823" s="8">
        <f t="shared" si="168"/>
        <v>797</v>
      </c>
      <c r="F823" s="12">
        <f t="shared" si="169"/>
        <v>41633.55277777958</v>
      </c>
      <c r="G823">
        <f t="shared" si="160"/>
        <v>13.118666666666668</v>
      </c>
      <c r="H823" s="13">
        <f t="shared" si="170"/>
        <v>-23.437107563834207</v>
      </c>
      <c r="K823" s="12"/>
      <c r="L823" s="12"/>
      <c r="M823">
        <f t="shared" si="161"/>
        <v>16.780000000000015</v>
      </c>
      <c r="N823">
        <f t="shared" si="162"/>
        <v>15.245389861173953</v>
      </c>
      <c r="O823">
        <f t="shared" si="163"/>
        <v>196.78000000000003</v>
      </c>
      <c r="P823">
        <f t="shared" si="164"/>
        <v>43.748638506278041</v>
      </c>
      <c r="Q823">
        <f t="shared" si="165"/>
        <v>0.72238039396812381</v>
      </c>
      <c r="R823">
        <f t="shared" si="166"/>
        <v>982.43733579664843</v>
      </c>
      <c r="S823">
        <f t="shared" si="167"/>
        <v>3326.1398440731332</v>
      </c>
    </row>
    <row r="824" spans="1:19">
      <c r="A824" s="17">
        <f t="shared" si="158"/>
        <v>0</v>
      </c>
      <c r="C824" s="15">
        <f t="shared" si="159"/>
        <v>3312.542765604428</v>
      </c>
      <c r="E824" s="8">
        <f t="shared" si="168"/>
        <v>798</v>
      </c>
      <c r="F824" s="12">
        <f t="shared" si="169"/>
        <v>41633.553472224026</v>
      </c>
      <c r="G824">
        <f t="shared" si="160"/>
        <v>13.135333333333334</v>
      </c>
      <c r="H824" s="13">
        <f t="shared" si="170"/>
        <v>-23.437107563834207</v>
      </c>
      <c r="K824" s="12"/>
      <c r="L824" s="12"/>
      <c r="M824">
        <f t="shared" si="161"/>
        <v>17.03</v>
      </c>
      <c r="N824">
        <f t="shared" si="162"/>
        <v>15.200786881700262</v>
      </c>
      <c r="O824">
        <f t="shared" si="163"/>
        <v>197.03</v>
      </c>
      <c r="P824">
        <f t="shared" si="164"/>
        <v>43.992779024942706</v>
      </c>
      <c r="Q824">
        <f t="shared" si="165"/>
        <v>0.71942734227411853</v>
      </c>
      <c r="R824">
        <f t="shared" si="166"/>
        <v>978.42118549280121</v>
      </c>
      <c r="S824">
        <f t="shared" si="167"/>
        <v>3312.542765604428</v>
      </c>
    </row>
    <row r="825" spans="1:19">
      <c r="A825" s="17">
        <f t="shared" si="158"/>
        <v>0</v>
      </c>
      <c r="C825" s="15">
        <f t="shared" si="159"/>
        <v>3298.8739225696513</v>
      </c>
      <c r="E825" s="8">
        <f t="shared" si="168"/>
        <v>799</v>
      </c>
      <c r="F825" s="12">
        <f t="shared" si="169"/>
        <v>41633.554166668473</v>
      </c>
      <c r="G825">
        <f t="shared" si="160"/>
        <v>13.152000000000001</v>
      </c>
      <c r="H825" s="13">
        <f t="shared" si="170"/>
        <v>-23.437107563834207</v>
      </c>
      <c r="K825" s="12"/>
      <c r="L825" s="12"/>
      <c r="M825">
        <f t="shared" si="161"/>
        <v>17.280000000000015</v>
      </c>
      <c r="N825">
        <f t="shared" si="162"/>
        <v>15.155553605176502</v>
      </c>
      <c r="O825">
        <f t="shared" si="163"/>
        <v>197.28000000000003</v>
      </c>
      <c r="P825">
        <f t="shared" si="164"/>
        <v>44.237126813326078</v>
      </c>
      <c r="Q825">
        <f t="shared" si="165"/>
        <v>0.71645870455007787</v>
      </c>
      <c r="R825">
        <f t="shared" si="166"/>
        <v>974.38383818810587</v>
      </c>
      <c r="S825">
        <f t="shared" si="167"/>
        <v>3298.8739225696513</v>
      </c>
    </row>
    <row r="826" spans="1:19">
      <c r="A826" s="17">
        <f t="shared" si="158"/>
        <v>0</v>
      </c>
      <c r="C826" s="15">
        <f t="shared" si="159"/>
        <v>3285.1333688132963</v>
      </c>
      <c r="E826" s="8">
        <f t="shared" si="168"/>
        <v>800</v>
      </c>
      <c r="F826" s="12">
        <f t="shared" si="169"/>
        <v>41633.55486111292</v>
      </c>
      <c r="G826">
        <f t="shared" si="160"/>
        <v>13.168666666666667</v>
      </c>
      <c r="H826" s="13">
        <f t="shared" si="170"/>
        <v>-23.437107563834207</v>
      </c>
      <c r="K826" s="12"/>
      <c r="L826" s="12"/>
      <c r="M826">
        <f t="shared" si="161"/>
        <v>17.53</v>
      </c>
      <c r="N826">
        <f t="shared" si="162"/>
        <v>15.109691269152584</v>
      </c>
      <c r="O826">
        <f t="shared" si="163"/>
        <v>197.53</v>
      </c>
      <c r="P826">
        <f t="shared" si="164"/>
        <v>44.481682613054005</v>
      </c>
      <c r="Q826">
        <f t="shared" si="165"/>
        <v>0.71347449249009998</v>
      </c>
      <c r="R826">
        <f t="shared" si="166"/>
        <v>970.32530978653597</v>
      </c>
      <c r="S826">
        <f t="shared" si="167"/>
        <v>3285.1333688132963</v>
      </c>
    </row>
    <row r="827" spans="1:19">
      <c r="A827" s="17">
        <f t="shared" si="158"/>
        <v>0</v>
      </c>
      <c r="C827" s="15">
        <f t="shared" si="159"/>
        <v>3271.3211596338756</v>
      </c>
      <c r="E827" s="8">
        <f t="shared" si="168"/>
        <v>801</v>
      </c>
      <c r="F827" s="12">
        <f t="shared" si="169"/>
        <v>41633.555555557366</v>
      </c>
      <c r="G827">
        <f t="shared" si="160"/>
        <v>13.185333333333334</v>
      </c>
      <c r="H827" s="13">
        <f t="shared" si="170"/>
        <v>-23.437107563834207</v>
      </c>
      <c r="K827" s="12"/>
      <c r="L827" s="12"/>
      <c r="M827">
        <f t="shared" si="161"/>
        <v>17.780000000000015</v>
      </c>
      <c r="N827">
        <f t="shared" si="162"/>
        <v>15.063201125489957</v>
      </c>
      <c r="O827">
        <f t="shared" si="163"/>
        <v>197.78000000000003</v>
      </c>
      <c r="P827">
        <f t="shared" si="164"/>
        <v>44.726447166699522</v>
      </c>
      <c r="Q827">
        <f t="shared" si="165"/>
        <v>0.71047471810407126</v>
      </c>
      <c r="R827">
        <f t="shared" si="166"/>
        <v>966.2456166215369</v>
      </c>
      <c r="S827">
        <f t="shared" si="167"/>
        <v>3271.3211596338756</v>
      </c>
    </row>
    <row r="828" spans="1:19">
      <c r="A828" s="17">
        <f t="shared" si="158"/>
        <v>0</v>
      </c>
      <c r="C828" s="15">
        <f t="shared" si="159"/>
        <v>3257.4373518379157</v>
      </c>
      <c r="E828" s="8">
        <f t="shared" si="168"/>
        <v>802</v>
      </c>
      <c r="F828" s="12">
        <f t="shared" si="169"/>
        <v>41633.556250001813</v>
      </c>
      <c r="G828">
        <f t="shared" si="160"/>
        <v>13.202</v>
      </c>
      <c r="H828" s="13">
        <f t="shared" si="170"/>
        <v>-23.437107563834207</v>
      </c>
      <c r="K828" s="12"/>
      <c r="L828" s="12"/>
      <c r="M828">
        <f t="shared" si="161"/>
        <v>18.03</v>
      </c>
      <c r="N828">
        <f t="shared" si="162"/>
        <v>15.016084440216961</v>
      </c>
      <c r="O828">
        <f t="shared" si="163"/>
        <v>198.03</v>
      </c>
      <c r="P828">
        <f t="shared" si="164"/>
        <v>44.971421217049929</v>
      </c>
      <c r="Q828">
        <f t="shared" si="165"/>
        <v>0.7074593937293927</v>
      </c>
      <c r="R828">
        <f t="shared" si="166"/>
        <v>962.14477547197407</v>
      </c>
      <c r="S828">
        <f t="shared" si="167"/>
        <v>3257.4373518379157</v>
      </c>
    </row>
    <row r="829" spans="1:19">
      <c r="A829" s="17">
        <f t="shared" si="158"/>
        <v>0</v>
      </c>
      <c r="C829" s="15">
        <f t="shared" si="159"/>
        <v>3243.4820037938275</v>
      </c>
      <c r="E829" s="8">
        <f t="shared" si="168"/>
        <v>803</v>
      </c>
      <c r="F829" s="12">
        <f t="shared" si="169"/>
        <v>41633.55694444626</v>
      </c>
      <c r="G829">
        <f t="shared" si="160"/>
        <v>13.218666666666667</v>
      </c>
      <c r="H829" s="13">
        <f t="shared" si="170"/>
        <v>-23.437107563834207</v>
      </c>
      <c r="K829" s="12"/>
      <c r="L829" s="12"/>
      <c r="M829">
        <f t="shared" si="161"/>
        <v>18.280000000000012</v>
      </c>
      <c r="N829">
        <f t="shared" si="162"/>
        <v>14.968342493382986</v>
      </c>
      <c r="O829">
        <f t="shared" si="163"/>
        <v>198.28</v>
      </c>
      <c r="P829">
        <f t="shared" si="164"/>
        <v>45.216605506395894</v>
      </c>
      <c r="Q829">
        <f t="shared" si="165"/>
        <v>0.70442853204267974</v>
      </c>
      <c r="R829">
        <f t="shared" si="166"/>
        <v>958.02280357804443</v>
      </c>
      <c r="S829">
        <f t="shared" si="167"/>
        <v>3243.4820037938275</v>
      </c>
    </row>
    <row r="830" spans="1:19">
      <c r="A830" s="17">
        <f t="shared" si="158"/>
        <v>0</v>
      </c>
      <c r="C830" s="15">
        <f t="shared" si="159"/>
        <v>3229.4551754857343</v>
      </c>
      <c r="E830" s="8">
        <f t="shared" si="168"/>
        <v>804</v>
      </c>
      <c r="F830" s="12">
        <f t="shared" si="169"/>
        <v>41633.557638890707</v>
      </c>
      <c r="G830">
        <f t="shared" si="160"/>
        <v>13.235333333333333</v>
      </c>
      <c r="H830" s="13">
        <f t="shared" si="170"/>
        <v>-23.437107563834207</v>
      </c>
      <c r="K830" s="12"/>
      <c r="L830" s="12"/>
      <c r="M830">
        <f t="shared" si="161"/>
        <v>18.529999999999998</v>
      </c>
      <c r="N830">
        <f t="shared" si="162"/>
        <v>14.919976578911925</v>
      </c>
      <c r="O830">
        <f t="shared" si="163"/>
        <v>198.53</v>
      </c>
      <c r="P830">
        <f t="shared" si="164"/>
        <v>45.462000775840494</v>
      </c>
      <c r="Q830">
        <f t="shared" si="165"/>
        <v>0.70138214607145277</v>
      </c>
      <c r="R830">
        <f t="shared" si="166"/>
        <v>953.87971865717577</v>
      </c>
      <c r="S830">
        <f t="shared" si="167"/>
        <v>3229.4551754857343</v>
      </c>
    </row>
    <row r="831" spans="1:19">
      <c r="A831" s="17">
        <f t="shared" si="158"/>
        <v>0</v>
      </c>
      <c r="C831" s="15">
        <f t="shared" si="159"/>
        <v>3215.3569285671661</v>
      </c>
      <c r="E831" s="8">
        <f t="shared" si="168"/>
        <v>805</v>
      </c>
      <c r="F831" s="12">
        <f t="shared" si="169"/>
        <v>41633.558333335153</v>
      </c>
      <c r="G831">
        <f t="shared" si="160"/>
        <v>13.252000000000001</v>
      </c>
      <c r="H831" s="13">
        <f t="shared" si="170"/>
        <v>-23.437107563834207</v>
      </c>
      <c r="K831" s="12"/>
      <c r="L831" s="12"/>
      <c r="M831">
        <f t="shared" si="161"/>
        <v>18.780000000000008</v>
      </c>
      <c r="N831">
        <f t="shared" si="162"/>
        <v>14.870988004454578</v>
      </c>
      <c r="O831">
        <f t="shared" si="163"/>
        <v>198.78</v>
      </c>
      <c r="P831">
        <f t="shared" si="164"/>
        <v>45.707607764628804</v>
      </c>
      <c r="Q831">
        <f t="shared" si="165"/>
        <v>0.69832024920579849</v>
      </c>
      <c r="R831">
        <f t="shared" si="166"/>
        <v>949.71553891988594</v>
      </c>
      <c r="S831">
        <f t="shared" si="167"/>
        <v>3215.3569285671661</v>
      </c>
    </row>
    <row r="832" spans="1:19">
      <c r="A832" s="17">
        <f t="shared" si="158"/>
        <v>0</v>
      </c>
      <c r="C832" s="15">
        <f t="shared" si="159"/>
        <v>3201.1873264146611</v>
      </c>
      <c r="E832" s="8">
        <f t="shared" si="168"/>
        <v>806</v>
      </c>
      <c r="F832" s="12">
        <f t="shared" si="169"/>
        <v>41633.5590277796</v>
      </c>
      <c r="G832">
        <f t="shared" si="160"/>
        <v>13.268666666666666</v>
      </c>
      <c r="H832" s="13">
        <f t="shared" si="170"/>
        <v>-23.437107563834207</v>
      </c>
      <c r="K832" s="12"/>
      <c r="L832" s="12"/>
      <c r="M832">
        <f t="shared" si="161"/>
        <v>19.029999999999994</v>
      </c>
      <c r="N832">
        <f t="shared" si="162"/>
        <v>14.821378091240277</v>
      </c>
      <c r="O832">
        <f t="shared" si="163"/>
        <v>199.03</v>
      </c>
      <c r="P832">
        <f t="shared" si="164"/>
        <v>45.953427209496581</v>
      </c>
      <c r="Q832">
        <f t="shared" si="165"/>
        <v>0.69524285521001161</v>
      </c>
      <c r="R832">
        <f t="shared" si="166"/>
        <v>945.53028308561579</v>
      </c>
      <c r="S832">
        <f t="shared" si="167"/>
        <v>3201.1873264146611</v>
      </c>
    </row>
    <row r="833" spans="1:19">
      <c r="A833" s="17">
        <f t="shared" si="158"/>
        <v>0</v>
      </c>
      <c r="C833" s="15">
        <f t="shared" si="159"/>
        <v>3186.9464341812209</v>
      </c>
      <c r="E833" s="8">
        <f t="shared" si="168"/>
        <v>807</v>
      </c>
      <c r="F833" s="12">
        <f t="shared" si="169"/>
        <v>41633.559722224047</v>
      </c>
      <c r="G833">
        <f t="shared" si="160"/>
        <v>13.285333333333334</v>
      </c>
      <c r="H833" s="13">
        <f t="shared" si="170"/>
        <v>-23.437107563834207</v>
      </c>
      <c r="K833" s="12"/>
      <c r="L833" s="12"/>
      <c r="M833">
        <f t="shared" si="161"/>
        <v>19.280000000000008</v>
      </c>
      <c r="N833">
        <f t="shared" si="162"/>
        <v>14.771148173927651</v>
      </c>
      <c r="O833">
        <f t="shared" si="163"/>
        <v>199.28</v>
      </c>
      <c r="P833">
        <f t="shared" si="164"/>
        <v>46.199459844038245</v>
      </c>
      <c r="Q833">
        <f t="shared" si="165"/>
        <v>0.69214997823420399</v>
      </c>
      <c r="R833">
        <f t="shared" si="166"/>
        <v>941.32397039851742</v>
      </c>
      <c r="S833">
        <f t="shared" si="167"/>
        <v>3186.9464341812209</v>
      </c>
    </row>
    <row r="834" spans="1:19">
      <c r="A834" s="17">
        <f t="shared" si="158"/>
        <v>0</v>
      </c>
      <c r="C834" s="15">
        <f t="shared" si="159"/>
        <v>3172.6343188496335</v>
      </c>
      <c r="E834" s="8">
        <f t="shared" si="168"/>
        <v>808</v>
      </c>
      <c r="F834" s="12">
        <f t="shared" si="169"/>
        <v>41633.560416668493</v>
      </c>
      <c r="G834">
        <f t="shared" si="160"/>
        <v>13.302</v>
      </c>
      <c r="H834" s="13">
        <f t="shared" si="170"/>
        <v>-23.437107563834207</v>
      </c>
      <c r="K834" s="12"/>
      <c r="L834" s="12"/>
      <c r="M834">
        <f t="shared" si="161"/>
        <v>19.529999999999994</v>
      </c>
      <c r="N834">
        <f t="shared" si="162"/>
        <v>14.720299600454695</v>
      </c>
      <c r="O834">
        <f t="shared" si="163"/>
        <v>199.53</v>
      </c>
      <c r="P834">
        <f t="shared" si="164"/>
        <v>46.445706398093016</v>
      </c>
      <c r="Q834">
        <f t="shared" si="165"/>
        <v>0.68904163282588571</v>
      </c>
      <c r="R834">
        <f t="shared" si="166"/>
        <v>937.09662064320457</v>
      </c>
      <c r="S834">
        <f t="shared" si="167"/>
        <v>3172.6343188496335</v>
      </c>
    </row>
    <row r="835" spans="1:19">
      <c r="A835" s="17">
        <f t="shared" si="158"/>
        <v>0</v>
      </c>
      <c r="C835" s="15">
        <f t="shared" si="159"/>
        <v>3158.2510492856386</v>
      </c>
      <c r="E835" s="8">
        <f t="shared" si="168"/>
        <v>809</v>
      </c>
      <c r="F835" s="12">
        <f t="shared" si="169"/>
        <v>41633.56111111294</v>
      </c>
      <c r="G835">
        <f t="shared" si="160"/>
        <v>13.318666666666667</v>
      </c>
      <c r="H835" s="13">
        <f t="shared" si="170"/>
        <v>-23.437107563834207</v>
      </c>
      <c r="K835" s="12"/>
      <c r="L835" s="12"/>
      <c r="M835">
        <f t="shared" si="161"/>
        <v>19.780000000000008</v>
      </c>
      <c r="N835">
        <f t="shared" si="162"/>
        <v>14.668833731887982</v>
      </c>
      <c r="O835">
        <f t="shared" si="163"/>
        <v>199.78</v>
      </c>
      <c r="P835">
        <f t="shared" si="164"/>
        <v>46.69216759714908</v>
      </c>
      <c r="Q835">
        <f t="shared" si="165"/>
        <v>0.6859178339415114</v>
      </c>
      <c r="R835">
        <f t="shared" si="166"/>
        <v>932.84825416045555</v>
      </c>
      <c r="S835">
        <f t="shared" si="167"/>
        <v>3158.2510492856386</v>
      </c>
    </row>
    <row r="836" spans="1:19">
      <c r="A836" s="17">
        <f t="shared" si="158"/>
        <v>0</v>
      </c>
      <c r="C836" s="15">
        <f t="shared" si="159"/>
        <v>3143.7966962909227</v>
      </c>
      <c r="E836" s="8">
        <f t="shared" si="168"/>
        <v>810</v>
      </c>
      <c r="F836" s="12">
        <f t="shared" si="169"/>
        <v>41633.561805557387</v>
      </c>
      <c r="G836">
        <f t="shared" si="160"/>
        <v>13.335333333333333</v>
      </c>
      <c r="H836" s="13">
        <f t="shared" si="170"/>
        <v>-23.437107563834207</v>
      </c>
      <c r="K836" s="12"/>
      <c r="L836" s="12"/>
      <c r="M836">
        <f t="shared" si="161"/>
        <v>20.029999999999994</v>
      </c>
      <c r="N836">
        <f t="shared" si="162"/>
        <v>14.616751942271302</v>
      </c>
      <c r="O836">
        <f t="shared" si="163"/>
        <v>200.03</v>
      </c>
      <c r="P836">
        <f t="shared" si="164"/>
        <v>46.938844161765083</v>
      </c>
      <c r="Q836">
        <f t="shared" si="165"/>
        <v>0.68277859695799048</v>
      </c>
      <c r="R836">
        <f t="shared" si="166"/>
        <v>928.57889186286707</v>
      </c>
      <c r="S836">
        <f t="shared" si="167"/>
        <v>3143.7966962909227</v>
      </c>
    </row>
    <row r="837" spans="1:19">
      <c r="A837" s="17">
        <f t="shared" si="158"/>
        <v>0</v>
      </c>
      <c r="C837" s="15">
        <f t="shared" si="159"/>
        <v>3129.2713326559283</v>
      </c>
      <c r="E837" s="8">
        <f t="shared" si="168"/>
        <v>811</v>
      </c>
      <c r="F837" s="12">
        <f t="shared" si="169"/>
        <v>41633.562500001834</v>
      </c>
      <c r="G837">
        <f t="shared" si="160"/>
        <v>13.352</v>
      </c>
      <c r="H837" s="13">
        <f t="shared" si="170"/>
        <v>-23.437107563834207</v>
      </c>
      <c r="K837" s="12"/>
      <c r="L837" s="12"/>
      <c r="M837">
        <f t="shared" si="161"/>
        <v>20.280000000000005</v>
      </c>
      <c r="N837">
        <f t="shared" si="162"/>
        <v>14.564055618473521</v>
      </c>
      <c r="O837">
        <f t="shared" si="163"/>
        <v>200.28</v>
      </c>
      <c r="P837">
        <f t="shared" si="164"/>
        <v>47.185736807008759</v>
      </c>
      <c r="Q837">
        <f t="shared" si="165"/>
        <v>0.67962393768415541</v>
      </c>
      <c r="R837">
        <f t="shared" si="166"/>
        <v>924.2885552504514</v>
      </c>
      <c r="S837">
        <f t="shared" si="167"/>
        <v>3129.2713326559283</v>
      </c>
    </row>
    <row r="838" spans="1:19">
      <c r="A838" s="17">
        <f t="shared" si="158"/>
        <v>0</v>
      </c>
      <c r="C838" s="15">
        <f t="shared" si="159"/>
        <v>3114.6750332124739</v>
      </c>
      <c r="E838" s="8">
        <f t="shared" si="168"/>
        <v>812</v>
      </c>
      <c r="F838" s="12">
        <f t="shared" si="169"/>
        <v>41633.56319444628</v>
      </c>
      <c r="G838">
        <f t="shared" si="160"/>
        <v>13.368666666666668</v>
      </c>
      <c r="H838" s="13">
        <f t="shared" si="170"/>
        <v>-23.437107563834207</v>
      </c>
      <c r="K838" s="12"/>
      <c r="L838" s="12"/>
      <c r="M838">
        <f t="shared" si="161"/>
        <v>20.530000000000015</v>
      </c>
      <c r="N838">
        <f t="shared" si="162"/>
        <v>14.510746160035909</v>
      </c>
      <c r="O838">
        <f t="shared" si="163"/>
        <v>200.53000000000003</v>
      </c>
      <c r="P838">
        <f t="shared" si="164"/>
        <v>47.432846241911861</v>
      </c>
      <c r="Q838">
        <f t="shared" si="165"/>
        <v>0.6764538723721909</v>
      </c>
      <c r="R838">
        <f t="shared" si="166"/>
        <v>919.97726642617965</v>
      </c>
      <c r="S838">
        <f t="shared" si="167"/>
        <v>3114.6750332124739</v>
      </c>
    </row>
    <row r="839" spans="1:19">
      <c r="A839" s="17">
        <f t="shared" si="158"/>
        <v>0</v>
      </c>
      <c r="C839" s="15">
        <f t="shared" si="159"/>
        <v>3100.0078748861674</v>
      </c>
      <c r="E839" s="8">
        <f t="shared" si="168"/>
        <v>813</v>
      </c>
      <c r="F839" s="12">
        <f t="shared" si="169"/>
        <v>41633.563888890727</v>
      </c>
      <c r="G839">
        <f t="shared" si="160"/>
        <v>13.385333333333334</v>
      </c>
      <c r="H839" s="13">
        <f t="shared" si="170"/>
        <v>-23.437107563834207</v>
      </c>
      <c r="K839" s="12"/>
      <c r="L839" s="12"/>
      <c r="M839">
        <f t="shared" si="161"/>
        <v>20.78</v>
      </c>
      <c r="N839">
        <f t="shared" si="162"/>
        <v>14.456824979018847</v>
      </c>
      <c r="O839">
        <f t="shared" si="163"/>
        <v>200.78</v>
      </c>
      <c r="P839">
        <f t="shared" si="164"/>
        <v>47.680173168941153</v>
      </c>
      <c r="Q839">
        <f t="shared" si="165"/>
        <v>0.67326841772901647</v>
      </c>
      <c r="R839">
        <f t="shared" si="166"/>
        <v>915.64504811146242</v>
      </c>
      <c r="S839">
        <f t="shared" si="167"/>
        <v>3100.0078748861674</v>
      </c>
    </row>
    <row r="840" spans="1:19">
      <c r="A840" s="17">
        <f t="shared" si="158"/>
        <v>0</v>
      </c>
      <c r="C840" s="15">
        <f t="shared" si="159"/>
        <v>3085.2699367485707</v>
      </c>
      <c r="E840" s="8">
        <f t="shared" si="168"/>
        <v>814</v>
      </c>
      <c r="F840" s="12">
        <f t="shared" si="169"/>
        <v>41633.564583335174</v>
      </c>
      <c r="G840">
        <f t="shared" si="160"/>
        <v>13.402000000000001</v>
      </c>
      <c r="H840" s="13">
        <f t="shared" si="170"/>
        <v>-23.437107563834207</v>
      </c>
      <c r="K840" s="12"/>
      <c r="L840" s="12"/>
      <c r="M840">
        <f t="shared" si="161"/>
        <v>21.030000000000015</v>
      </c>
      <c r="N840">
        <f t="shared" si="162"/>
        <v>14.402293499847984</v>
      </c>
      <c r="O840">
        <f t="shared" si="163"/>
        <v>201.03000000000003</v>
      </c>
      <c r="P840">
        <f t="shared" si="164"/>
        <v>47.927718283485468</v>
      </c>
      <c r="Q840">
        <f t="shared" si="165"/>
        <v>0.67006759092761614</v>
      </c>
      <c r="R840">
        <f t="shared" si="166"/>
        <v>911.29192366155792</v>
      </c>
      <c r="S840">
        <f t="shared" si="167"/>
        <v>3085.2699367485707</v>
      </c>
    </row>
    <row r="841" spans="1:19">
      <c r="A841" s="17">
        <f t="shared" si="158"/>
        <v>0</v>
      </c>
      <c r="C841" s="15">
        <f t="shared" si="159"/>
        <v>3070.4613000691825</v>
      </c>
      <c r="E841" s="8">
        <f t="shared" si="168"/>
        <v>815</v>
      </c>
      <c r="F841" s="12">
        <f t="shared" si="169"/>
        <v>41633.56527777962</v>
      </c>
      <c r="G841">
        <f t="shared" si="160"/>
        <v>13.418666666666667</v>
      </c>
      <c r="H841" s="13">
        <f t="shared" si="170"/>
        <v>-23.437107563834207</v>
      </c>
      <c r="K841" s="12"/>
      <c r="L841" s="12"/>
      <c r="M841">
        <f t="shared" si="161"/>
        <v>21.28</v>
      </c>
      <c r="N841">
        <f t="shared" si="162"/>
        <v>14.347153159159857</v>
      </c>
      <c r="O841">
        <f t="shared" si="163"/>
        <v>201.28</v>
      </c>
      <c r="P841">
        <f t="shared" si="164"/>
        <v>48.175482273357161</v>
      </c>
      <c r="Q841">
        <f t="shared" si="165"/>
        <v>0.66685140961832778</v>
      </c>
      <c r="R841">
        <f t="shared" si="166"/>
        <v>906.9179170809258</v>
      </c>
      <c r="S841">
        <f t="shared" si="167"/>
        <v>3070.4613000691825</v>
      </c>
    </row>
    <row r="842" spans="1:19">
      <c r="A842" s="17">
        <f t="shared" si="158"/>
        <v>0</v>
      </c>
      <c r="C842" s="15">
        <f t="shared" si="159"/>
        <v>3055.5820483671118</v>
      </c>
      <c r="E842" s="8">
        <f t="shared" si="168"/>
        <v>816</v>
      </c>
      <c r="F842" s="12">
        <f t="shared" si="169"/>
        <v>41633.565972224067</v>
      </c>
      <c r="G842">
        <f t="shared" si="160"/>
        <v>13.435333333333334</v>
      </c>
      <c r="H842" s="13">
        <f t="shared" si="170"/>
        <v>-23.437107563834207</v>
      </c>
      <c r="K842" s="12"/>
      <c r="L842" s="12"/>
      <c r="M842">
        <f t="shared" si="161"/>
        <v>21.530000000000015</v>
      </c>
      <c r="N842">
        <f t="shared" si="162"/>
        <v>14.291405405647087</v>
      </c>
      <c r="O842">
        <f t="shared" si="163"/>
        <v>201.53000000000003</v>
      </c>
      <c r="P842">
        <f t="shared" si="164"/>
        <v>48.42346581830941</v>
      </c>
      <c r="Q842">
        <f t="shared" si="165"/>
        <v>0.6636198919400661</v>
      </c>
      <c r="R842">
        <f t="shared" si="166"/>
        <v>902.52305303848993</v>
      </c>
      <c r="S842">
        <f t="shared" si="167"/>
        <v>3055.5820483671118</v>
      </c>
    </row>
    <row r="843" spans="1:19">
      <c r="A843" s="17">
        <f t="shared" si="158"/>
        <v>0</v>
      </c>
      <c r="C843" s="15">
        <f t="shared" si="159"/>
        <v>3040.632267462543</v>
      </c>
      <c r="E843" s="8">
        <f t="shared" si="168"/>
        <v>817</v>
      </c>
      <c r="F843" s="12">
        <f t="shared" si="169"/>
        <v>41633.566666668514</v>
      </c>
      <c r="G843">
        <f t="shared" si="160"/>
        <v>13.452</v>
      </c>
      <c r="H843" s="13">
        <f t="shared" si="170"/>
        <v>-23.437107563834207</v>
      </c>
      <c r="K843" s="12"/>
      <c r="L843" s="12"/>
      <c r="M843">
        <f t="shared" si="161"/>
        <v>21.78</v>
      </c>
      <c r="N843">
        <f t="shared" si="162"/>
        <v>14.235051699903117</v>
      </c>
      <c r="O843">
        <f t="shared" si="163"/>
        <v>201.78</v>
      </c>
      <c r="P843">
        <f t="shared" si="164"/>
        <v>48.671669589567081</v>
      </c>
      <c r="Q843">
        <f t="shared" si="165"/>
        <v>0.66037305653149991</v>
      </c>
      <c r="R843">
        <f t="shared" si="166"/>
        <v>898.10735688283989</v>
      </c>
      <c r="S843">
        <f t="shared" si="167"/>
        <v>3040.632267462543</v>
      </c>
    </row>
    <row r="844" spans="1:19">
      <c r="A844" s="17">
        <f t="shared" si="158"/>
        <v>0.35100336197091891</v>
      </c>
      <c r="B844">
        <v>1062</v>
      </c>
      <c r="C844" s="15">
        <f t="shared" si="159"/>
        <v>3025.6120455278947</v>
      </c>
      <c r="E844" s="8">
        <f t="shared" si="168"/>
        <v>818</v>
      </c>
      <c r="F844" s="12">
        <f t="shared" si="169"/>
        <v>41633.56736111296</v>
      </c>
      <c r="G844">
        <f t="shared" si="160"/>
        <v>13.468666666666667</v>
      </c>
      <c r="H844" s="13">
        <f t="shared" si="170"/>
        <v>-23.437107563834207</v>
      </c>
      <c r="K844" s="12"/>
      <c r="L844" s="12"/>
      <c r="M844">
        <f t="shared" si="161"/>
        <v>22.030000000000012</v>
      </c>
      <c r="N844">
        <f t="shared" si="162"/>
        <v>14.178093514266529</v>
      </c>
      <c r="O844">
        <f t="shared" si="163"/>
        <v>202.03</v>
      </c>
      <c r="P844">
        <f t="shared" si="164"/>
        <v>48.920094249372347</v>
      </c>
      <c r="Q844">
        <f t="shared" si="165"/>
        <v>0.65711092254216263</v>
      </c>
      <c r="R844">
        <f t="shared" si="166"/>
        <v>893.67085465734124</v>
      </c>
      <c r="S844">
        <f t="shared" si="167"/>
        <v>3025.6120455278947</v>
      </c>
    </row>
    <row r="845" spans="1:19">
      <c r="A845" s="17">
        <f t="shared" si="158"/>
        <v>0.38664397858834648</v>
      </c>
      <c r="B845">
        <v>1164</v>
      </c>
      <c r="C845" s="15">
        <f t="shared" si="159"/>
        <v>3010.5214731387082</v>
      </c>
      <c r="E845" s="8">
        <f t="shared" si="168"/>
        <v>819</v>
      </c>
      <c r="F845" s="12">
        <f t="shared" si="169"/>
        <v>41633.568055557407</v>
      </c>
      <c r="G845">
        <f t="shared" si="160"/>
        <v>13.485333333333333</v>
      </c>
      <c r="H845" s="13">
        <f t="shared" si="170"/>
        <v>-23.437107563834207</v>
      </c>
      <c r="K845" s="12"/>
      <c r="L845" s="12"/>
      <c r="M845">
        <f t="shared" si="161"/>
        <v>22.279999999999998</v>
      </c>
      <c r="N845">
        <f t="shared" si="162"/>
        <v>14.120532332665048</v>
      </c>
      <c r="O845">
        <f t="shared" si="163"/>
        <v>202.28</v>
      </c>
      <c r="P845">
        <f t="shared" si="164"/>
        <v>49.16874045054368</v>
      </c>
      <c r="Q845">
        <f t="shared" si="165"/>
        <v>0.65383350964350484</v>
      </c>
      <c r="R845">
        <f t="shared" si="166"/>
        <v>889.21357311516658</v>
      </c>
      <c r="S845">
        <f t="shared" si="167"/>
        <v>3010.5214731387082</v>
      </c>
    </row>
    <row r="846" spans="1:19">
      <c r="A846" s="17">
        <f t="shared" si="158"/>
        <v>0.41163657629941314</v>
      </c>
      <c r="B846">
        <v>1233</v>
      </c>
      <c r="C846" s="15">
        <f t="shared" si="159"/>
        <v>2995.3606433242453</v>
      </c>
      <c r="E846" s="8">
        <f t="shared" si="168"/>
        <v>820</v>
      </c>
      <c r="F846" s="12">
        <f t="shared" si="169"/>
        <v>41633.568750001854</v>
      </c>
      <c r="G846">
        <f t="shared" si="160"/>
        <v>13.502000000000001</v>
      </c>
      <c r="H846" s="13">
        <f t="shared" si="170"/>
        <v>-23.437107563834207</v>
      </c>
      <c r="K846" s="12"/>
      <c r="L846" s="12"/>
      <c r="M846">
        <f t="shared" si="161"/>
        <v>22.530000000000008</v>
      </c>
      <c r="N846">
        <f t="shared" si="162"/>
        <v>14.062369650459154</v>
      </c>
      <c r="O846">
        <f t="shared" si="163"/>
        <v>202.53</v>
      </c>
      <c r="P846">
        <f t="shared" si="164"/>
        <v>49.417608836048231</v>
      </c>
      <c r="Q846">
        <f t="shared" si="165"/>
        <v>0.65054083803988283</v>
      </c>
      <c r="R846">
        <f t="shared" si="166"/>
        <v>884.73553973424066</v>
      </c>
      <c r="S846">
        <f t="shared" si="167"/>
        <v>2995.3606433242453</v>
      </c>
    </row>
    <row r="847" spans="1:19">
      <c r="A847" s="17">
        <f t="shared" si="158"/>
        <v>0.42514928815671221</v>
      </c>
      <c r="B847">
        <v>1267</v>
      </c>
      <c r="C847" s="15">
        <f t="shared" si="159"/>
        <v>2980.1296516177567</v>
      </c>
      <c r="E847" s="8">
        <f t="shared" si="168"/>
        <v>821</v>
      </c>
      <c r="F847" s="12">
        <f t="shared" si="169"/>
        <v>41633.569444446301</v>
      </c>
      <c r="G847">
        <f t="shared" si="160"/>
        <v>13.518666666666666</v>
      </c>
      <c r="H847" s="13">
        <f t="shared" si="170"/>
        <v>-23.437107563834207</v>
      </c>
      <c r="K847" s="12"/>
      <c r="L847" s="12"/>
      <c r="M847">
        <f t="shared" si="161"/>
        <v>22.779999999999994</v>
      </c>
      <c r="N847">
        <f t="shared" si="162"/>
        <v>14.003606974285459</v>
      </c>
      <c r="O847">
        <f t="shared" si="163"/>
        <v>202.78</v>
      </c>
      <c r="P847">
        <f t="shared" si="164"/>
        <v>49.666700038587521</v>
      </c>
      <c r="Q847">
        <f t="shared" si="165"/>
        <v>0.64723292847947633</v>
      </c>
      <c r="R847">
        <f t="shared" si="166"/>
        <v>880.23678273208782</v>
      </c>
      <c r="S847">
        <f t="shared" si="167"/>
        <v>2980.1296516177567</v>
      </c>
    </row>
    <row r="848" spans="1:19">
      <c r="A848" s="17">
        <f t="shared" si="158"/>
        <v>0</v>
      </c>
      <c r="C848" s="15">
        <f t="shared" si="159"/>
        <v>2964.8285961064462</v>
      </c>
      <c r="E848" s="8">
        <f t="shared" si="168"/>
        <v>822</v>
      </c>
      <c r="F848" s="12">
        <f t="shared" si="169"/>
        <v>41633.570138890747</v>
      </c>
      <c r="G848">
        <f t="shared" si="160"/>
        <v>13.535333333333334</v>
      </c>
      <c r="H848" s="13">
        <f t="shared" si="170"/>
        <v>-23.437107563834207</v>
      </c>
      <c r="K848" s="12"/>
      <c r="L848" s="12"/>
      <c r="M848">
        <f t="shared" si="161"/>
        <v>23.030000000000008</v>
      </c>
      <c r="N848">
        <f t="shared" si="162"/>
        <v>13.944245821899779</v>
      </c>
      <c r="O848">
        <f t="shared" si="163"/>
        <v>203.03</v>
      </c>
      <c r="P848">
        <f t="shared" si="164"/>
        <v>49.916014680195644</v>
      </c>
      <c r="Q848">
        <f t="shared" si="165"/>
        <v>0.64390980226513983</v>
      </c>
      <c r="R848">
        <f t="shared" si="166"/>
        <v>875.71733108059016</v>
      </c>
      <c r="S848">
        <f t="shared" si="167"/>
        <v>2964.8285961064462</v>
      </c>
    </row>
    <row r="849" spans="1:19">
      <c r="A849" s="17">
        <f t="shared" si="158"/>
        <v>0</v>
      </c>
      <c r="C849" s="15">
        <f t="shared" si="159"/>
        <v>2949.4575774810974</v>
      </c>
      <c r="E849" s="8">
        <f t="shared" si="168"/>
        <v>823</v>
      </c>
      <c r="F849" s="12">
        <f t="shared" si="169"/>
        <v>41633.570833335194</v>
      </c>
      <c r="G849">
        <f t="shared" si="160"/>
        <v>13.552</v>
      </c>
      <c r="H849" s="13">
        <f t="shared" si="170"/>
        <v>-23.437107563834207</v>
      </c>
      <c r="K849" s="12"/>
      <c r="L849" s="12"/>
      <c r="M849">
        <f t="shared" si="161"/>
        <v>23.279999999999994</v>
      </c>
      <c r="N849">
        <f t="shared" si="162"/>
        <v>13.884287722020071</v>
      </c>
      <c r="O849">
        <f t="shared" si="163"/>
        <v>203.28</v>
      </c>
      <c r="P849">
        <f t="shared" si="164"/>
        <v>50.165553371849931</v>
      </c>
      <c r="Q849">
        <f t="shared" si="165"/>
        <v>0.64057148126518049</v>
      </c>
      <c r="R849">
        <f t="shared" si="166"/>
        <v>871.17721452064541</v>
      </c>
      <c r="S849">
        <f t="shared" si="167"/>
        <v>2949.4575774810974</v>
      </c>
    </row>
    <row r="850" spans="1:19">
      <c r="A850" s="17">
        <f t="shared" si="158"/>
        <v>0</v>
      </c>
      <c r="C850" s="15">
        <f t="shared" si="159"/>
        <v>2934.0166990853522</v>
      </c>
      <c r="E850" s="8">
        <f t="shared" si="168"/>
        <v>824</v>
      </c>
      <c r="F850" s="12">
        <f t="shared" si="169"/>
        <v>41633.571527779641</v>
      </c>
      <c r="G850">
        <f t="shared" si="160"/>
        <v>13.568666666666667</v>
      </c>
      <c r="H850" s="13">
        <f t="shared" si="170"/>
        <v>-23.437107563834207</v>
      </c>
      <c r="K850" s="12"/>
      <c r="L850" s="12"/>
      <c r="M850">
        <f t="shared" si="161"/>
        <v>23.530000000000008</v>
      </c>
      <c r="N850">
        <f t="shared" si="162"/>
        <v>13.823734214169061</v>
      </c>
      <c r="O850">
        <f t="shared" si="163"/>
        <v>203.53</v>
      </c>
      <c r="P850">
        <f t="shared" si="164"/>
        <v>50.415316713093794</v>
      </c>
      <c r="Q850">
        <f t="shared" si="165"/>
        <v>0.6372179879240607</v>
      </c>
      <c r="R850">
        <f t="shared" si="166"/>
        <v>866.61646357672259</v>
      </c>
      <c r="S850">
        <f t="shared" si="167"/>
        <v>2934.0166990853522</v>
      </c>
    </row>
    <row r="851" spans="1:19">
      <c r="A851" s="17">
        <f t="shared" si="158"/>
        <v>0</v>
      </c>
      <c r="C851" s="15">
        <f t="shared" si="159"/>
        <v>2918.5060669646391</v>
      </c>
      <c r="E851" s="8">
        <f t="shared" si="168"/>
        <v>825</v>
      </c>
      <c r="F851" s="12">
        <f t="shared" si="169"/>
        <v>41633.572222224087</v>
      </c>
      <c r="G851">
        <f t="shared" si="160"/>
        <v>13.585333333333333</v>
      </c>
      <c r="H851" s="13">
        <f t="shared" si="170"/>
        <v>-23.437107563834207</v>
      </c>
      <c r="K851" s="12"/>
      <c r="L851" s="12"/>
      <c r="M851">
        <f t="shared" si="161"/>
        <v>23.779999999999994</v>
      </c>
      <c r="N851">
        <f t="shared" si="162"/>
        <v>13.762586848516834</v>
      </c>
      <c r="O851">
        <f t="shared" si="163"/>
        <v>203.78</v>
      </c>
      <c r="P851">
        <f t="shared" si="164"/>
        <v>50.665305291671302</v>
      </c>
      <c r="Q851">
        <f t="shared" si="165"/>
        <v>0.63384934527302461</v>
      </c>
      <c r="R851">
        <f t="shared" si="166"/>
        <v>862.03510957131346</v>
      </c>
      <c r="S851">
        <f t="shared" si="167"/>
        <v>2918.5060669646391</v>
      </c>
    </row>
    <row r="852" spans="1:19">
      <c r="A852" s="17">
        <f t="shared" si="158"/>
        <v>0</v>
      </c>
      <c r="C852" s="15">
        <f t="shared" si="159"/>
        <v>2902.9257899147283</v>
      </c>
      <c r="E852" s="8">
        <f t="shared" si="168"/>
        <v>826</v>
      </c>
      <c r="F852" s="12">
        <f t="shared" si="169"/>
        <v>41633.572916668534</v>
      </c>
      <c r="G852">
        <f t="shared" si="160"/>
        <v>13.602</v>
      </c>
      <c r="H852" s="13">
        <f t="shared" si="170"/>
        <v>-23.437107563834207</v>
      </c>
      <c r="K852" s="12"/>
      <c r="L852" s="12"/>
      <c r="M852">
        <f t="shared" si="161"/>
        <v>24.030000000000005</v>
      </c>
      <c r="N852">
        <f t="shared" si="162"/>
        <v>13.700847185723255</v>
      </c>
      <c r="O852">
        <f t="shared" si="163"/>
        <v>204.03</v>
      </c>
      <c r="P852">
        <f t="shared" si="164"/>
        <v>50.915519683173358</v>
      </c>
      <c r="Q852">
        <f t="shared" si="165"/>
        <v>0.63046557694064309</v>
      </c>
      <c r="R852">
        <f t="shared" si="166"/>
        <v>857.4331846392746</v>
      </c>
      <c r="S852">
        <f t="shared" si="167"/>
        <v>2902.9257899147283</v>
      </c>
    </row>
    <row r="853" spans="1:19">
      <c r="A853" s="17">
        <f t="shared" si="158"/>
        <v>0</v>
      </c>
      <c r="C853" s="15">
        <f t="shared" si="159"/>
        <v>2887.2759795299125</v>
      </c>
      <c r="E853" s="8">
        <f t="shared" si="168"/>
        <v>827</v>
      </c>
      <c r="F853" s="12">
        <f t="shared" si="169"/>
        <v>41633.573611112981</v>
      </c>
      <c r="G853">
        <f t="shared" si="160"/>
        <v>13.618666666666668</v>
      </c>
      <c r="H853" s="13">
        <f t="shared" si="170"/>
        <v>-23.437107563834207</v>
      </c>
      <c r="K853" s="12"/>
      <c r="L853" s="12"/>
      <c r="M853">
        <f t="shared" si="161"/>
        <v>24.280000000000015</v>
      </c>
      <c r="N853">
        <f t="shared" si="162"/>
        <v>13.638516796780332</v>
      </c>
      <c r="O853">
        <f t="shared" si="163"/>
        <v>204.28000000000003</v>
      </c>
      <c r="P853">
        <f t="shared" si="164"/>
        <v>51.165960450695088</v>
      </c>
      <c r="Q853">
        <f t="shared" si="165"/>
        <v>0.62706670716327817</v>
      </c>
      <c r="R853">
        <f t="shared" si="166"/>
        <v>852.81072174205826</v>
      </c>
      <c r="S853">
        <f t="shared" si="167"/>
        <v>2887.2759795299125</v>
      </c>
    </row>
    <row r="854" spans="1:19">
      <c r="A854" s="17">
        <f t="shared" si="158"/>
        <v>0</v>
      </c>
      <c r="C854" s="15">
        <f t="shared" si="159"/>
        <v>2871.5567502507993</v>
      </c>
      <c r="E854" s="8">
        <f t="shared" si="168"/>
        <v>828</v>
      </c>
      <c r="F854" s="12">
        <f t="shared" si="169"/>
        <v>41633.574305557428</v>
      </c>
      <c r="G854">
        <f t="shared" si="160"/>
        <v>13.635333333333334</v>
      </c>
      <c r="H854" s="13">
        <f t="shared" si="170"/>
        <v>-23.437107563834207</v>
      </c>
      <c r="K854" s="12"/>
      <c r="L854" s="12"/>
      <c r="M854">
        <f t="shared" si="161"/>
        <v>24.53</v>
      </c>
      <c r="N854">
        <f t="shared" si="162"/>
        <v>13.575597262854494</v>
      </c>
      <c r="O854">
        <f t="shared" si="163"/>
        <v>204.53</v>
      </c>
      <c r="P854">
        <f t="shared" si="164"/>
        <v>51.416628144504159</v>
      </c>
      <c r="Q854">
        <f t="shared" si="165"/>
        <v>0.62365276079546228</v>
      </c>
      <c r="R854">
        <f t="shared" si="166"/>
        <v>848.16775468182868</v>
      </c>
      <c r="S854">
        <f t="shared" si="167"/>
        <v>2871.5567502507993</v>
      </c>
    </row>
    <row r="855" spans="1:19">
      <c r="A855" s="17">
        <f t="shared" si="158"/>
        <v>0</v>
      </c>
      <c r="C855" s="15">
        <f t="shared" si="159"/>
        <v>2855.7682194116851</v>
      </c>
      <c r="E855" s="8">
        <f t="shared" si="168"/>
        <v>829</v>
      </c>
      <c r="F855" s="12">
        <f t="shared" si="169"/>
        <v>41633.575000001874</v>
      </c>
      <c r="G855">
        <f t="shared" si="160"/>
        <v>13.652000000000001</v>
      </c>
      <c r="H855" s="13">
        <f t="shared" si="170"/>
        <v>-23.437107563834207</v>
      </c>
      <c r="K855" s="12"/>
      <c r="L855" s="12"/>
      <c r="M855">
        <f t="shared" si="161"/>
        <v>24.780000000000015</v>
      </c>
      <c r="N855">
        <f t="shared" si="162"/>
        <v>13.512090175128922</v>
      </c>
      <c r="O855">
        <f t="shared" si="163"/>
        <v>204.78000000000003</v>
      </c>
      <c r="P855">
        <f t="shared" si="164"/>
        <v>51.667523301720124</v>
      </c>
      <c r="Q855">
        <f t="shared" si="165"/>
        <v>0.62022376332018758</v>
      </c>
      <c r="R855">
        <f t="shared" si="166"/>
        <v>843.50431811545513</v>
      </c>
      <c r="S855">
        <f t="shared" si="167"/>
        <v>2855.7682194116851</v>
      </c>
    </row>
    <row r="856" spans="1:19">
      <c r="A856" s="17">
        <f t="shared" si="158"/>
        <v>0</v>
      </c>
      <c r="C856" s="15">
        <f t="shared" si="159"/>
        <v>2839.9105072875582</v>
      </c>
      <c r="E856" s="8">
        <f t="shared" si="168"/>
        <v>830</v>
      </c>
      <c r="F856" s="12">
        <f t="shared" si="169"/>
        <v>41633.575694446321</v>
      </c>
      <c r="G856">
        <f t="shared" si="160"/>
        <v>13.668666666666667</v>
      </c>
      <c r="H856" s="13">
        <f t="shared" si="170"/>
        <v>-23.437107563834207</v>
      </c>
      <c r="K856" s="12"/>
      <c r="L856" s="12"/>
      <c r="M856">
        <f t="shared" si="161"/>
        <v>25.03</v>
      </c>
      <c r="N856">
        <f t="shared" si="162"/>
        <v>13.447997134645847</v>
      </c>
      <c r="O856">
        <f t="shared" si="163"/>
        <v>205.03</v>
      </c>
      <c r="P856">
        <f t="shared" si="164"/>
        <v>51.918646446003564</v>
      </c>
      <c r="Q856">
        <f t="shared" si="165"/>
        <v>0.61677974085911391</v>
      </c>
      <c r="R856">
        <f t="shared" si="166"/>
        <v>838.82044756839491</v>
      </c>
      <c r="S856">
        <f t="shared" si="167"/>
        <v>2839.9105072875582</v>
      </c>
    </row>
    <row r="857" spans="1:19">
      <c r="A857" s="17">
        <f t="shared" si="158"/>
        <v>0</v>
      </c>
      <c r="C857" s="15">
        <f t="shared" si="159"/>
        <v>2823.9837371406238</v>
      </c>
      <c r="E857" s="8">
        <f t="shared" si="168"/>
        <v>831</v>
      </c>
      <c r="F857" s="12">
        <f t="shared" si="169"/>
        <v>41633.576388890768</v>
      </c>
      <c r="G857">
        <f t="shared" si="160"/>
        <v>13.685333333333334</v>
      </c>
      <c r="H857" s="13">
        <f t="shared" si="170"/>
        <v>-23.437107563834207</v>
      </c>
      <c r="K857" s="12"/>
      <c r="L857" s="12"/>
      <c r="M857">
        <f t="shared" si="161"/>
        <v>25.280000000000015</v>
      </c>
      <c r="N857">
        <f t="shared" si="162"/>
        <v>13.383319752148925</v>
      </c>
      <c r="O857">
        <f t="shared" si="163"/>
        <v>205.28000000000003</v>
      </c>
      <c r="P857">
        <f t="shared" si="164"/>
        <v>52.169998087256332</v>
      </c>
      <c r="Q857">
        <f t="shared" si="165"/>
        <v>0.61332072018267325</v>
      </c>
      <c r="R857">
        <f t="shared" si="166"/>
        <v>834.11617944843567</v>
      </c>
      <c r="S857">
        <f t="shared" si="167"/>
        <v>2823.9837371406238</v>
      </c>
    </row>
    <row r="858" spans="1:19">
      <c r="A858" s="17">
        <f t="shared" si="158"/>
        <v>0</v>
      </c>
      <c r="C858" s="15">
        <f t="shared" si="159"/>
        <v>2807.9880352664545</v>
      </c>
      <c r="E858" s="8">
        <f t="shared" si="168"/>
        <v>832</v>
      </c>
      <c r="F858" s="12">
        <f t="shared" si="169"/>
        <v>41633.577083335214</v>
      </c>
      <c r="G858">
        <f t="shared" si="160"/>
        <v>13.702</v>
      </c>
      <c r="H858" s="13">
        <f t="shared" si="170"/>
        <v>-23.437107563834207</v>
      </c>
      <c r="K858" s="12"/>
      <c r="L858" s="12"/>
      <c r="M858">
        <f t="shared" si="161"/>
        <v>25.53</v>
      </c>
      <c r="N858">
        <f t="shared" si="162"/>
        <v>13.318059647925706</v>
      </c>
      <c r="O858">
        <f t="shared" si="163"/>
        <v>205.53</v>
      </c>
      <c r="P858">
        <f t="shared" si="164"/>
        <v>52.421578721330889</v>
      </c>
      <c r="Q858">
        <f t="shared" si="165"/>
        <v>0.60984672872009271</v>
      </c>
      <c r="R858">
        <f t="shared" si="166"/>
        <v>829.39155105932605</v>
      </c>
      <c r="S858">
        <f t="shared" si="167"/>
        <v>2807.9880352664545</v>
      </c>
    </row>
    <row r="859" spans="1:19">
      <c r="A859" s="17">
        <f t="shared" si="158"/>
        <v>0</v>
      </c>
      <c r="C859" s="15">
        <f t="shared" si="159"/>
        <v>2791.9235310396484</v>
      </c>
      <c r="E859" s="8">
        <f t="shared" si="168"/>
        <v>833</v>
      </c>
      <c r="F859" s="12">
        <f t="shared" si="169"/>
        <v>41633.577777779661</v>
      </c>
      <c r="G859">
        <f t="shared" si="160"/>
        <v>13.718666666666667</v>
      </c>
      <c r="H859" s="13">
        <f t="shared" si="170"/>
        <v>-23.437107563834207</v>
      </c>
      <c r="K859" s="12"/>
      <c r="L859" s="12"/>
      <c r="M859">
        <f t="shared" si="161"/>
        <v>25.780000000000012</v>
      </c>
      <c r="N859">
        <f t="shared" si="162"/>
        <v>13.252218451650172</v>
      </c>
      <c r="O859">
        <f t="shared" si="163"/>
        <v>205.78</v>
      </c>
      <c r="P859">
        <f t="shared" si="164"/>
        <v>52.673388829750095</v>
      </c>
      <c r="Q859">
        <f t="shared" si="165"/>
        <v>0.60635779456931094</v>
      </c>
      <c r="R859">
        <f t="shared" si="166"/>
        <v>824.64660061426287</v>
      </c>
      <c r="S859">
        <f t="shared" si="167"/>
        <v>2791.9235310396484</v>
      </c>
    </row>
    <row r="860" spans="1:19">
      <c r="A860" s="17">
        <f t="shared" ref="A860:A923" si="171">IF(C860=0,0,B860/C860)</f>
        <v>0</v>
      </c>
      <c r="C860" s="15">
        <f t="shared" ref="C860:C923" si="172">S860</f>
        <v>2775.7903569590676</v>
      </c>
      <c r="E860" s="8">
        <f t="shared" si="168"/>
        <v>834</v>
      </c>
      <c r="F860" s="12">
        <f t="shared" si="169"/>
        <v>41633.578472224108</v>
      </c>
      <c r="G860">
        <f t="shared" ref="G860:G923" si="173">HOUR(F860)+MINUTE(F860)/60+SECOND(F860)/3600+($G$4/($G$11*15)-1)</f>
        <v>13.735333333333333</v>
      </c>
      <c r="H860" s="13">
        <f t="shared" si="170"/>
        <v>-23.437107563834207</v>
      </c>
      <c r="K860" s="12"/>
      <c r="L860" s="12"/>
      <c r="M860">
        <f t="shared" ref="M860:M923" si="174">(G860-12)*15</f>
        <v>26.029999999999998</v>
      </c>
      <c r="N860">
        <f t="shared" ref="N860:N923" si="175">DEGREES(ASIN(SIN(RADIANS(H860))*SIN($I$3)+COS(RADIANS(H860))*COS($I$3)*COS(RADIANS(M860))))</f>
        <v>13.185797802225533</v>
      </c>
      <c r="O860">
        <f t="shared" ref="O860:O923" si="176">M860+180</f>
        <v>206.03</v>
      </c>
      <c r="P860">
        <f t="shared" ref="P860:P923" si="177">DEGREES(ACOS(SIN(RADIANS(N860))*COS($I$5)+COS(RADIANS(N860))*SIN($I$5)*COS(RADIANS(O860-$G$7))))</f>
        <v>52.925428879436019</v>
      </c>
      <c r="Q860">
        <f t="shared" ref="Q860:Q923" si="178">COS(RADIANS(P860))</f>
        <v>0.60285394650680291</v>
      </c>
      <c r="R860">
        <f t="shared" ref="R860:R923" si="179">IF(Q860&lt;0,0,Q860*$G$9)</f>
        <v>819.88136724925198</v>
      </c>
      <c r="S860">
        <f t="shared" ref="S860:S923" si="180">IF(P860&gt;90,0,IF(N860&lt;0,0,R860*$G$10))</f>
        <v>2775.7903569590676</v>
      </c>
    </row>
    <row r="861" spans="1:19">
      <c r="A861" s="17">
        <f t="shared" si="171"/>
        <v>0</v>
      </c>
      <c r="C861" s="15">
        <f t="shared" si="172"/>
        <v>2759.5886486925947</v>
      </c>
      <c r="E861" s="8">
        <f t="shared" ref="E861:E924" si="181">E860+1</f>
        <v>835</v>
      </c>
      <c r="F861" s="12">
        <f t="shared" ref="F861:F924" si="182">F860+$G$25</f>
        <v>41633.579166668555</v>
      </c>
      <c r="G861">
        <f t="shared" si="173"/>
        <v>13.752000000000001</v>
      </c>
      <c r="H861" s="13">
        <f t="shared" si="170"/>
        <v>-23.437107563834207</v>
      </c>
      <c r="K861" s="12"/>
      <c r="L861" s="12"/>
      <c r="M861">
        <f t="shared" si="174"/>
        <v>26.280000000000008</v>
      </c>
      <c r="N861">
        <f t="shared" si="175"/>
        <v>13.118799347627069</v>
      </c>
      <c r="O861">
        <f t="shared" si="176"/>
        <v>206.28</v>
      </c>
      <c r="P861">
        <f t="shared" si="177"/>
        <v>53.177699322448284</v>
      </c>
      <c r="Q861">
        <f t="shared" si="178"/>
        <v>0.5993352139973005</v>
      </c>
      <c r="R861">
        <f t="shared" si="179"/>
        <v>815.09589103632868</v>
      </c>
      <c r="S861">
        <f t="shared" si="180"/>
        <v>2759.5886486925947</v>
      </c>
    </row>
    <row r="862" spans="1:19">
      <c r="A862" s="17">
        <f t="shared" si="171"/>
        <v>0</v>
      </c>
      <c r="C862" s="15">
        <f t="shared" si="172"/>
        <v>2743.3185451214354</v>
      </c>
      <c r="E862" s="8">
        <f t="shared" si="181"/>
        <v>836</v>
      </c>
      <c r="F862" s="12">
        <f t="shared" si="182"/>
        <v>41633.579861113001</v>
      </c>
      <c r="G862">
        <f t="shared" si="173"/>
        <v>13.768666666666666</v>
      </c>
      <c r="H862" s="13">
        <f t="shared" si="170"/>
        <v>-23.437107563834207</v>
      </c>
      <c r="K862" s="12"/>
      <c r="L862" s="12"/>
      <c r="M862">
        <f t="shared" si="174"/>
        <v>26.529999999999994</v>
      </c>
      <c r="N862">
        <f t="shared" si="175"/>
        <v>13.051224744745321</v>
      </c>
      <c r="O862">
        <f t="shared" si="176"/>
        <v>206.53</v>
      </c>
      <c r="P862">
        <f t="shared" si="177"/>
        <v>53.430200595731272</v>
      </c>
      <c r="Q862">
        <f t="shared" si="178"/>
        <v>0.59580162720341412</v>
      </c>
      <c r="R862">
        <f t="shared" si="179"/>
        <v>810.29021299664316</v>
      </c>
      <c r="S862">
        <f t="shared" si="180"/>
        <v>2743.3185451214354</v>
      </c>
    </row>
    <row r="863" spans="1:19">
      <c r="A863" s="17">
        <f t="shared" si="171"/>
        <v>0</v>
      </c>
      <c r="C863" s="15">
        <f t="shared" si="172"/>
        <v>2726.9801883839132</v>
      </c>
      <c r="E863" s="8">
        <f t="shared" si="181"/>
        <v>837</v>
      </c>
      <c r="F863" s="12">
        <f t="shared" si="182"/>
        <v>41633.580555557448</v>
      </c>
      <c r="G863">
        <f t="shared" si="173"/>
        <v>13.785333333333334</v>
      </c>
      <c r="H863" s="13">
        <f t="shared" si="170"/>
        <v>-23.437107563834207</v>
      </c>
      <c r="K863" s="12"/>
      <c r="L863" s="12"/>
      <c r="M863">
        <f t="shared" si="174"/>
        <v>26.780000000000008</v>
      </c>
      <c r="N863">
        <f t="shared" si="175"/>
        <v>12.983075659229414</v>
      </c>
      <c r="O863">
        <f t="shared" si="176"/>
        <v>206.78</v>
      </c>
      <c r="P863">
        <f t="shared" si="177"/>
        <v>53.682933120870509</v>
      </c>
      <c r="Q863">
        <f t="shared" si="178"/>
        <v>0.59225321699514399</v>
      </c>
      <c r="R863">
        <f t="shared" si="179"/>
        <v>805.46437511339582</v>
      </c>
      <c r="S863">
        <f t="shared" si="180"/>
        <v>2726.9801883839132</v>
      </c>
    </row>
    <row r="864" spans="1:19">
      <c r="A864" s="17">
        <f t="shared" si="171"/>
        <v>0</v>
      </c>
      <c r="C864" s="15">
        <f t="shared" si="172"/>
        <v>2710.5737239187965</v>
      </c>
      <c r="E864" s="8">
        <f t="shared" si="181"/>
        <v>838</v>
      </c>
      <c r="F864" s="12">
        <f t="shared" si="182"/>
        <v>41633.581250001895</v>
      </c>
      <c r="G864">
        <f t="shared" si="173"/>
        <v>13.802</v>
      </c>
      <c r="H864" s="13">
        <f t="shared" si="170"/>
        <v>-23.437107563834207</v>
      </c>
      <c r="K864" s="12"/>
      <c r="L864" s="12"/>
      <c r="M864">
        <f t="shared" si="174"/>
        <v>27.029999999999994</v>
      </c>
      <c r="N864">
        <f t="shared" si="175"/>
        <v>12.914353765330734</v>
      </c>
      <c r="O864">
        <f t="shared" si="176"/>
        <v>207.03</v>
      </c>
      <c r="P864">
        <f t="shared" si="177"/>
        <v>53.935897303857239</v>
      </c>
      <c r="Q864">
        <f t="shared" si="178"/>
        <v>0.58869001495929052</v>
      </c>
      <c r="R864">
        <f t="shared" si="179"/>
        <v>800.61842034463507</v>
      </c>
      <c r="S864">
        <f t="shared" si="180"/>
        <v>2710.5737239187965</v>
      </c>
    </row>
    <row r="865" spans="1:19">
      <c r="A865" s="17">
        <f t="shared" si="171"/>
        <v>0</v>
      </c>
      <c r="C865" s="15">
        <f t="shared" si="172"/>
        <v>2694.0993005081095</v>
      </c>
      <c r="E865" s="8">
        <f t="shared" si="181"/>
        <v>839</v>
      </c>
      <c r="F865" s="12">
        <f t="shared" si="182"/>
        <v>41633.581944446341</v>
      </c>
      <c r="G865">
        <f t="shared" si="173"/>
        <v>13.818666666666667</v>
      </c>
      <c r="H865" s="13">
        <f t="shared" si="170"/>
        <v>-23.437107563834207</v>
      </c>
      <c r="K865" s="12"/>
      <c r="L865" s="12"/>
      <c r="M865">
        <f t="shared" si="174"/>
        <v>27.280000000000008</v>
      </c>
      <c r="N865">
        <f t="shared" si="175"/>
        <v>12.845060745746853</v>
      </c>
      <c r="O865">
        <f t="shared" si="176"/>
        <v>207.28</v>
      </c>
      <c r="P865">
        <f t="shared" si="177"/>
        <v>54.189093534861847</v>
      </c>
      <c r="Q865">
        <f t="shared" si="178"/>
        <v>0.58511205340875139</v>
      </c>
      <c r="R865">
        <f t="shared" si="179"/>
        <v>795.75239263590186</v>
      </c>
      <c r="S865">
        <f t="shared" si="180"/>
        <v>2694.0993005081095</v>
      </c>
    </row>
    <row r="866" spans="1:19">
      <c r="A866" s="17">
        <f t="shared" si="171"/>
        <v>0</v>
      </c>
      <c r="C866" s="15">
        <f t="shared" si="172"/>
        <v>2677.5570703194421</v>
      </c>
      <c r="E866" s="8">
        <f t="shared" si="181"/>
        <v>840</v>
      </c>
      <c r="F866" s="12">
        <f t="shared" si="182"/>
        <v>41633.582638890788</v>
      </c>
      <c r="G866">
        <f t="shared" si="173"/>
        <v>13.835333333333333</v>
      </c>
      <c r="H866" s="13">
        <f t="shared" si="170"/>
        <v>-23.437107563834207</v>
      </c>
      <c r="K866" s="12"/>
      <c r="L866" s="12"/>
      <c r="M866">
        <f t="shared" si="174"/>
        <v>27.529999999999994</v>
      </c>
      <c r="N866">
        <f t="shared" si="175"/>
        <v>12.775198291465857</v>
      </c>
      <c r="O866">
        <f t="shared" si="176"/>
        <v>207.53</v>
      </c>
      <c r="P866">
        <f t="shared" si="177"/>
        <v>54.442522188015239</v>
      </c>
      <c r="Q866">
        <f t="shared" si="178"/>
        <v>0.58151936539171134</v>
      </c>
      <c r="R866">
        <f t="shared" si="179"/>
        <v>790.86633693272745</v>
      </c>
      <c r="S866">
        <f t="shared" si="180"/>
        <v>2677.5570703194421</v>
      </c>
    </row>
    <row r="867" spans="1:19">
      <c r="A867" s="17">
        <f t="shared" si="171"/>
        <v>0</v>
      </c>
      <c r="C867" s="15">
        <f t="shared" si="172"/>
        <v>2660.947188947729</v>
      </c>
      <c r="E867" s="8">
        <f t="shared" si="181"/>
        <v>841</v>
      </c>
      <c r="F867" s="12">
        <f t="shared" si="182"/>
        <v>41633.583333335235</v>
      </c>
      <c r="G867">
        <f t="shared" si="173"/>
        <v>13.852</v>
      </c>
      <c r="H867" s="13">
        <f t="shared" si="170"/>
        <v>-23.437107563834207</v>
      </c>
      <c r="K867" s="12"/>
      <c r="L867" s="12"/>
      <c r="M867">
        <f t="shared" si="174"/>
        <v>27.780000000000005</v>
      </c>
      <c r="N867">
        <f t="shared" si="175"/>
        <v>12.704768101610957</v>
      </c>
      <c r="O867">
        <f t="shared" si="176"/>
        <v>207.78</v>
      </c>
      <c r="P867">
        <f t="shared" si="177"/>
        <v>54.696183621198436</v>
      </c>
      <c r="Q867">
        <f t="shared" si="178"/>
        <v>0.57791198470071536</v>
      </c>
      <c r="R867">
        <f t="shared" si="179"/>
        <v>785.96029919297291</v>
      </c>
      <c r="S867">
        <f t="shared" si="180"/>
        <v>2660.947188947729</v>
      </c>
    </row>
    <row r="868" spans="1:19">
      <c r="A868" s="17">
        <f t="shared" si="171"/>
        <v>0</v>
      </c>
      <c r="C868" s="15">
        <f t="shared" si="172"/>
        <v>2644.2698154565151</v>
      </c>
      <c r="E868" s="8">
        <f t="shared" si="181"/>
        <v>842</v>
      </c>
      <c r="F868" s="12">
        <f t="shared" si="182"/>
        <v>41633.584027779681</v>
      </c>
      <c r="G868">
        <f t="shared" si="173"/>
        <v>13.868666666666668</v>
      </c>
      <c r="H868" s="13">
        <f t="shared" si="170"/>
        <v>-23.437107563834207</v>
      </c>
      <c r="K868" s="12"/>
      <c r="L868" s="12"/>
      <c r="M868">
        <f t="shared" si="174"/>
        <v>28.030000000000015</v>
      </c>
      <c r="N868">
        <f t="shared" si="175"/>
        <v>12.633771883285556</v>
      </c>
      <c r="O868">
        <f t="shared" si="176"/>
        <v>208.03000000000003</v>
      </c>
      <c r="P868">
        <f t="shared" si="177"/>
        <v>54.950078175839934</v>
      </c>
      <c r="Q868">
        <f t="shared" si="178"/>
        <v>0.57428994588163085</v>
      </c>
      <c r="R868">
        <f t="shared" si="179"/>
        <v>781.03432639901791</v>
      </c>
      <c r="S868">
        <f t="shared" si="180"/>
        <v>2644.2698154565151</v>
      </c>
    </row>
    <row r="869" spans="1:19">
      <c r="A869" s="17">
        <f t="shared" si="171"/>
        <v>0</v>
      </c>
      <c r="C869" s="15">
        <f t="shared" si="172"/>
        <v>2627.5251124186821</v>
      </c>
      <c r="E869" s="8">
        <f t="shared" si="181"/>
        <v>843</v>
      </c>
      <c r="F869" s="12">
        <f t="shared" si="182"/>
        <v>41633.584722224128</v>
      </c>
      <c r="G869">
        <f t="shared" si="173"/>
        <v>13.885333333333334</v>
      </c>
      <c r="H869" s="13">
        <f t="shared" si="170"/>
        <v>-23.437107563834207</v>
      </c>
      <c r="K869" s="12"/>
      <c r="L869" s="12"/>
      <c r="M869">
        <f t="shared" si="174"/>
        <v>28.28</v>
      </c>
      <c r="N869">
        <f t="shared" si="175"/>
        <v>12.562211351418719</v>
      </c>
      <c r="O869">
        <f t="shared" si="176"/>
        <v>208.28</v>
      </c>
      <c r="P869">
        <f t="shared" si="177"/>
        <v>55.204206176720604</v>
      </c>
      <c r="Q869">
        <f t="shared" si="178"/>
        <v>0.57065328424249284</v>
      </c>
      <c r="R869">
        <f t="shared" si="179"/>
        <v>776.08846656979028</v>
      </c>
      <c r="S869">
        <f t="shared" si="180"/>
        <v>2627.5251124186821</v>
      </c>
    </row>
    <row r="870" spans="1:19">
      <c r="A870" s="17">
        <f t="shared" si="171"/>
        <v>0</v>
      </c>
      <c r="C870" s="15">
        <f t="shared" si="172"/>
        <v>2610.7132459566037</v>
      </c>
      <c r="E870" s="8">
        <f t="shared" si="181"/>
        <v>844</v>
      </c>
      <c r="F870" s="12">
        <f t="shared" si="182"/>
        <v>41633.585416668575</v>
      </c>
      <c r="G870">
        <f t="shared" si="173"/>
        <v>13.902000000000001</v>
      </c>
      <c r="H870" s="13">
        <f t="shared" si="170"/>
        <v>-23.437107563834207</v>
      </c>
      <c r="K870" s="12"/>
      <c r="L870" s="12"/>
      <c r="M870">
        <f t="shared" si="174"/>
        <v>28.530000000000015</v>
      </c>
      <c r="N870">
        <f t="shared" si="175"/>
        <v>12.490088228611055</v>
      </c>
      <c r="O870">
        <f t="shared" si="176"/>
        <v>208.53000000000003</v>
      </c>
      <c r="P870">
        <f t="shared" si="177"/>
        <v>55.458567931786561</v>
      </c>
      <c r="Q870">
        <f t="shared" si="178"/>
        <v>0.5670020358622252</v>
      </c>
      <c r="R870">
        <f t="shared" si="179"/>
        <v>771.12276877262627</v>
      </c>
      <c r="S870">
        <f t="shared" si="180"/>
        <v>2610.7132459566037</v>
      </c>
    </row>
    <row r="871" spans="1:19">
      <c r="A871" s="17">
        <f t="shared" si="171"/>
        <v>0</v>
      </c>
      <c r="C871" s="15">
        <f t="shared" si="172"/>
        <v>2593.8343857818022</v>
      </c>
      <c r="E871" s="8">
        <f t="shared" si="181"/>
        <v>845</v>
      </c>
      <c r="F871" s="12">
        <f t="shared" si="182"/>
        <v>41633.586111113022</v>
      </c>
      <c r="G871">
        <f t="shared" si="173"/>
        <v>13.918666666666667</v>
      </c>
      <c r="H871" s="13">
        <f t="shared" si="170"/>
        <v>-23.437107563834207</v>
      </c>
      <c r="K871" s="12"/>
      <c r="L871" s="12"/>
      <c r="M871">
        <f t="shared" si="174"/>
        <v>28.78</v>
      </c>
      <c r="N871">
        <f t="shared" si="175"/>
        <v>12.417404244981165</v>
      </c>
      <c r="O871">
        <f t="shared" si="176"/>
        <v>208.78</v>
      </c>
      <c r="P871">
        <f t="shared" si="177"/>
        <v>55.71316373196855</v>
      </c>
      <c r="Q871">
        <f t="shared" si="178"/>
        <v>0.563336237599253</v>
      </c>
      <c r="R871">
        <f t="shared" si="179"/>
        <v>766.13728313498405</v>
      </c>
      <c r="S871">
        <f t="shared" si="180"/>
        <v>2593.8343857818022</v>
      </c>
    </row>
    <row r="872" spans="1:19">
      <c r="A872" s="17">
        <f t="shared" si="171"/>
        <v>0</v>
      </c>
      <c r="C872" s="15">
        <f t="shared" si="172"/>
        <v>2576.8887052339755</v>
      </c>
      <c r="E872" s="8">
        <f t="shared" si="181"/>
        <v>846</v>
      </c>
      <c r="F872" s="12">
        <f t="shared" si="182"/>
        <v>41633.586805557468</v>
      </c>
      <c r="G872">
        <f t="shared" si="173"/>
        <v>13.935333333333334</v>
      </c>
      <c r="H872" s="13">
        <f t="shared" si="170"/>
        <v>-23.437107563834207</v>
      </c>
      <c r="K872" s="12"/>
      <c r="L872" s="12"/>
      <c r="M872">
        <f t="shared" si="174"/>
        <v>29.030000000000015</v>
      </c>
      <c r="N872">
        <f t="shared" si="175"/>
        <v>12.344161138012453</v>
      </c>
      <c r="O872">
        <f t="shared" si="176"/>
        <v>209.03000000000003</v>
      </c>
      <c r="P872">
        <f t="shared" si="177"/>
        <v>55.967993851009382</v>
      </c>
      <c r="Q872">
        <f t="shared" si="178"/>
        <v>0.55965592709997869</v>
      </c>
      <c r="R872">
        <f t="shared" si="179"/>
        <v>761.13206085597096</v>
      </c>
      <c r="S872">
        <f t="shared" si="180"/>
        <v>2576.8887052339755</v>
      </c>
    </row>
    <row r="873" spans="1:19">
      <c r="A873" s="17">
        <f t="shared" si="171"/>
        <v>0</v>
      </c>
      <c r="C873" s="15">
        <f t="shared" si="172"/>
        <v>2559.8763813195228</v>
      </c>
      <c r="E873" s="8">
        <f t="shared" si="181"/>
        <v>847</v>
      </c>
      <c r="F873" s="12">
        <f t="shared" si="182"/>
        <v>41633.587500001915</v>
      </c>
      <c r="G873">
        <f t="shared" si="173"/>
        <v>13.952</v>
      </c>
      <c r="H873" s="13">
        <f t="shared" si="170"/>
        <v>-23.437107563834207</v>
      </c>
      <c r="K873" s="12"/>
      <c r="L873" s="12"/>
      <c r="M873">
        <f t="shared" si="174"/>
        <v>29.28</v>
      </c>
      <c r="N873">
        <f t="shared" si="175"/>
        <v>12.270360652400637</v>
      </c>
      <c r="O873">
        <f t="shared" si="176"/>
        <v>209.28</v>
      </c>
      <c r="P873">
        <f t="shared" si="177"/>
        <v>56.22305854529742</v>
      </c>
      <c r="Q873">
        <f t="shared" si="178"/>
        <v>0.55596114280714926</v>
      </c>
      <c r="R873">
        <f t="shared" si="179"/>
        <v>756.10715421772295</v>
      </c>
      <c r="S873">
        <f t="shared" si="180"/>
        <v>2559.8763813195228</v>
      </c>
    </row>
    <row r="874" spans="1:19">
      <c r="A874" s="17">
        <f t="shared" si="171"/>
        <v>0</v>
      </c>
      <c r="C874" s="15">
        <f t="shared" si="172"/>
        <v>2542.7975947494333</v>
      </c>
      <c r="E874" s="8">
        <f t="shared" si="181"/>
        <v>848</v>
      </c>
      <c r="F874" s="12">
        <f t="shared" si="182"/>
        <v>41633.588194446362</v>
      </c>
      <c r="G874">
        <f t="shared" si="173"/>
        <v>13.968666666666667</v>
      </c>
      <c r="H874" s="13">
        <f t="shared" si="170"/>
        <v>-23.437107563834207</v>
      </c>
      <c r="K874" s="12"/>
      <c r="L874" s="12"/>
      <c r="M874">
        <f t="shared" si="174"/>
        <v>29.530000000000012</v>
      </c>
      <c r="N874">
        <f t="shared" si="175"/>
        <v>12.196004539901645</v>
      </c>
      <c r="O874">
        <f t="shared" si="176"/>
        <v>209.53</v>
      </c>
      <c r="P874">
        <f t="shared" si="177"/>
        <v>56.478358053707666</v>
      </c>
      <c r="Q874">
        <f t="shared" si="178"/>
        <v>0.55225192396808487</v>
      </c>
      <c r="R874">
        <f t="shared" si="179"/>
        <v>751.06261659659538</v>
      </c>
      <c r="S874">
        <f t="shared" si="180"/>
        <v>2542.7975947494333</v>
      </c>
    </row>
    <row r="875" spans="1:19">
      <c r="A875" s="17">
        <f t="shared" si="171"/>
        <v>0</v>
      </c>
      <c r="C875" s="15">
        <f t="shared" si="172"/>
        <v>2525.6525299766367</v>
      </c>
      <c r="E875" s="8">
        <f t="shared" si="181"/>
        <v>849</v>
      </c>
      <c r="F875" s="12">
        <f t="shared" si="182"/>
        <v>41633.588888890808</v>
      </c>
      <c r="G875">
        <f t="shared" si="173"/>
        <v>13.985333333333333</v>
      </c>
      <c r="H875" s="13">
        <f t="shared" si="170"/>
        <v>-23.437107563834207</v>
      </c>
      <c r="K875" s="12"/>
      <c r="L875" s="12"/>
      <c r="M875">
        <f t="shared" si="174"/>
        <v>29.779999999999998</v>
      </c>
      <c r="N875">
        <f t="shared" si="175"/>
        <v>12.121094559180264</v>
      </c>
      <c r="O875">
        <f t="shared" si="176"/>
        <v>209.78</v>
      </c>
      <c r="P875">
        <f t="shared" si="177"/>
        <v>56.733892597448893</v>
      </c>
      <c r="Q875">
        <f t="shared" si="178"/>
        <v>0.54852831064279084</v>
      </c>
      <c r="R875">
        <f t="shared" si="179"/>
        <v>745.99850247419556</v>
      </c>
      <c r="S875">
        <f t="shared" si="180"/>
        <v>2525.6525299766367</v>
      </c>
    </row>
    <row r="876" spans="1:19">
      <c r="A876" s="17">
        <f t="shared" si="171"/>
        <v>0</v>
      </c>
      <c r="C876" s="15">
        <f t="shared" si="172"/>
        <v>2508.4413752327337</v>
      </c>
      <c r="E876" s="8">
        <f t="shared" si="181"/>
        <v>850</v>
      </c>
      <c r="F876" s="12">
        <f t="shared" si="182"/>
        <v>41633.589583335255</v>
      </c>
      <c r="G876">
        <f t="shared" si="173"/>
        <v>14.002000000000001</v>
      </c>
      <c r="H876" s="13">
        <f t="shared" si="170"/>
        <v>-23.437107563834207</v>
      </c>
      <c r="K876" s="12"/>
      <c r="L876" s="12"/>
      <c r="M876">
        <f t="shared" si="174"/>
        <v>30.030000000000008</v>
      </c>
      <c r="N876">
        <f t="shared" si="175"/>
        <v>12.045632475659199</v>
      </c>
      <c r="O876">
        <f t="shared" si="176"/>
        <v>210.03</v>
      </c>
      <c r="P876">
        <f t="shared" si="177"/>
        <v>56.989662379917512</v>
      </c>
      <c r="Q876">
        <f t="shared" si="178"/>
        <v>0.54479034371193513</v>
      </c>
      <c r="R876">
        <f t="shared" si="179"/>
        <v>740.9148674482318</v>
      </c>
      <c r="S876">
        <f t="shared" si="180"/>
        <v>2508.4413752327337</v>
      </c>
    </row>
    <row r="877" spans="1:19">
      <c r="A877" s="17">
        <f t="shared" si="171"/>
        <v>0</v>
      </c>
      <c r="C877" s="15">
        <f t="shared" si="172"/>
        <v>2491.1643225641387</v>
      </c>
      <c r="E877" s="8">
        <f t="shared" si="181"/>
        <v>851</v>
      </c>
      <c r="F877" s="12">
        <f t="shared" si="182"/>
        <v>41633.590277779702</v>
      </c>
      <c r="G877">
        <f t="shared" si="173"/>
        <v>14.018666666666666</v>
      </c>
      <c r="H877" s="13">
        <f t="shared" si="170"/>
        <v>-23.437107563834207</v>
      </c>
      <c r="K877" s="12"/>
      <c r="L877" s="12"/>
      <c r="M877">
        <f t="shared" si="174"/>
        <v>30.279999999999994</v>
      </c>
      <c r="N877">
        <f t="shared" si="175"/>
        <v>11.969620061368962</v>
      </c>
      <c r="O877">
        <f t="shared" si="176"/>
        <v>210.28</v>
      </c>
      <c r="P877">
        <f t="shared" si="177"/>
        <v>57.245667586557765</v>
      </c>
      <c r="Q877">
        <f t="shared" si="178"/>
        <v>0.5410380648846973</v>
      </c>
      <c r="R877">
        <f t="shared" si="179"/>
        <v>735.81176824318834</v>
      </c>
      <c r="S877">
        <f t="shared" si="180"/>
        <v>2491.1643225641387</v>
      </c>
    </row>
    <row r="878" spans="1:19">
      <c r="A878" s="17">
        <f t="shared" si="171"/>
        <v>0</v>
      </c>
      <c r="C878" s="15">
        <f t="shared" si="172"/>
        <v>2473.8215678676097</v>
      </c>
      <c r="E878" s="8">
        <f t="shared" si="181"/>
        <v>852</v>
      </c>
      <c r="F878" s="12">
        <f t="shared" si="182"/>
        <v>41633.590972224149</v>
      </c>
      <c r="G878">
        <f t="shared" si="173"/>
        <v>14.035333333333334</v>
      </c>
      <c r="H878" s="13">
        <f t="shared" si="170"/>
        <v>-23.437107563834207</v>
      </c>
      <c r="K878" s="12"/>
      <c r="L878" s="12"/>
      <c r="M878">
        <f t="shared" si="174"/>
        <v>30.530000000000008</v>
      </c>
      <c r="N878">
        <f t="shared" si="175"/>
        <v>11.893059094798254</v>
      </c>
      <c r="O878">
        <f t="shared" si="176"/>
        <v>210.53</v>
      </c>
      <c r="P878">
        <f t="shared" si="177"/>
        <v>57.501908384727983</v>
      </c>
      <c r="Q878">
        <f t="shared" si="178"/>
        <v>0.53727151670648554</v>
      </c>
      <c r="R878">
        <f t="shared" si="179"/>
        <v>730.68926272082035</v>
      </c>
      <c r="S878">
        <f t="shared" si="180"/>
        <v>2473.8215678676097</v>
      </c>
    </row>
    <row r="879" spans="1:19">
      <c r="A879" s="17">
        <f t="shared" si="171"/>
        <v>0</v>
      </c>
      <c r="C879" s="15">
        <f t="shared" si="172"/>
        <v>2456.4133109251779</v>
      </c>
      <c r="E879" s="8">
        <f t="shared" si="181"/>
        <v>853</v>
      </c>
      <c r="F879" s="12">
        <f t="shared" si="182"/>
        <v>41633.591666668595</v>
      </c>
      <c r="G879">
        <f t="shared" si="173"/>
        <v>14.052</v>
      </c>
      <c r="H879" s="13">
        <f t="shared" si="170"/>
        <v>-23.437107563834207</v>
      </c>
      <c r="K879" s="12"/>
      <c r="L879" s="12"/>
      <c r="M879">
        <f t="shared" si="174"/>
        <v>30.779999999999994</v>
      </c>
      <c r="N879">
        <f t="shared" si="175"/>
        <v>11.815951360745155</v>
      </c>
      <c r="O879">
        <f t="shared" si="176"/>
        <v>210.78</v>
      </c>
      <c r="P879">
        <f t="shared" si="177"/>
        <v>57.758384923572841</v>
      </c>
      <c r="Q879">
        <f t="shared" si="178"/>
        <v>0.53349074256652262</v>
      </c>
      <c r="R879">
        <f t="shared" si="179"/>
        <v>725.54740989047082</v>
      </c>
      <c r="S879">
        <f t="shared" si="180"/>
        <v>2456.4133109251779</v>
      </c>
    </row>
    <row r="880" spans="1:19">
      <c r="A880" s="17">
        <f t="shared" si="171"/>
        <v>0</v>
      </c>
      <c r="C880" s="15">
        <f t="shared" si="172"/>
        <v>2438.93975543844</v>
      </c>
      <c r="E880" s="8">
        <f t="shared" si="181"/>
        <v>854</v>
      </c>
      <c r="F880" s="12">
        <f t="shared" si="182"/>
        <v>41633.592361113042</v>
      </c>
      <c r="G880">
        <f t="shared" si="173"/>
        <v>14.068666666666667</v>
      </c>
      <c r="H880" s="13">
        <f t="shared" si="170"/>
        <v>-23.437107563834207</v>
      </c>
      <c r="K880" s="12"/>
      <c r="L880" s="12"/>
      <c r="M880">
        <f t="shared" si="174"/>
        <v>31.030000000000008</v>
      </c>
      <c r="N880">
        <f t="shared" si="175"/>
        <v>11.738298650168884</v>
      </c>
      <c r="O880">
        <f t="shared" si="176"/>
        <v>211.03</v>
      </c>
      <c r="P880">
        <f t="shared" si="177"/>
        <v>58.015097333901593</v>
      </c>
      <c r="Q880">
        <f t="shared" si="178"/>
        <v>0.52969578670529338</v>
      </c>
      <c r="R880">
        <f t="shared" si="179"/>
        <v>720.38626991919898</v>
      </c>
      <c r="S880">
        <f t="shared" si="180"/>
        <v>2438.93975543844</v>
      </c>
    </row>
    <row r="881" spans="1:19">
      <c r="A881" s="17">
        <f t="shared" si="171"/>
        <v>0</v>
      </c>
      <c r="C881" s="15">
        <f t="shared" si="172"/>
        <v>2421.4011090622394</v>
      </c>
      <c r="E881" s="8">
        <f t="shared" si="181"/>
        <v>855</v>
      </c>
      <c r="F881" s="12">
        <f t="shared" si="182"/>
        <v>41633.593055557489</v>
      </c>
      <c r="G881">
        <f t="shared" si="173"/>
        <v>14.085333333333333</v>
      </c>
      <c r="H881" s="13">
        <f t="shared" si="170"/>
        <v>-23.437107563834207</v>
      </c>
      <c r="K881" s="12"/>
      <c r="L881" s="12"/>
      <c r="M881">
        <f t="shared" si="174"/>
        <v>31.279999999999994</v>
      </c>
      <c r="N881">
        <f t="shared" si="175"/>
        <v>11.66010276004242</v>
      </c>
      <c r="O881">
        <f t="shared" si="176"/>
        <v>211.28</v>
      </c>
      <c r="P881">
        <f t="shared" si="177"/>
        <v>58.272045728071838</v>
      </c>
      <c r="Q881">
        <f t="shared" si="178"/>
        <v>0.52588669422185985</v>
      </c>
      <c r="R881">
        <f t="shared" si="179"/>
        <v>715.20590414172943</v>
      </c>
      <c r="S881">
        <f t="shared" si="180"/>
        <v>2421.4011090622394</v>
      </c>
    </row>
    <row r="882" spans="1:19">
      <c r="A882" s="17">
        <f t="shared" si="171"/>
        <v>0</v>
      </c>
      <c r="C882" s="15">
        <f t="shared" si="172"/>
        <v>2403.7975834377025</v>
      </c>
      <c r="E882" s="8">
        <f t="shared" si="181"/>
        <v>856</v>
      </c>
      <c r="F882" s="12">
        <f t="shared" si="182"/>
        <v>41633.593750001935</v>
      </c>
      <c r="G882">
        <f t="shared" si="173"/>
        <v>14.102</v>
      </c>
      <c r="H882" s="13">
        <f t="shared" si="170"/>
        <v>-23.437107563834207</v>
      </c>
      <c r="K882" s="12"/>
      <c r="L882" s="12"/>
      <c r="M882">
        <f t="shared" si="174"/>
        <v>31.530000000000005</v>
      </c>
      <c r="N882">
        <f t="shared" si="175"/>
        <v>11.581365493205737</v>
      </c>
      <c r="O882">
        <f t="shared" si="176"/>
        <v>211.53</v>
      </c>
      <c r="P882">
        <f t="shared" si="177"/>
        <v>58.529230199879017</v>
      </c>
      <c r="Q882">
        <f t="shared" si="178"/>
        <v>0.52206351108103666</v>
      </c>
      <c r="R882">
        <f t="shared" si="179"/>
        <v>710.00637507020986</v>
      </c>
      <c r="S882">
        <f t="shared" si="180"/>
        <v>2403.7975834377025</v>
      </c>
    </row>
    <row r="883" spans="1:19">
      <c r="A883" s="17">
        <f t="shared" si="171"/>
        <v>0</v>
      </c>
      <c r="C883" s="15">
        <f t="shared" si="172"/>
        <v>2386.129394224648</v>
      </c>
      <c r="E883" s="8">
        <f t="shared" si="181"/>
        <v>857</v>
      </c>
      <c r="F883" s="12">
        <f t="shared" si="182"/>
        <v>41633.594444446382</v>
      </c>
      <c r="G883">
        <f t="shared" si="173"/>
        <v>14.118666666666668</v>
      </c>
      <c r="H883" s="13">
        <f t="shared" si="170"/>
        <v>-23.437107563834207</v>
      </c>
      <c r="K883" s="12"/>
      <c r="L883" s="12"/>
      <c r="M883">
        <f t="shared" si="174"/>
        <v>31.780000000000015</v>
      </c>
      <c r="N883">
        <f t="shared" si="175"/>
        <v>11.502088658219934</v>
      </c>
      <c r="O883">
        <f t="shared" si="176"/>
        <v>211.78000000000003</v>
      </c>
      <c r="P883">
        <f t="shared" si="177"/>
        <v>58.786650824451243</v>
      </c>
      <c r="Q883">
        <f t="shared" si="178"/>
        <v>0.5182262841204287</v>
      </c>
      <c r="R883">
        <f t="shared" si="179"/>
        <v>704.78774640378299</v>
      </c>
      <c r="S883">
        <f t="shared" si="180"/>
        <v>2386.129394224648</v>
      </c>
    </row>
    <row r="884" spans="1:19">
      <c r="A884" s="17">
        <f t="shared" si="171"/>
        <v>0</v>
      </c>
      <c r="C884" s="15">
        <f t="shared" si="172"/>
        <v>2368.3967611333464</v>
      </c>
      <c r="E884" s="8">
        <f t="shared" si="181"/>
        <v>858</v>
      </c>
      <c r="F884" s="12">
        <f t="shared" si="182"/>
        <v>41633.595138890829</v>
      </c>
      <c r="G884">
        <f t="shared" si="173"/>
        <v>14.135333333333334</v>
      </c>
      <c r="H884" s="13">
        <f t="shared" si="170"/>
        <v>-23.437107563834207</v>
      </c>
      <c r="K884" s="12"/>
      <c r="L884" s="12"/>
      <c r="M884">
        <f t="shared" si="174"/>
        <v>32.03</v>
      </c>
      <c r="N884">
        <f t="shared" si="175"/>
        <v>11.422274069222043</v>
      </c>
      <c r="O884">
        <f t="shared" si="176"/>
        <v>212.03</v>
      </c>
      <c r="P884">
        <f t="shared" si="177"/>
        <v>59.044307658149357</v>
      </c>
      <c r="Q884">
        <f t="shared" si="178"/>
        <v>0.51437506105732977</v>
      </c>
      <c r="R884">
        <f t="shared" si="179"/>
        <v>699.55008303796853</v>
      </c>
      <c r="S884">
        <f t="shared" si="180"/>
        <v>2368.3967611333464</v>
      </c>
    </row>
    <row r="885" spans="1:19">
      <c r="A885" s="17">
        <f t="shared" si="171"/>
        <v>0</v>
      </c>
      <c r="C885" s="15">
        <f t="shared" si="172"/>
        <v>2350.5999079556136</v>
      </c>
      <c r="E885" s="8">
        <f t="shared" si="181"/>
        <v>859</v>
      </c>
      <c r="F885" s="12">
        <f t="shared" si="182"/>
        <v>41633.595833335276</v>
      </c>
      <c r="G885">
        <f t="shared" si="173"/>
        <v>14.152000000000001</v>
      </c>
      <c r="H885" s="13">
        <f t="shared" ref="H885:H948" si="183">DEGREES(23.45/180*PI()*SIN(PI()*(0.98/180*DAY(F885)+29.7/180*MONTH(F885)-109/180)))</f>
        <v>-23.437107563834207</v>
      </c>
      <c r="K885" s="12"/>
      <c r="L885" s="12"/>
      <c r="M885">
        <f t="shared" si="174"/>
        <v>32.280000000000015</v>
      </c>
      <c r="N885">
        <f t="shared" si="175"/>
        <v>11.341923545780702</v>
      </c>
      <c r="O885">
        <f t="shared" si="176"/>
        <v>212.28000000000003</v>
      </c>
      <c r="P885">
        <f t="shared" si="177"/>
        <v>59.302200738472429</v>
      </c>
      <c r="Q885">
        <f t="shared" si="178"/>
        <v>0.51050989049547513</v>
      </c>
      <c r="R885">
        <f t="shared" si="179"/>
        <v>694.2934510738462</v>
      </c>
      <c r="S885">
        <f t="shared" si="180"/>
        <v>2350.5999079556136</v>
      </c>
    </row>
    <row r="886" spans="1:19">
      <c r="A886" s="17">
        <f t="shared" si="171"/>
        <v>0</v>
      </c>
      <c r="C886" s="15">
        <f t="shared" si="172"/>
        <v>2332.7390625952903</v>
      </c>
      <c r="E886" s="8">
        <f t="shared" si="181"/>
        <v>860</v>
      </c>
      <c r="F886" s="12">
        <f t="shared" si="182"/>
        <v>41633.596527779722</v>
      </c>
      <c r="G886">
        <f t="shared" si="173"/>
        <v>14.168666666666667</v>
      </c>
      <c r="H886" s="13">
        <f t="shared" si="183"/>
        <v>-23.437107563834207</v>
      </c>
      <c r="K886" s="12"/>
      <c r="L886" s="12"/>
      <c r="M886">
        <f t="shared" si="174"/>
        <v>32.53</v>
      </c>
      <c r="N886">
        <f t="shared" si="175"/>
        <v>11.261038912752706</v>
      </c>
      <c r="O886">
        <f t="shared" si="176"/>
        <v>212.53</v>
      </c>
      <c r="P886">
        <f t="shared" si="177"/>
        <v>59.560330083967706</v>
      </c>
      <c r="Q886">
        <f t="shared" si="178"/>
        <v>0.50663082193166087</v>
      </c>
      <c r="R886">
        <f t="shared" si="179"/>
        <v>689.0179178270588</v>
      </c>
      <c r="S886">
        <f t="shared" si="180"/>
        <v>2332.7390625952903</v>
      </c>
    </row>
    <row r="887" spans="1:19">
      <c r="A887" s="17">
        <f t="shared" si="171"/>
        <v>0</v>
      </c>
      <c r="C887" s="15">
        <f t="shared" si="172"/>
        <v>2314.8144570980007</v>
      </c>
      <c r="E887" s="8">
        <f t="shared" si="181"/>
        <v>861</v>
      </c>
      <c r="F887" s="12">
        <f t="shared" si="182"/>
        <v>41633.597222224169</v>
      </c>
      <c r="G887">
        <f t="shared" si="173"/>
        <v>14.185333333333334</v>
      </c>
      <c r="H887" s="13">
        <f t="shared" si="183"/>
        <v>-23.437107563834207</v>
      </c>
      <c r="K887" s="12"/>
      <c r="L887" s="12"/>
      <c r="M887">
        <f t="shared" si="174"/>
        <v>32.780000000000015</v>
      </c>
      <c r="N887">
        <f t="shared" si="175"/>
        <v>11.179622000140256</v>
      </c>
      <c r="O887">
        <f t="shared" si="176"/>
        <v>212.78000000000003</v>
      </c>
      <c r="P887">
        <f t="shared" si="177"/>
        <v>59.818695694146157</v>
      </c>
      <c r="Q887">
        <f t="shared" si="178"/>
        <v>0.50273790576220756</v>
      </c>
      <c r="R887">
        <f t="shared" si="179"/>
        <v>683.72355183660227</v>
      </c>
      <c r="S887">
        <f t="shared" si="180"/>
        <v>2314.8144570980007</v>
      </c>
    </row>
    <row r="888" spans="1:19">
      <c r="A888" s="17">
        <f t="shared" si="171"/>
        <v>0</v>
      </c>
      <c r="C888" s="15">
        <f t="shared" si="172"/>
        <v>2296.8263276803068</v>
      </c>
      <c r="E888" s="8">
        <f t="shared" si="181"/>
        <v>862</v>
      </c>
      <c r="F888" s="12">
        <f t="shared" si="182"/>
        <v>41633.597916668616</v>
      </c>
      <c r="G888">
        <f t="shared" si="173"/>
        <v>14.202</v>
      </c>
      <c r="H888" s="13">
        <f t="shared" si="183"/>
        <v>-23.437107563834207</v>
      </c>
      <c r="K888" s="12"/>
      <c r="L888" s="12"/>
      <c r="M888">
        <f t="shared" si="174"/>
        <v>33.03</v>
      </c>
      <c r="N888">
        <f t="shared" si="175"/>
        <v>11.097674642949285</v>
      </c>
      <c r="O888">
        <f t="shared" si="176"/>
        <v>213.03</v>
      </c>
      <c r="P888">
        <f t="shared" si="177"/>
        <v>60.077297549402033</v>
      </c>
      <c r="Q888">
        <f t="shared" si="178"/>
        <v>0.4988311932892916</v>
      </c>
      <c r="R888">
        <f t="shared" si="179"/>
        <v>678.41042287343657</v>
      </c>
      <c r="S888">
        <f t="shared" si="180"/>
        <v>2296.8263276803068</v>
      </c>
    </row>
    <row r="889" spans="1:19">
      <c r="A889" s="17">
        <f t="shared" si="171"/>
        <v>0</v>
      </c>
      <c r="C889" s="15">
        <f t="shared" si="172"/>
        <v>2278.774914758128</v>
      </c>
      <c r="E889" s="8">
        <f t="shared" si="181"/>
        <v>863</v>
      </c>
      <c r="F889" s="12">
        <f t="shared" si="182"/>
        <v>41633.598611113062</v>
      </c>
      <c r="G889">
        <f t="shared" si="173"/>
        <v>14.218666666666667</v>
      </c>
      <c r="H889" s="13">
        <f t="shared" si="183"/>
        <v>-23.437107563834207</v>
      </c>
      <c r="K889" s="12"/>
      <c r="L889" s="12"/>
      <c r="M889">
        <f t="shared" si="174"/>
        <v>33.280000000000015</v>
      </c>
      <c r="N889">
        <f t="shared" si="175"/>
        <v>11.015198681048449</v>
      </c>
      <c r="O889">
        <f t="shared" si="176"/>
        <v>213.28000000000003</v>
      </c>
      <c r="P889">
        <f t="shared" si="177"/>
        <v>60.336135610937809</v>
      </c>
      <c r="Q889">
        <f t="shared" si="178"/>
        <v>0.49491073672711761</v>
      </c>
      <c r="R889">
        <f t="shared" si="179"/>
        <v>673.07860194887996</v>
      </c>
      <c r="S889">
        <f t="shared" si="180"/>
        <v>2278.774914758128</v>
      </c>
    </row>
    <row r="890" spans="1:19">
      <c r="A890" s="17">
        <f t="shared" si="171"/>
        <v>0</v>
      </c>
      <c r="C890" s="15">
        <f t="shared" si="172"/>
        <v>2260.660462974552</v>
      </c>
      <c r="E890" s="8">
        <f t="shared" si="181"/>
        <v>864</v>
      </c>
      <c r="F890" s="12">
        <f t="shared" si="182"/>
        <v>41633.599305557509</v>
      </c>
      <c r="G890">
        <f t="shared" si="173"/>
        <v>14.235333333333333</v>
      </c>
      <c r="H890" s="13">
        <f t="shared" si="183"/>
        <v>-23.437107563834207</v>
      </c>
      <c r="K890" s="12"/>
      <c r="L890" s="12"/>
      <c r="M890">
        <f t="shared" si="174"/>
        <v>33.53</v>
      </c>
      <c r="N890">
        <f t="shared" si="175"/>
        <v>10.932195959029244</v>
      </c>
      <c r="O890">
        <f t="shared" si="176"/>
        <v>213.53</v>
      </c>
      <c r="P890">
        <f t="shared" si="177"/>
        <v>60.59520982069273</v>
      </c>
      <c r="Q890">
        <f t="shared" si="178"/>
        <v>0.49097658920795856</v>
      </c>
      <c r="R890">
        <f t="shared" si="179"/>
        <v>667.72816132282367</v>
      </c>
      <c r="S890">
        <f t="shared" si="180"/>
        <v>2260.660462974552</v>
      </c>
    </row>
    <row r="891" spans="1:19">
      <c r="A891" s="17">
        <f t="shared" si="171"/>
        <v>0</v>
      </c>
      <c r="C891" s="15">
        <f t="shared" si="172"/>
        <v>2242.4832212268893</v>
      </c>
      <c r="E891" s="8">
        <f t="shared" si="181"/>
        <v>865</v>
      </c>
      <c r="F891" s="12">
        <f t="shared" si="182"/>
        <v>41633.600000001956</v>
      </c>
      <c r="G891">
        <f t="shared" si="173"/>
        <v>14.252000000000001</v>
      </c>
      <c r="H891" s="13">
        <f t="shared" si="183"/>
        <v>-23.437107563834207</v>
      </c>
      <c r="K891" s="12"/>
      <c r="L891" s="12"/>
      <c r="M891">
        <f t="shared" si="174"/>
        <v>33.780000000000008</v>
      </c>
      <c r="N891">
        <f t="shared" si="175"/>
        <v>10.848668326066857</v>
      </c>
      <c r="O891">
        <f t="shared" si="176"/>
        <v>213.78</v>
      </c>
      <c r="P891">
        <f t="shared" si="177"/>
        <v>60.854520101276762</v>
      </c>
      <c r="Q891">
        <f t="shared" si="178"/>
        <v>0.48702880478803157</v>
      </c>
      <c r="R891">
        <f t="shared" si="179"/>
        <v>662.35917451172293</v>
      </c>
      <c r="S891">
        <f t="shared" si="180"/>
        <v>2242.4832212268893</v>
      </c>
    </row>
    <row r="892" spans="1:19">
      <c r="A892" s="17">
        <f t="shared" si="171"/>
        <v>0</v>
      </c>
      <c r="C892" s="15">
        <f t="shared" si="172"/>
        <v>2224.24344269311</v>
      </c>
      <c r="E892" s="8">
        <f t="shared" si="181"/>
        <v>866</v>
      </c>
      <c r="F892" s="12">
        <f t="shared" si="182"/>
        <v>41633.600694446402</v>
      </c>
      <c r="G892">
        <f t="shared" si="173"/>
        <v>14.268666666666666</v>
      </c>
      <c r="H892" s="13">
        <f t="shared" si="183"/>
        <v>-23.437107563834207</v>
      </c>
      <c r="K892" s="12"/>
      <c r="L892" s="12"/>
      <c r="M892">
        <f t="shared" si="174"/>
        <v>34.029999999999994</v>
      </c>
      <c r="N892">
        <f t="shared" si="175"/>
        <v>10.764617635782098</v>
      </c>
      <c r="O892">
        <f t="shared" si="176"/>
        <v>214.03</v>
      </c>
      <c r="P892">
        <f t="shared" si="177"/>
        <v>61.114066355907823</v>
      </c>
      <c r="Q892">
        <f t="shared" si="178"/>
        <v>0.48306743845323924</v>
      </c>
      <c r="R892">
        <f t="shared" si="179"/>
        <v>656.97171629640536</v>
      </c>
      <c r="S892">
        <f t="shared" si="180"/>
        <v>2224.24344269311</v>
      </c>
    </row>
    <row r="893" spans="1:19">
      <c r="A893" s="17">
        <f t="shared" si="171"/>
        <v>0</v>
      </c>
      <c r="C893" s="15">
        <f t="shared" si="172"/>
        <v>2205.9413848575446</v>
      </c>
      <c r="E893" s="8">
        <f t="shared" si="181"/>
        <v>867</v>
      </c>
      <c r="F893" s="12">
        <f t="shared" si="182"/>
        <v>41633.601388890849</v>
      </c>
      <c r="G893">
        <f t="shared" si="173"/>
        <v>14.285333333333334</v>
      </c>
      <c r="H893" s="13">
        <f t="shared" si="183"/>
        <v>-23.437107563834207</v>
      </c>
      <c r="K893" s="12"/>
      <c r="L893" s="12"/>
      <c r="M893">
        <f t="shared" si="174"/>
        <v>34.280000000000008</v>
      </c>
      <c r="N893">
        <f t="shared" si="175"/>
        <v>10.680045746104179</v>
      </c>
      <c r="O893">
        <f t="shared" si="176"/>
        <v>214.28</v>
      </c>
      <c r="P893">
        <f t="shared" si="177"/>
        <v>61.373848468353771</v>
      </c>
      <c r="Q893">
        <f t="shared" si="178"/>
        <v>0.47909254612475161</v>
      </c>
      <c r="R893">
        <f t="shared" si="179"/>
        <v>651.56586272966217</v>
      </c>
      <c r="S893">
        <f t="shared" si="180"/>
        <v>2205.9413848575446</v>
      </c>
    </row>
    <row r="894" spans="1:19">
      <c r="A894" s="17">
        <f t="shared" si="171"/>
        <v>0</v>
      </c>
      <c r="C894" s="15">
        <f t="shared" si="172"/>
        <v>2187.5773095359104</v>
      </c>
      <c r="E894" s="8">
        <f t="shared" si="181"/>
        <v>868</v>
      </c>
      <c r="F894" s="12">
        <f t="shared" si="182"/>
        <v>41633.602083335296</v>
      </c>
      <c r="G894">
        <f t="shared" si="173"/>
        <v>14.302</v>
      </c>
      <c r="H894" s="13">
        <f t="shared" si="183"/>
        <v>-23.437107563834207</v>
      </c>
      <c r="K894" s="12"/>
      <c r="L894" s="12"/>
      <c r="M894">
        <f t="shared" si="174"/>
        <v>34.529999999999994</v>
      </c>
      <c r="N894">
        <f t="shared" si="175"/>
        <v>10.5949545191346</v>
      </c>
      <c r="O894">
        <f t="shared" si="176"/>
        <v>214.53</v>
      </c>
      <c r="P894">
        <f t="shared" si="177"/>
        <v>61.633866302878118</v>
      </c>
      <c r="Q894">
        <f t="shared" si="178"/>
        <v>0.47510418466444182</v>
      </c>
      <c r="R894">
        <f t="shared" si="179"/>
        <v>646.14169114364086</v>
      </c>
      <c r="S894">
        <f t="shared" si="180"/>
        <v>2187.5773095359104</v>
      </c>
    </row>
    <row r="895" spans="1:19">
      <c r="A895" s="17">
        <f t="shared" si="171"/>
        <v>0</v>
      </c>
      <c r="C895" s="15">
        <f t="shared" si="172"/>
        <v>2169.1514828996283</v>
      </c>
      <c r="E895" s="8">
        <f t="shared" si="181"/>
        <v>869</v>
      </c>
      <c r="F895" s="12">
        <f t="shared" si="182"/>
        <v>41633.602777779743</v>
      </c>
      <c r="G895">
        <f t="shared" si="173"/>
        <v>14.318666666666667</v>
      </c>
      <c r="H895" s="13">
        <f t="shared" si="183"/>
        <v>-23.437107563834207</v>
      </c>
      <c r="K895" s="12"/>
      <c r="L895" s="12"/>
      <c r="M895">
        <f t="shared" si="174"/>
        <v>34.780000000000008</v>
      </c>
      <c r="N895">
        <f t="shared" si="175"/>
        <v>10.509345821011859</v>
      </c>
      <c r="O895">
        <f t="shared" si="176"/>
        <v>214.78</v>
      </c>
      <c r="P895">
        <f t="shared" si="177"/>
        <v>61.894119704189812</v>
      </c>
      <c r="Q895">
        <f t="shared" si="178"/>
        <v>0.47110241188016633</v>
      </c>
      <c r="R895">
        <f t="shared" si="179"/>
        <v>640.69928015702624</v>
      </c>
      <c r="S895">
        <f t="shared" si="180"/>
        <v>2169.1514828996283</v>
      </c>
    </row>
    <row r="896" spans="1:19">
      <c r="A896" s="17">
        <f t="shared" si="171"/>
        <v>0</v>
      </c>
      <c r="C896" s="15">
        <f t="shared" si="172"/>
        <v>2150.6641754994466</v>
      </c>
      <c r="E896" s="8">
        <f t="shared" si="181"/>
        <v>870</v>
      </c>
      <c r="F896" s="12">
        <f t="shared" si="182"/>
        <v>41633.603472224189</v>
      </c>
      <c r="G896">
        <f t="shared" si="173"/>
        <v>14.335333333333333</v>
      </c>
      <c r="H896" s="13">
        <f t="shared" si="183"/>
        <v>-23.437107563834207</v>
      </c>
      <c r="K896" s="12"/>
      <c r="L896" s="12"/>
      <c r="M896">
        <f t="shared" si="174"/>
        <v>35.029999999999994</v>
      </c>
      <c r="N896">
        <f t="shared" si="175"/>
        <v>10.423221521777329</v>
      </c>
      <c r="O896">
        <f t="shared" si="176"/>
        <v>215.03</v>
      </c>
      <c r="P896">
        <f t="shared" si="177"/>
        <v>62.154608497396566</v>
      </c>
      <c r="Q896">
        <f t="shared" si="178"/>
        <v>0.46708728653089704</v>
      </c>
      <c r="R896">
        <f t="shared" si="179"/>
        <v>635.23870968201993</v>
      </c>
      <c r="S896">
        <f t="shared" si="180"/>
        <v>2150.6641754994466</v>
      </c>
    </row>
    <row r="897" spans="1:19">
      <c r="A897" s="17">
        <f t="shared" si="171"/>
        <v>0</v>
      </c>
      <c r="C897" s="15">
        <f t="shared" si="172"/>
        <v>2132.1156622883514</v>
      </c>
      <c r="E897" s="8">
        <f t="shared" si="181"/>
        <v>871</v>
      </c>
      <c r="F897" s="12">
        <f t="shared" si="182"/>
        <v>41633.604166668636</v>
      </c>
      <c r="G897">
        <f t="shared" si="173"/>
        <v>14.352</v>
      </c>
      <c r="H897" s="13">
        <f t="shared" si="183"/>
        <v>-23.437107563834207</v>
      </c>
      <c r="K897" s="12"/>
      <c r="L897" s="12"/>
      <c r="M897">
        <f t="shared" si="174"/>
        <v>35.28</v>
      </c>
      <c r="N897">
        <f t="shared" si="175"/>
        <v>10.336583495242053</v>
      </c>
      <c r="O897">
        <f t="shared" si="176"/>
        <v>215.28</v>
      </c>
      <c r="P897">
        <f t="shared" si="177"/>
        <v>62.415332487962097</v>
      </c>
      <c r="Q897">
        <f t="shared" si="178"/>
        <v>0.46305886833169529</v>
      </c>
      <c r="R897">
        <f t="shared" si="179"/>
        <v>629.76006093110561</v>
      </c>
      <c r="S897">
        <f t="shared" si="180"/>
        <v>2132.1156622883514</v>
      </c>
    </row>
    <row r="898" spans="1:19">
      <c r="A898" s="17">
        <f t="shared" si="171"/>
        <v>0</v>
      </c>
      <c r="C898" s="15">
        <f t="shared" si="172"/>
        <v>2113.5062226437658</v>
      </c>
      <c r="E898" s="8">
        <f t="shared" si="181"/>
        <v>872</v>
      </c>
      <c r="F898" s="12">
        <f t="shared" si="182"/>
        <v>41633.604861113083</v>
      </c>
      <c r="G898">
        <f t="shared" si="173"/>
        <v>14.368666666666668</v>
      </c>
      <c r="H898" s="13">
        <f t="shared" si="183"/>
        <v>-23.437107563834207</v>
      </c>
      <c r="K898" s="12"/>
      <c r="L898" s="12"/>
      <c r="M898">
        <f t="shared" si="174"/>
        <v>35.530000000000015</v>
      </c>
      <c r="N898">
        <f t="shared" si="175"/>
        <v>10.249433618854601</v>
      </c>
      <c r="O898">
        <f t="shared" si="176"/>
        <v>215.53000000000003</v>
      </c>
      <c r="P898">
        <f t="shared" si="177"/>
        <v>62.676291461666736</v>
      </c>
      <c r="Q898">
        <f t="shared" si="178"/>
        <v>0.45901721795853495</v>
      </c>
      <c r="R898">
        <f t="shared" si="179"/>
        <v>624.26341642360751</v>
      </c>
      <c r="S898">
        <f t="shared" si="180"/>
        <v>2113.5062226437658</v>
      </c>
    </row>
    <row r="899" spans="1:19">
      <c r="A899" s="17">
        <f t="shared" si="171"/>
        <v>0</v>
      </c>
      <c r="C899" s="15">
        <f t="shared" si="172"/>
        <v>2094.8361403890485</v>
      </c>
      <c r="E899" s="8">
        <f t="shared" si="181"/>
        <v>873</v>
      </c>
      <c r="F899" s="12">
        <f t="shared" si="182"/>
        <v>41633.605555557529</v>
      </c>
      <c r="G899">
        <f t="shared" si="173"/>
        <v>14.385333333333334</v>
      </c>
      <c r="H899" s="13">
        <f t="shared" si="183"/>
        <v>-23.437107563834207</v>
      </c>
      <c r="K899" s="12"/>
      <c r="L899" s="12"/>
      <c r="M899">
        <f t="shared" si="174"/>
        <v>35.78</v>
      </c>
      <c r="N899">
        <f t="shared" si="175"/>
        <v>10.161773773570021</v>
      </c>
      <c r="O899">
        <f t="shared" si="176"/>
        <v>215.78</v>
      </c>
      <c r="P899">
        <f t="shared" si="177"/>
        <v>62.93748518457145</v>
      </c>
      <c r="Q899">
        <f t="shared" si="178"/>
        <v>0.45496239705297009</v>
      </c>
      <c r="R899">
        <f t="shared" si="179"/>
        <v>618.74885999203934</v>
      </c>
      <c r="S899">
        <f t="shared" si="180"/>
        <v>2094.8361403890485</v>
      </c>
    </row>
    <row r="900" spans="1:19">
      <c r="A900" s="17">
        <f t="shared" si="171"/>
        <v>0</v>
      </c>
      <c r="C900" s="15">
        <f t="shared" si="172"/>
        <v>2076.1057038142453</v>
      </c>
      <c r="E900" s="8">
        <f t="shared" si="181"/>
        <v>874</v>
      </c>
      <c r="F900" s="12">
        <f t="shared" si="182"/>
        <v>41633.606250001976</v>
      </c>
      <c r="G900">
        <f t="shared" si="173"/>
        <v>14.402000000000001</v>
      </c>
      <c r="H900" s="13">
        <f t="shared" si="183"/>
        <v>-23.437107563834207</v>
      </c>
      <c r="K900" s="12"/>
      <c r="L900" s="12"/>
      <c r="M900">
        <f t="shared" si="174"/>
        <v>36.030000000000015</v>
      </c>
      <c r="N900">
        <f t="shared" si="175"/>
        <v>10.07360584371974</v>
      </c>
      <c r="O900">
        <f t="shared" si="176"/>
        <v>216.03000000000003</v>
      </c>
      <c r="P900">
        <f t="shared" si="177"/>
        <v>63.198913402985553</v>
      </c>
      <c r="Q900">
        <f t="shared" si="178"/>
        <v>0.45089446822664275</v>
      </c>
      <c r="R900">
        <f t="shared" si="179"/>
        <v>613.2164767882341</v>
      </c>
      <c r="S900">
        <f t="shared" si="180"/>
        <v>2076.1057038142453</v>
      </c>
    </row>
    <row r="901" spans="1:19">
      <c r="A901" s="17">
        <f t="shared" si="171"/>
        <v>0</v>
      </c>
      <c r="C901" s="15">
        <f t="shared" si="172"/>
        <v>2057.3152056961667</v>
      </c>
      <c r="E901" s="8">
        <f t="shared" si="181"/>
        <v>875</v>
      </c>
      <c r="F901" s="12">
        <f t="shared" si="182"/>
        <v>41633.606944446423</v>
      </c>
      <c r="G901">
        <f t="shared" si="173"/>
        <v>14.418666666666667</v>
      </c>
      <c r="H901" s="13">
        <f t="shared" si="183"/>
        <v>-23.437107563834207</v>
      </c>
      <c r="K901" s="12"/>
      <c r="L901" s="12"/>
      <c r="M901">
        <f t="shared" si="174"/>
        <v>36.28</v>
      </c>
      <c r="N901">
        <f t="shared" si="175"/>
        <v>9.9849317168827127</v>
      </c>
      <c r="O901">
        <f t="shared" si="176"/>
        <v>216.28</v>
      </c>
      <c r="P901">
        <f t="shared" si="177"/>
        <v>63.460575843436999</v>
      </c>
      <c r="Q901">
        <f t="shared" si="178"/>
        <v>0.44681349506564277</v>
      </c>
      <c r="R901">
        <f t="shared" si="179"/>
        <v>607.66635328927418</v>
      </c>
      <c r="S901">
        <f t="shared" si="180"/>
        <v>2057.3152056961667</v>
      </c>
    </row>
    <row r="902" spans="1:19">
      <c r="A902" s="17">
        <f t="shared" si="171"/>
        <v>0</v>
      </c>
      <c r="C902" s="15">
        <f t="shared" si="172"/>
        <v>2038.464943317688</v>
      </c>
      <c r="E902" s="8">
        <f t="shared" si="181"/>
        <v>876</v>
      </c>
      <c r="F902" s="12">
        <f t="shared" si="182"/>
        <v>41633.60763889087</v>
      </c>
      <c r="G902">
        <f t="shared" si="173"/>
        <v>14.435333333333334</v>
      </c>
      <c r="H902" s="13">
        <f t="shared" si="183"/>
        <v>-23.437107563834207</v>
      </c>
      <c r="K902" s="12"/>
      <c r="L902" s="12"/>
      <c r="M902">
        <f t="shared" si="174"/>
        <v>36.530000000000015</v>
      </c>
      <c r="N902">
        <f t="shared" si="175"/>
        <v>9.8957532837574735</v>
      </c>
      <c r="O902">
        <f t="shared" si="176"/>
        <v>216.53000000000003</v>
      </c>
      <c r="P902">
        <f t="shared" si="177"/>
        <v>63.722472212646529</v>
      </c>
      <c r="Q902">
        <f t="shared" si="178"/>
        <v>0.44271954213470022</v>
      </c>
      <c r="R902">
        <f t="shared" si="179"/>
        <v>602.09857730319231</v>
      </c>
      <c r="S902">
        <f t="shared" si="180"/>
        <v>2038.464943317688</v>
      </c>
    </row>
    <row r="903" spans="1:19">
      <c r="A903" s="17">
        <f t="shared" si="171"/>
        <v>0</v>
      </c>
      <c r="C903" s="15">
        <f t="shared" si="172"/>
        <v>2019.5552184863798</v>
      </c>
      <c r="E903" s="8">
        <f t="shared" si="181"/>
        <v>877</v>
      </c>
      <c r="F903" s="12">
        <f t="shared" si="182"/>
        <v>41633.608333335316</v>
      </c>
      <c r="G903">
        <f t="shared" si="173"/>
        <v>14.452</v>
      </c>
      <c r="H903" s="13">
        <f t="shared" si="183"/>
        <v>-23.437107563834207</v>
      </c>
      <c r="K903" s="12"/>
      <c r="L903" s="12"/>
      <c r="M903">
        <f t="shared" si="174"/>
        <v>36.78</v>
      </c>
      <c r="N903">
        <f t="shared" si="175"/>
        <v>9.80607243803545</v>
      </c>
      <c r="O903">
        <f t="shared" si="176"/>
        <v>216.78</v>
      </c>
      <c r="P903">
        <f t="shared" si="177"/>
        <v>63.984602197504067</v>
      </c>
      <c r="Q903">
        <f t="shared" si="178"/>
        <v>0.43861267498123097</v>
      </c>
      <c r="R903">
        <f t="shared" si="179"/>
        <v>596.51323797447412</v>
      </c>
      <c r="S903">
        <f t="shared" si="180"/>
        <v>2019.5552184863798</v>
      </c>
    </row>
    <row r="904" spans="1:19">
      <c r="A904" s="17">
        <f t="shared" si="171"/>
        <v>0</v>
      </c>
      <c r="C904" s="15">
        <f t="shared" si="172"/>
        <v>2000.5863375523554</v>
      </c>
      <c r="E904" s="8">
        <f t="shared" si="181"/>
        <v>878</v>
      </c>
      <c r="F904" s="12">
        <f t="shared" si="182"/>
        <v>41633.609027779763</v>
      </c>
      <c r="G904">
        <f t="shared" si="173"/>
        <v>14.468666666666667</v>
      </c>
      <c r="H904" s="13">
        <f t="shared" si="183"/>
        <v>-23.437107563834207</v>
      </c>
      <c r="K904" s="12"/>
      <c r="L904" s="12"/>
      <c r="M904">
        <f t="shared" si="174"/>
        <v>37.030000000000015</v>
      </c>
      <c r="N904">
        <f t="shared" si="175"/>
        <v>9.7158910762752395</v>
      </c>
      <c r="O904">
        <f t="shared" si="176"/>
        <v>217.03000000000003</v>
      </c>
      <c r="P904">
        <f t="shared" si="177"/>
        <v>64.246965465048831</v>
      </c>
      <c r="Q904">
        <f t="shared" si="178"/>
        <v>0.43449296013921318</v>
      </c>
      <c r="R904">
        <f t="shared" si="179"/>
        <v>590.91042578932991</v>
      </c>
      <c r="S904">
        <f t="shared" si="180"/>
        <v>2000.5863375523554</v>
      </c>
    </row>
    <row r="905" spans="1:19">
      <c r="A905" s="17">
        <f t="shared" si="171"/>
        <v>0</v>
      </c>
      <c r="C905" s="15">
        <f t="shared" si="172"/>
        <v>1981.5586114254425</v>
      </c>
      <c r="E905" s="8">
        <f t="shared" si="181"/>
        <v>879</v>
      </c>
      <c r="F905" s="12">
        <f t="shared" si="182"/>
        <v>41633.60972222421</v>
      </c>
      <c r="G905">
        <f t="shared" si="173"/>
        <v>14.485333333333333</v>
      </c>
      <c r="H905" s="13">
        <f t="shared" si="183"/>
        <v>-23.437107563834207</v>
      </c>
      <c r="K905" s="12"/>
      <c r="L905" s="12"/>
      <c r="M905">
        <f t="shared" si="174"/>
        <v>37.28</v>
      </c>
      <c r="N905">
        <f t="shared" si="175"/>
        <v>9.6252110977781964</v>
      </c>
      <c r="O905">
        <f t="shared" si="176"/>
        <v>217.28</v>
      </c>
      <c r="P905">
        <f t="shared" si="177"/>
        <v>64.509561662451404</v>
      </c>
      <c r="Q905">
        <f t="shared" si="178"/>
        <v>0.43036046513291637</v>
      </c>
      <c r="R905">
        <f t="shared" si="179"/>
        <v>585.29023258076631</v>
      </c>
      <c r="S905">
        <f t="shared" si="180"/>
        <v>1981.5586114254425</v>
      </c>
    </row>
    <row r="906" spans="1:19">
      <c r="A906" s="17">
        <f t="shared" si="171"/>
        <v>0</v>
      </c>
      <c r="C906" s="15">
        <f t="shared" si="172"/>
        <v>1962.4723555915671</v>
      </c>
      <c r="E906" s="8">
        <f t="shared" si="181"/>
        <v>880</v>
      </c>
      <c r="F906" s="12">
        <f t="shared" si="182"/>
        <v>41633.610416668656</v>
      </c>
      <c r="G906">
        <f t="shared" si="173"/>
        <v>14.502000000000001</v>
      </c>
      <c r="H906" s="13">
        <f t="shared" si="183"/>
        <v>-23.437107563834207</v>
      </c>
      <c r="K906" s="12"/>
      <c r="L906" s="12"/>
      <c r="M906">
        <f t="shared" si="174"/>
        <v>37.530000000000008</v>
      </c>
      <c r="N906">
        <f t="shared" si="175"/>
        <v>9.5340344044649274</v>
      </c>
      <c r="O906">
        <f t="shared" si="176"/>
        <v>217.53</v>
      </c>
      <c r="P906">
        <f t="shared" si="177"/>
        <v>64.772390416999286</v>
      </c>
      <c r="Q906">
        <f t="shared" si="178"/>
        <v>0.42621525848046027</v>
      </c>
      <c r="R906">
        <f t="shared" si="179"/>
        <v>579.652751533426</v>
      </c>
      <c r="S906">
        <f t="shared" si="180"/>
        <v>1962.4723555915671</v>
      </c>
    </row>
    <row r="907" spans="1:19">
      <c r="A907" s="17">
        <f t="shared" si="171"/>
        <v>0</v>
      </c>
      <c r="C907" s="15">
        <f t="shared" si="172"/>
        <v>1943.3278901284482</v>
      </c>
      <c r="E907" s="8">
        <f t="shared" si="181"/>
        <v>881</v>
      </c>
      <c r="F907" s="12">
        <f t="shared" si="182"/>
        <v>41633.611111113103</v>
      </c>
      <c r="G907">
        <f t="shared" si="173"/>
        <v>14.518666666666666</v>
      </c>
      <c r="H907" s="13">
        <f t="shared" si="183"/>
        <v>-23.437107563834207</v>
      </c>
      <c r="K907" s="12"/>
      <c r="L907" s="12"/>
      <c r="M907">
        <f t="shared" si="174"/>
        <v>37.779999999999994</v>
      </c>
      <c r="N907">
        <f t="shared" si="175"/>
        <v>9.4423629007531389</v>
      </c>
      <c r="O907">
        <f t="shared" si="176"/>
        <v>217.78</v>
      </c>
      <c r="P907">
        <f t="shared" si="177"/>
        <v>65.035451336084463</v>
      </c>
      <c r="Q907">
        <f t="shared" si="178"/>
        <v>0.42205740969722283</v>
      </c>
      <c r="R907">
        <f t="shared" si="179"/>
        <v>573.99807718822308</v>
      </c>
      <c r="S907">
        <f t="shared" si="180"/>
        <v>1943.3278901284482</v>
      </c>
    </row>
    <row r="908" spans="1:19">
      <c r="A908" s="17">
        <f t="shared" si="171"/>
        <v>0</v>
      </c>
      <c r="C908" s="15">
        <f t="shared" si="172"/>
        <v>1924.1255397205296</v>
      </c>
      <c r="E908" s="8">
        <f t="shared" si="181"/>
        <v>882</v>
      </c>
      <c r="F908" s="12">
        <f t="shared" si="182"/>
        <v>41633.61180555755</v>
      </c>
      <c r="G908">
        <f t="shared" si="173"/>
        <v>14.535333333333334</v>
      </c>
      <c r="H908" s="13">
        <f t="shared" si="183"/>
        <v>-23.437107563834207</v>
      </c>
      <c r="K908" s="12"/>
      <c r="L908" s="12"/>
      <c r="M908">
        <f t="shared" si="174"/>
        <v>38.030000000000008</v>
      </c>
      <c r="N908">
        <f t="shared" si="175"/>
        <v>9.3501984934365101</v>
      </c>
      <c r="O908">
        <f t="shared" si="176"/>
        <v>218.03</v>
      </c>
      <c r="P908">
        <f t="shared" si="177"/>
        <v>65.298744007193818</v>
      </c>
      <c r="Q908">
        <f t="shared" si="178"/>
        <v>0.41788698929908363</v>
      </c>
      <c r="R908">
        <f t="shared" si="179"/>
        <v>568.32630544675374</v>
      </c>
      <c r="S908">
        <f t="shared" si="180"/>
        <v>1924.1255397205296</v>
      </c>
    </row>
    <row r="909" spans="1:19">
      <c r="A909" s="17">
        <f t="shared" si="171"/>
        <v>0</v>
      </c>
      <c r="C909" s="15">
        <f t="shared" si="172"/>
        <v>1904.8656336731788</v>
      </c>
      <c r="E909" s="8">
        <f t="shared" si="181"/>
        <v>883</v>
      </c>
      <c r="F909" s="12">
        <f t="shared" si="182"/>
        <v>41633.612500001997</v>
      </c>
      <c r="G909">
        <f t="shared" si="173"/>
        <v>14.552</v>
      </c>
      <c r="H909" s="13">
        <f t="shared" si="183"/>
        <v>-23.437107563834207</v>
      </c>
      <c r="K909" s="12"/>
      <c r="L909" s="12"/>
      <c r="M909">
        <f t="shared" si="174"/>
        <v>38.279999999999994</v>
      </c>
      <c r="N909">
        <f t="shared" si="175"/>
        <v>9.2575430915648038</v>
      </c>
      <c r="O909">
        <f t="shared" si="176"/>
        <v>218.28</v>
      </c>
      <c r="P909">
        <f t="shared" si="177"/>
        <v>65.562267997901799</v>
      </c>
      <c r="Q909">
        <f t="shared" si="178"/>
        <v>0.41370406880550731</v>
      </c>
      <c r="R909">
        <f t="shared" si="179"/>
        <v>562.6375335754899</v>
      </c>
      <c r="S909">
        <f t="shared" si="180"/>
        <v>1904.8656336731788</v>
      </c>
    </row>
    <row r="910" spans="1:19">
      <c r="A910" s="17">
        <f t="shared" si="171"/>
        <v>0</v>
      </c>
      <c r="C910" s="15">
        <f t="shared" si="172"/>
        <v>1885.5485059261457</v>
      </c>
      <c r="E910" s="8">
        <f t="shared" si="181"/>
        <v>884</v>
      </c>
      <c r="F910" s="12">
        <f t="shared" si="182"/>
        <v>41633.613194446443</v>
      </c>
      <c r="G910">
        <f t="shared" si="173"/>
        <v>14.568666666666667</v>
      </c>
      <c r="H910" s="13">
        <f t="shared" si="183"/>
        <v>-23.437107563834207</v>
      </c>
      <c r="K910" s="12"/>
      <c r="L910" s="12"/>
      <c r="M910">
        <f t="shared" si="174"/>
        <v>38.530000000000008</v>
      </c>
      <c r="N910">
        <f t="shared" si="175"/>
        <v>9.1643986063250722</v>
      </c>
      <c r="O910">
        <f t="shared" si="176"/>
        <v>218.53</v>
      </c>
      <c r="P910">
        <f t="shared" si="177"/>
        <v>65.826022855865489</v>
      </c>
      <c r="Q910">
        <f t="shared" si="178"/>
        <v>0.40950872074246675</v>
      </c>
      <c r="R910">
        <f t="shared" si="179"/>
        <v>556.93186020975475</v>
      </c>
      <c r="S910">
        <f t="shared" si="180"/>
        <v>1885.5485059261457</v>
      </c>
    </row>
    <row r="911" spans="1:19">
      <c r="A911" s="17">
        <f t="shared" si="171"/>
        <v>0</v>
      </c>
      <c r="C911" s="15">
        <f t="shared" si="172"/>
        <v>1866.1744950662828</v>
      </c>
      <c r="E911" s="8">
        <f t="shared" si="181"/>
        <v>885</v>
      </c>
      <c r="F911" s="12">
        <f t="shared" si="182"/>
        <v>41633.61388889089</v>
      </c>
      <c r="G911">
        <f t="shared" si="173"/>
        <v>14.585333333333333</v>
      </c>
      <c r="H911" s="13">
        <f t="shared" si="183"/>
        <v>-23.437107563834207</v>
      </c>
      <c r="K911" s="12"/>
      <c r="L911" s="12"/>
      <c r="M911">
        <f t="shared" si="174"/>
        <v>38.779999999999994</v>
      </c>
      <c r="N911">
        <f t="shared" si="175"/>
        <v>9.0707669509241633</v>
      </c>
      <c r="O911">
        <f t="shared" si="176"/>
        <v>218.78</v>
      </c>
      <c r="P911">
        <f t="shared" si="177"/>
        <v>66.090008108821806</v>
      </c>
      <c r="Q911">
        <f t="shared" si="178"/>
        <v>0.40530101864520551</v>
      </c>
      <c r="R911">
        <f t="shared" si="179"/>
        <v>551.2093853574795</v>
      </c>
      <c r="S911">
        <f t="shared" si="180"/>
        <v>1866.1744950662828</v>
      </c>
    </row>
    <row r="912" spans="1:19">
      <c r="A912" s="17">
        <f t="shared" si="171"/>
        <v>0</v>
      </c>
      <c r="C912" s="15">
        <f t="shared" si="172"/>
        <v>1846.7439443395185</v>
      </c>
      <c r="E912" s="8">
        <f t="shared" si="181"/>
        <v>886</v>
      </c>
      <c r="F912" s="12">
        <f t="shared" si="182"/>
        <v>41633.614583335337</v>
      </c>
      <c r="G912">
        <f t="shared" si="173"/>
        <v>14.602</v>
      </c>
      <c r="H912" s="13">
        <f t="shared" si="183"/>
        <v>-23.437107563834207</v>
      </c>
      <c r="K912" s="12"/>
      <c r="L912" s="12"/>
      <c r="M912">
        <f t="shared" si="174"/>
        <v>39.03</v>
      </c>
      <c r="N912">
        <f t="shared" si="175"/>
        <v>8.9766500404722613</v>
      </c>
      <c r="O912">
        <f t="shared" si="176"/>
        <v>219.03</v>
      </c>
      <c r="P912">
        <f t="shared" si="177"/>
        <v>66.354223264586807</v>
      </c>
      <c r="Q912">
        <f t="shared" si="178"/>
        <v>0.40108103706083864</v>
      </c>
      <c r="R912">
        <f t="shared" si="179"/>
        <v>545.47021040274058</v>
      </c>
      <c r="S912">
        <f t="shared" si="180"/>
        <v>1846.7439443395185</v>
      </c>
    </row>
    <row r="913" spans="1:19">
      <c r="A913" s="17">
        <f t="shared" si="171"/>
        <v>0</v>
      </c>
      <c r="C913" s="15">
        <f t="shared" si="172"/>
        <v>1827.2572016620793</v>
      </c>
      <c r="E913" s="8">
        <f t="shared" si="181"/>
        <v>887</v>
      </c>
      <c r="F913" s="12">
        <f t="shared" si="182"/>
        <v>41633.615277779783</v>
      </c>
      <c r="G913">
        <f t="shared" si="173"/>
        <v>14.618666666666668</v>
      </c>
      <c r="H913" s="13">
        <f t="shared" si="183"/>
        <v>-23.437107563834207</v>
      </c>
      <c r="K913" s="12"/>
      <c r="L913" s="12"/>
      <c r="M913">
        <f t="shared" si="174"/>
        <v>39.280000000000015</v>
      </c>
      <c r="N913">
        <f t="shared" si="175"/>
        <v>8.882049791867809</v>
      </c>
      <c r="O913">
        <f t="shared" si="176"/>
        <v>219.28000000000003</v>
      </c>
      <c r="P913">
        <f t="shared" si="177"/>
        <v>66.618667811057264</v>
      </c>
      <c r="Q913">
        <f t="shared" si="178"/>
        <v>0.39684885155078936</v>
      </c>
      <c r="R913">
        <f t="shared" si="179"/>
        <v>539.71443810907351</v>
      </c>
      <c r="S913">
        <f t="shared" si="180"/>
        <v>1827.2572016620793</v>
      </c>
    </row>
    <row r="914" spans="1:19">
      <c r="A914" s="17">
        <f t="shared" si="171"/>
        <v>0</v>
      </c>
      <c r="C914" s="15">
        <f t="shared" si="172"/>
        <v>1807.7146196309868</v>
      </c>
      <c r="E914" s="8">
        <f t="shared" si="181"/>
        <v>888</v>
      </c>
      <c r="F914" s="12">
        <f t="shared" si="182"/>
        <v>41633.61597222423</v>
      </c>
      <c r="G914">
        <f t="shared" si="173"/>
        <v>14.635333333333334</v>
      </c>
      <c r="H914" s="13">
        <f t="shared" si="183"/>
        <v>-23.437107563834207</v>
      </c>
      <c r="K914" s="12"/>
      <c r="L914" s="12"/>
      <c r="M914">
        <f t="shared" si="174"/>
        <v>39.53</v>
      </c>
      <c r="N914">
        <f t="shared" si="175"/>
        <v>8.7869681236834865</v>
      </c>
      <c r="O914">
        <f t="shared" si="176"/>
        <v>219.53</v>
      </c>
      <c r="P914">
        <f t="shared" si="177"/>
        <v>66.883341216213751</v>
      </c>
      <c r="Q914">
        <f t="shared" si="178"/>
        <v>0.39260453869306916</v>
      </c>
      <c r="R914">
        <f t="shared" si="179"/>
        <v>533.94217262257405</v>
      </c>
      <c r="S914">
        <f t="shared" si="180"/>
        <v>1807.7146196309868</v>
      </c>
    </row>
    <row r="915" spans="1:19">
      <c r="A915" s="17">
        <f t="shared" si="171"/>
        <v>0</v>
      </c>
      <c r="C915" s="15">
        <f t="shared" si="172"/>
        <v>1788.1165555337723</v>
      </c>
      <c r="E915" s="8">
        <f t="shared" si="181"/>
        <v>889</v>
      </c>
      <c r="F915" s="12">
        <f t="shared" si="182"/>
        <v>41633.616666668677</v>
      </c>
      <c r="G915">
        <f t="shared" si="173"/>
        <v>14.652000000000001</v>
      </c>
      <c r="H915" s="13">
        <f t="shared" si="183"/>
        <v>-23.437107563834207</v>
      </c>
      <c r="K915" s="12"/>
      <c r="L915" s="12"/>
      <c r="M915">
        <f t="shared" si="174"/>
        <v>39.780000000000015</v>
      </c>
      <c r="N915">
        <f t="shared" si="175"/>
        <v>8.6914069560534433</v>
      </c>
      <c r="O915">
        <f t="shared" si="176"/>
        <v>219.78000000000003</v>
      </c>
      <c r="P915">
        <f t="shared" si="177"/>
        <v>67.148242928126123</v>
      </c>
      <c r="Q915">
        <f t="shared" si="178"/>
        <v>0.38834817608438771</v>
      </c>
      <c r="R915">
        <f t="shared" si="179"/>
        <v>528.15351947476734</v>
      </c>
      <c r="S915">
        <f t="shared" si="180"/>
        <v>1788.1165555337723</v>
      </c>
    </row>
    <row r="916" spans="1:19">
      <c r="A916" s="17">
        <f t="shared" si="171"/>
        <v>0</v>
      </c>
      <c r="C916" s="15">
        <f t="shared" si="172"/>
        <v>1768.4633713574949</v>
      </c>
      <c r="E916" s="8">
        <f t="shared" si="181"/>
        <v>890</v>
      </c>
      <c r="F916" s="12">
        <f t="shared" si="182"/>
        <v>41633.617361113123</v>
      </c>
      <c r="G916">
        <f t="shared" si="173"/>
        <v>14.668666666666667</v>
      </c>
      <c r="H916" s="13">
        <f t="shared" si="183"/>
        <v>-23.437107563834207</v>
      </c>
      <c r="K916" s="12"/>
      <c r="L916" s="12"/>
      <c r="M916">
        <f t="shared" si="174"/>
        <v>40.03</v>
      </c>
      <c r="N916">
        <f t="shared" si="175"/>
        <v>8.5953682105618263</v>
      </c>
      <c r="O916">
        <f t="shared" si="176"/>
        <v>220.03</v>
      </c>
      <c r="P916">
        <f t="shared" si="177"/>
        <v>67.413372374960062</v>
      </c>
      <c r="Q916">
        <f t="shared" si="178"/>
        <v>0.38407984234211129</v>
      </c>
      <c r="R916">
        <f t="shared" si="179"/>
        <v>522.34858558527139</v>
      </c>
      <c r="S916">
        <f t="shared" si="180"/>
        <v>1768.4633713574949</v>
      </c>
    </row>
    <row r="917" spans="1:19">
      <c r="A917" s="17">
        <f t="shared" si="171"/>
        <v>0</v>
      </c>
      <c r="C917" s="15">
        <f t="shared" si="172"/>
        <v>1748.7554337969502</v>
      </c>
      <c r="E917" s="8">
        <f t="shared" si="181"/>
        <v>891</v>
      </c>
      <c r="F917" s="12">
        <f t="shared" si="182"/>
        <v>41633.61805555757</v>
      </c>
      <c r="G917">
        <f t="shared" si="173"/>
        <v>14.685333333333334</v>
      </c>
      <c r="H917" s="13">
        <f t="shared" si="183"/>
        <v>-23.437107563834207</v>
      </c>
      <c r="K917" s="12"/>
      <c r="L917" s="12"/>
      <c r="M917">
        <f t="shared" si="174"/>
        <v>40.280000000000015</v>
      </c>
      <c r="N917">
        <f t="shared" si="175"/>
        <v>8.4988538101324007</v>
      </c>
      <c r="O917">
        <f t="shared" si="176"/>
        <v>220.28000000000003</v>
      </c>
      <c r="P917">
        <f t="shared" si="177"/>
        <v>67.678728964986135</v>
      </c>
      <c r="Q917">
        <f t="shared" si="178"/>
        <v>0.37979961710604559</v>
      </c>
      <c r="R917">
        <f t="shared" si="179"/>
        <v>516.52747926422205</v>
      </c>
      <c r="S917">
        <f t="shared" si="180"/>
        <v>1748.7554337969502</v>
      </c>
    </row>
    <row r="918" spans="1:19">
      <c r="A918" s="17">
        <f t="shared" si="171"/>
        <v>0</v>
      </c>
      <c r="C918" s="15">
        <f t="shared" si="172"/>
        <v>1728.9931142621947</v>
      </c>
      <c r="E918" s="8">
        <f t="shared" si="181"/>
        <v>892</v>
      </c>
      <c r="F918" s="12">
        <f t="shared" si="182"/>
        <v>41633.618750002017</v>
      </c>
      <c r="G918">
        <f t="shared" si="173"/>
        <v>14.702</v>
      </c>
      <c r="H918" s="13">
        <f t="shared" si="183"/>
        <v>-23.437107563834207</v>
      </c>
      <c r="K918" s="12"/>
      <c r="L918" s="12"/>
      <c r="M918">
        <f t="shared" si="174"/>
        <v>40.53</v>
      </c>
      <c r="N918">
        <f t="shared" si="175"/>
        <v>8.4018656789195436</v>
      </c>
      <c r="O918">
        <f t="shared" si="176"/>
        <v>220.53</v>
      </c>
      <c r="P918">
        <f t="shared" si="177"/>
        <v>67.944312086589562</v>
      </c>
      <c r="Q918">
        <f t="shared" si="178"/>
        <v>0.37550758104006993</v>
      </c>
      <c r="R918">
        <f t="shared" si="179"/>
        <v>510.69031021449513</v>
      </c>
      <c r="S918">
        <f t="shared" si="180"/>
        <v>1728.9931142621947</v>
      </c>
    </row>
    <row r="919" spans="1:19">
      <c r="A919" s="17">
        <f t="shared" si="171"/>
        <v>0</v>
      </c>
      <c r="C919" s="15">
        <f t="shared" si="172"/>
        <v>1709.1767888852578</v>
      </c>
      <c r="E919" s="8">
        <f t="shared" si="181"/>
        <v>893</v>
      </c>
      <c r="F919" s="12">
        <f t="shared" si="182"/>
        <v>41633.619444446464</v>
      </c>
      <c r="G919">
        <f t="shared" si="173"/>
        <v>14.718666666666667</v>
      </c>
      <c r="H919" s="13">
        <f t="shared" si="183"/>
        <v>-23.437107563834207</v>
      </c>
      <c r="K919" s="12"/>
      <c r="L919" s="12"/>
      <c r="M919">
        <f t="shared" si="174"/>
        <v>40.780000000000015</v>
      </c>
      <c r="N919">
        <f t="shared" si="175"/>
        <v>8.3044057422003483</v>
      </c>
      <c r="O919">
        <f t="shared" si="176"/>
        <v>220.78000000000003</v>
      </c>
      <c r="P919">
        <f t="shared" si="177"/>
        <v>68.21012110828228</v>
      </c>
      <c r="Q919">
        <f t="shared" si="178"/>
        <v>0.37120381583359491</v>
      </c>
      <c r="R919">
        <f t="shared" si="179"/>
        <v>504.83718953368907</v>
      </c>
      <c r="S919">
        <f t="shared" si="180"/>
        <v>1709.1767888852578</v>
      </c>
    </row>
    <row r="920" spans="1:19">
      <c r="A920" s="17">
        <f t="shared" si="171"/>
        <v>0</v>
      </c>
      <c r="C920" s="15">
        <f t="shared" si="172"/>
        <v>1689.3068385261661</v>
      </c>
      <c r="E920" s="8">
        <f t="shared" si="181"/>
        <v>894</v>
      </c>
      <c r="F920" s="12">
        <f t="shared" si="182"/>
        <v>41633.62013889091</v>
      </c>
      <c r="G920">
        <f t="shared" si="173"/>
        <v>14.735333333333333</v>
      </c>
      <c r="H920" s="13">
        <f t="shared" si="183"/>
        <v>-23.437107563834207</v>
      </c>
      <c r="K920" s="12"/>
      <c r="L920" s="12"/>
      <c r="M920">
        <f t="shared" si="174"/>
        <v>41.03</v>
      </c>
      <c r="N920">
        <f t="shared" si="175"/>
        <v>8.2064759262680926</v>
      </c>
      <c r="O920">
        <f t="shared" si="176"/>
        <v>221.03</v>
      </c>
      <c r="P920">
        <f t="shared" si="177"/>
        <v>68.476155378715703</v>
      </c>
      <c r="Q920">
        <f t="shared" si="178"/>
        <v>0.36688840420287089</v>
      </c>
      <c r="R920">
        <f t="shared" si="179"/>
        <v>498.96822971590439</v>
      </c>
      <c r="S920">
        <f t="shared" si="180"/>
        <v>1689.3068385261661</v>
      </c>
    </row>
    <row r="921" spans="1:19">
      <c r="A921" s="17">
        <f t="shared" si="171"/>
        <v>0</v>
      </c>
      <c r="C921" s="15">
        <f t="shared" si="172"/>
        <v>1669.3836487781657</v>
      </c>
      <c r="E921" s="8">
        <f t="shared" si="181"/>
        <v>895</v>
      </c>
      <c r="F921" s="12">
        <f t="shared" si="182"/>
        <v>41633.620833335357</v>
      </c>
      <c r="G921">
        <f t="shared" si="173"/>
        <v>14.752000000000001</v>
      </c>
      <c r="H921" s="13">
        <f t="shared" si="183"/>
        <v>-23.437107563834207</v>
      </c>
      <c r="K921" s="12"/>
      <c r="L921" s="12"/>
      <c r="M921">
        <f t="shared" si="174"/>
        <v>41.280000000000008</v>
      </c>
      <c r="N921">
        <f t="shared" si="175"/>
        <v>8.1080781583268262</v>
      </c>
      <c r="O921">
        <f t="shared" si="176"/>
        <v>221.28</v>
      </c>
      <c r="P921">
        <f t="shared" si="177"/>
        <v>68.742414226695431</v>
      </c>
      <c r="Q921">
        <f t="shared" si="178"/>
        <v>0.36256142989212214</v>
      </c>
      <c r="R921">
        <f t="shared" si="179"/>
        <v>493.08354465328614</v>
      </c>
      <c r="S921">
        <f t="shared" si="180"/>
        <v>1669.3836487781657</v>
      </c>
    </row>
    <row r="922" spans="1:19">
      <c r="A922" s="17">
        <f t="shared" si="171"/>
        <v>0</v>
      </c>
      <c r="C922" s="15">
        <f t="shared" si="172"/>
        <v>1649.4076099722247</v>
      </c>
      <c r="E922" s="8">
        <f t="shared" si="181"/>
        <v>896</v>
      </c>
      <c r="F922" s="12">
        <f t="shared" si="182"/>
        <v>41633.621527779804</v>
      </c>
      <c r="G922">
        <f t="shared" si="173"/>
        <v>14.768666666666666</v>
      </c>
      <c r="H922" s="13">
        <f t="shared" si="183"/>
        <v>-23.437107563834207</v>
      </c>
      <c r="K922" s="12"/>
      <c r="L922" s="12"/>
      <c r="M922">
        <f t="shared" si="174"/>
        <v>41.529999999999994</v>
      </c>
      <c r="N922">
        <f t="shared" si="175"/>
        <v>8.0092143663873152</v>
      </c>
      <c r="O922">
        <f t="shared" si="176"/>
        <v>221.53</v>
      </c>
      <c r="P922">
        <f t="shared" si="177"/>
        <v>69.008896961196811</v>
      </c>
      <c r="Q922">
        <f t="shared" si="178"/>
        <v>0.35822297767452477</v>
      </c>
      <c r="R922">
        <f t="shared" si="179"/>
        <v>487.1832496373537</v>
      </c>
      <c r="S922">
        <f t="shared" si="180"/>
        <v>1649.4076099722247</v>
      </c>
    </row>
    <row r="923" spans="1:19">
      <c r="A923" s="17">
        <f t="shared" si="171"/>
        <v>0</v>
      </c>
      <c r="C923" s="15">
        <f t="shared" si="172"/>
        <v>1629.3791171807866</v>
      </c>
      <c r="E923" s="8">
        <f t="shared" si="181"/>
        <v>897</v>
      </c>
      <c r="F923" s="12">
        <f t="shared" si="182"/>
        <v>41633.62222222425</v>
      </c>
      <c r="G923">
        <f t="shared" si="173"/>
        <v>14.785333333333334</v>
      </c>
      <c r="H923" s="13">
        <f t="shared" si="183"/>
        <v>-23.437107563834207</v>
      </c>
      <c r="K923" s="12"/>
      <c r="L923" s="12"/>
      <c r="M923">
        <f t="shared" si="174"/>
        <v>41.780000000000008</v>
      </c>
      <c r="N923">
        <f t="shared" si="175"/>
        <v>7.909886479164193</v>
      </c>
      <c r="O923">
        <f t="shared" si="176"/>
        <v>221.78</v>
      </c>
      <c r="P923">
        <f t="shared" si="177"/>
        <v>69.275602871381693</v>
      </c>
      <c r="Q923">
        <f t="shared" si="178"/>
        <v>0.35387313335302167</v>
      </c>
      <c r="R923">
        <f t="shared" si="179"/>
        <v>481.26746136010945</v>
      </c>
      <c r="S923">
        <f t="shared" si="180"/>
        <v>1629.3791171807866</v>
      </c>
    </row>
    <row r="924" spans="1:19">
      <c r="A924" s="17">
        <f t="shared" ref="A924:A987" si="184">IF(C924=0,0,B924/C924)</f>
        <v>0</v>
      </c>
      <c r="C924" s="15">
        <f t="shared" ref="C924:C987" si="185">S924</f>
        <v>1609.2985702207611</v>
      </c>
      <c r="E924" s="8">
        <f t="shared" si="181"/>
        <v>898</v>
      </c>
      <c r="F924" s="12">
        <f t="shared" si="182"/>
        <v>41633.622916668697</v>
      </c>
      <c r="G924">
        <f t="shared" ref="G924:G987" si="186">HOUR(F924)+MINUTE(F924)/60+SECOND(F924)/3600+($G$4/($G$11*15)-1)</f>
        <v>14.802</v>
      </c>
      <c r="H924" s="13">
        <f t="shared" si="183"/>
        <v>-23.437107563834207</v>
      </c>
      <c r="K924" s="12"/>
      <c r="L924" s="12"/>
      <c r="M924">
        <f t="shared" ref="M924:M987" si="187">(G924-12)*15</f>
        <v>42.029999999999994</v>
      </c>
      <c r="N924">
        <f t="shared" ref="N924:N987" si="188">DEGREES(ASIN(SIN(RADIANS(H924))*SIN($I$3)+COS(RADIANS(H924))*COS($I$3)*COS(RADIANS(M924))))</f>
        <v>7.8100964259744021</v>
      </c>
      <c r="O924">
        <f t="shared" ref="O924:O987" si="189">M924+180</f>
        <v>222.03</v>
      </c>
      <c r="P924">
        <f t="shared" ref="P924:P987" si="190">DEGREES(ACOS(SIN(RADIANS(N924))*COS($I$5)+COS(RADIANS(N924))*SIN($I$5)*COS(RADIANS(O924-$G$7))))</f>
        <v>69.542531226616489</v>
      </c>
      <c r="Q924">
        <f t="shared" ref="Q924:Q987" si="191">COS(RADIANS(P924))</f>
        <v>0.34951198376097231</v>
      </c>
      <c r="R924">
        <f t="shared" ref="R924:R987" si="192">IF(Q924&lt;0,0,Q924*$G$9)</f>
        <v>475.33629791492234</v>
      </c>
      <c r="S924">
        <f t="shared" ref="S924:S987" si="193">IF(P924&gt;90,0,IF(N924&lt;0,0,R924*$G$10))</f>
        <v>1609.2985702207611</v>
      </c>
    </row>
    <row r="925" spans="1:19">
      <c r="A925" s="17">
        <f t="shared" si="184"/>
        <v>0</v>
      </c>
      <c r="C925" s="15">
        <f t="shared" si="185"/>
        <v>1589.1663736557732</v>
      </c>
      <c r="E925" s="8">
        <f t="shared" ref="E925:E988" si="194">E924+1</f>
        <v>899</v>
      </c>
      <c r="F925" s="12">
        <f t="shared" ref="F925:F988" si="195">F924+$G$25</f>
        <v>41633.623611113144</v>
      </c>
      <c r="G925">
        <f t="shared" si="186"/>
        <v>14.818666666666667</v>
      </c>
      <c r="H925" s="13">
        <f t="shared" si="183"/>
        <v>-23.437107563834207</v>
      </c>
      <c r="K925" s="12"/>
      <c r="L925" s="12"/>
      <c r="M925">
        <f t="shared" si="187"/>
        <v>42.280000000000008</v>
      </c>
      <c r="N925">
        <f t="shared" si="188"/>
        <v>7.7098461366368181</v>
      </c>
      <c r="O925">
        <f t="shared" si="189"/>
        <v>222.28</v>
      </c>
      <c r="P925">
        <f t="shared" si="190"/>
        <v>69.809681276491006</v>
      </c>
      <c r="Q925">
        <f t="shared" si="191"/>
        <v>0.34513961676264115</v>
      </c>
      <c r="R925">
        <f t="shared" si="192"/>
        <v>469.38987879719195</v>
      </c>
      <c r="S925">
        <f t="shared" si="193"/>
        <v>1589.1663736557732</v>
      </c>
    </row>
    <row r="926" spans="1:19">
      <c r="A926" s="17">
        <f t="shared" si="184"/>
        <v>0</v>
      </c>
      <c r="C926" s="15">
        <f t="shared" si="185"/>
        <v>1568.9829367976715</v>
      </c>
      <c r="E926" s="8">
        <f t="shared" si="194"/>
        <v>900</v>
      </c>
      <c r="F926" s="12">
        <f t="shared" si="195"/>
        <v>41633.624305557591</v>
      </c>
      <c r="G926">
        <f t="shared" si="186"/>
        <v>14.835333333333333</v>
      </c>
      <c r="H926" s="13">
        <f t="shared" si="183"/>
        <v>-23.437107563834207</v>
      </c>
      <c r="K926" s="12"/>
      <c r="L926" s="12"/>
      <c r="M926">
        <f t="shared" si="187"/>
        <v>42.529999999999994</v>
      </c>
      <c r="N926">
        <f t="shared" si="188"/>
        <v>7.6091375413732818</v>
      </c>
      <c r="O926">
        <f t="shared" si="189"/>
        <v>222.53</v>
      </c>
      <c r="P926">
        <f t="shared" si="190"/>
        <v>70.077052250838278</v>
      </c>
      <c r="Q926">
        <f t="shared" si="191"/>
        <v>0.34075612125352517</v>
      </c>
      <c r="R926">
        <f t="shared" si="192"/>
        <v>463.42832490479424</v>
      </c>
      <c r="S926">
        <f t="shared" si="193"/>
        <v>1568.9829367976715</v>
      </c>
    </row>
    <row r="927" spans="1:19">
      <c r="A927" s="17">
        <f t="shared" si="184"/>
        <v>0</v>
      </c>
      <c r="C927" s="15">
        <f t="shared" si="185"/>
        <v>1548.7486737072745</v>
      </c>
      <c r="E927" s="8">
        <f t="shared" si="194"/>
        <v>901</v>
      </c>
      <c r="F927" s="12">
        <f t="shared" si="195"/>
        <v>41633.625000002037</v>
      </c>
      <c r="G927">
        <f t="shared" si="186"/>
        <v>14.852</v>
      </c>
      <c r="H927" s="13">
        <f t="shared" si="183"/>
        <v>-23.437107563834207</v>
      </c>
      <c r="K927" s="12"/>
      <c r="L927" s="12"/>
      <c r="M927">
        <f t="shared" si="187"/>
        <v>42.78</v>
      </c>
      <c r="N927">
        <f t="shared" si="188"/>
        <v>7.5079725707107245</v>
      </c>
      <c r="O927">
        <f t="shared" si="189"/>
        <v>222.78</v>
      </c>
      <c r="P927">
        <f t="shared" si="190"/>
        <v>70.344643359755295</v>
      </c>
      <c r="Q927">
        <f t="shared" si="191"/>
        <v>0.33636158716051601</v>
      </c>
      <c r="R927">
        <f t="shared" si="192"/>
        <v>457.45175853830176</v>
      </c>
      <c r="S927">
        <f t="shared" si="193"/>
        <v>1548.7486737072745</v>
      </c>
    </row>
    <row r="928" spans="1:19">
      <c r="A928" s="17">
        <f t="shared" si="184"/>
        <v>0</v>
      </c>
      <c r="C928" s="15">
        <f t="shared" si="185"/>
        <v>1528.4640031943884</v>
      </c>
      <c r="E928" s="8">
        <f t="shared" si="194"/>
        <v>902</v>
      </c>
      <c r="F928" s="12">
        <f t="shared" si="195"/>
        <v>41633.625694446484</v>
      </c>
      <c r="G928">
        <f t="shared" si="186"/>
        <v>14.868666666666668</v>
      </c>
      <c r="H928" s="13">
        <f t="shared" si="183"/>
        <v>-23.437107563834207</v>
      </c>
      <c r="K928" s="12"/>
      <c r="L928" s="12"/>
      <c r="M928">
        <f t="shared" si="187"/>
        <v>43.030000000000015</v>
      </c>
      <c r="N928">
        <f t="shared" si="188"/>
        <v>7.4063531553847337</v>
      </c>
      <c r="O928">
        <f t="shared" si="189"/>
        <v>223.03000000000003</v>
      </c>
      <c r="P928">
        <f t="shared" si="190"/>
        <v>70.612453793624397</v>
      </c>
      <c r="Q928">
        <f t="shared" si="191"/>
        <v>0.33195610544190368</v>
      </c>
      <c r="R928">
        <f t="shared" si="192"/>
        <v>451.46030340098901</v>
      </c>
      <c r="S928">
        <f t="shared" si="193"/>
        <v>1528.4640031943884</v>
      </c>
    </row>
    <row r="929" spans="1:19">
      <c r="A929" s="17">
        <f t="shared" si="184"/>
        <v>0</v>
      </c>
      <c r="C929" s="15">
        <f t="shared" si="185"/>
        <v>1508.1293488170686</v>
      </c>
      <c r="E929" s="8">
        <f t="shared" si="194"/>
        <v>903</v>
      </c>
      <c r="F929" s="12">
        <f t="shared" si="195"/>
        <v>41633.626388890931</v>
      </c>
      <c r="G929">
        <f t="shared" si="186"/>
        <v>14.885333333333334</v>
      </c>
      <c r="H929" s="13">
        <f t="shared" si="183"/>
        <v>-23.437107563834207</v>
      </c>
      <c r="K929" s="12"/>
      <c r="L929" s="12"/>
      <c r="M929">
        <f t="shared" si="187"/>
        <v>43.28</v>
      </c>
      <c r="N929">
        <f t="shared" si="188"/>
        <v>7.3042812262442736</v>
      </c>
      <c r="O929">
        <f t="shared" si="189"/>
        <v>223.28</v>
      </c>
      <c r="P929">
        <f t="shared" si="190"/>
        <v>70.880482723135316</v>
      </c>
      <c r="Q929">
        <f t="shared" si="191"/>
        <v>0.32753976808721641</v>
      </c>
      <c r="R929">
        <f t="shared" si="192"/>
        <v>445.45408459861432</v>
      </c>
      <c r="S929">
        <f t="shared" si="193"/>
        <v>1508.1293488170686</v>
      </c>
    </row>
    <row r="930" spans="1:19">
      <c r="A930" s="17">
        <f t="shared" si="184"/>
        <v>0</v>
      </c>
      <c r="C930" s="15">
        <f t="shared" si="185"/>
        <v>1487.7451388801237</v>
      </c>
      <c r="E930" s="8">
        <f t="shared" si="194"/>
        <v>904</v>
      </c>
      <c r="F930" s="12">
        <f t="shared" si="195"/>
        <v>41633.627083335377</v>
      </c>
      <c r="G930">
        <f t="shared" si="186"/>
        <v>14.902000000000001</v>
      </c>
      <c r="H930" s="13">
        <f t="shared" si="183"/>
        <v>-23.437107563834207</v>
      </c>
      <c r="K930" s="12"/>
      <c r="L930" s="12"/>
      <c r="M930">
        <f t="shared" si="187"/>
        <v>43.530000000000015</v>
      </c>
      <c r="N930">
        <f t="shared" si="188"/>
        <v>7.2017587141576982</v>
      </c>
      <c r="O930">
        <f t="shared" si="189"/>
        <v>223.53000000000003</v>
      </c>
      <c r="P930">
        <f t="shared" si="190"/>
        <v>71.148729299308201</v>
      </c>
      <c r="Q930">
        <f t="shared" si="191"/>
        <v>0.32311266811689554</v>
      </c>
      <c r="R930">
        <f t="shared" si="192"/>
        <v>439.43322863897794</v>
      </c>
      <c r="S930">
        <f t="shared" si="193"/>
        <v>1487.7451388801237</v>
      </c>
    </row>
    <row r="931" spans="1:19">
      <c r="A931" s="17">
        <f t="shared" si="184"/>
        <v>0</v>
      </c>
      <c r="C931" s="15">
        <f t="shared" si="185"/>
        <v>1467.3118064329176</v>
      </c>
      <c r="E931" s="8">
        <f t="shared" si="194"/>
        <v>905</v>
      </c>
      <c r="F931" s="12">
        <f t="shared" si="195"/>
        <v>41633.627777779824</v>
      </c>
      <c r="G931">
        <f t="shared" si="186"/>
        <v>14.918666666666667</v>
      </c>
      <c r="H931" s="13">
        <f t="shared" si="183"/>
        <v>-23.437107563834207</v>
      </c>
      <c r="K931" s="12"/>
      <c r="L931" s="12"/>
      <c r="M931">
        <f t="shared" si="187"/>
        <v>43.78</v>
      </c>
      <c r="N931">
        <f t="shared" si="188"/>
        <v>7.0987875499201163</v>
      </c>
      <c r="O931">
        <f t="shared" si="189"/>
        <v>223.78</v>
      </c>
      <c r="P931">
        <f t="shared" si="190"/>
        <v>71.41719265351648</v>
      </c>
      <c r="Q931">
        <f t="shared" si="191"/>
        <v>0.31867489958181833</v>
      </c>
      <c r="R931">
        <f t="shared" si="192"/>
        <v>433.39786343127292</v>
      </c>
      <c r="S931">
        <f t="shared" si="193"/>
        <v>1467.3118064329176</v>
      </c>
    </row>
    <row r="932" spans="1:19">
      <c r="A932" s="17">
        <f t="shared" si="184"/>
        <v>0</v>
      </c>
      <c r="C932" s="15">
        <f t="shared" si="185"/>
        <v>1446.8297892663793</v>
      </c>
      <c r="E932" s="8">
        <f t="shared" si="194"/>
        <v>906</v>
      </c>
      <c r="F932" s="12">
        <f t="shared" si="195"/>
        <v>41633.628472224271</v>
      </c>
      <c r="G932">
        <f t="shared" si="186"/>
        <v>14.935333333333334</v>
      </c>
      <c r="H932" s="13">
        <f t="shared" si="183"/>
        <v>-23.437107563834207</v>
      </c>
      <c r="K932" s="12"/>
      <c r="L932" s="12"/>
      <c r="M932">
        <f t="shared" si="187"/>
        <v>44.030000000000015</v>
      </c>
      <c r="N932">
        <f t="shared" si="188"/>
        <v>6.9953696641619043</v>
      </c>
      <c r="O932">
        <f t="shared" si="189"/>
        <v>224.03000000000003</v>
      </c>
      <c r="P932">
        <f t="shared" si="190"/>
        <v>71.685871897510964</v>
      </c>
      <c r="Q932">
        <f t="shared" si="191"/>
        <v>0.31422655756264839</v>
      </c>
      <c r="R932">
        <f t="shared" si="192"/>
        <v>427.34811828520179</v>
      </c>
      <c r="S932">
        <f t="shared" si="193"/>
        <v>1446.8297892663793</v>
      </c>
    </row>
    <row r="933" spans="1:19">
      <c r="A933" s="17">
        <f t="shared" si="184"/>
        <v>0</v>
      </c>
      <c r="C933" s="15">
        <f t="shared" si="185"/>
        <v>1426.2995299093236</v>
      </c>
      <c r="E933" s="8">
        <f t="shared" si="194"/>
        <v>907</v>
      </c>
      <c r="F933" s="12">
        <f t="shared" si="195"/>
        <v>41633.629166668718</v>
      </c>
      <c r="G933">
        <f t="shared" si="186"/>
        <v>14.952</v>
      </c>
      <c r="H933" s="13">
        <f t="shared" si="183"/>
        <v>-23.437107563834207</v>
      </c>
      <c r="K933" s="12"/>
      <c r="L933" s="12"/>
      <c r="M933">
        <f t="shared" si="187"/>
        <v>44.28</v>
      </c>
      <c r="N933">
        <f t="shared" si="188"/>
        <v>6.891506987258655</v>
      </c>
      <c r="O933">
        <f t="shared" si="189"/>
        <v>224.28</v>
      </c>
      <c r="P933">
        <f t="shared" si="190"/>
        <v>71.954766123443562</v>
      </c>
      <c r="Q933">
        <f t="shared" si="191"/>
        <v>0.30976773816903674</v>
      </c>
      <c r="R933">
        <f t="shared" si="192"/>
        <v>421.28412390988996</v>
      </c>
      <c r="S933">
        <f t="shared" si="193"/>
        <v>1426.2995299093236</v>
      </c>
    </row>
    <row r="934" spans="1:19">
      <c r="A934" s="17">
        <f t="shared" si="184"/>
        <v>0</v>
      </c>
      <c r="C934" s="15">
        <f t="shared" si="185"/>
        <v>1405.7214756239664</v>
      </c>
      <c r="E934" s="8">
        <f t="shared" si="194"/>
        <v>908</v>
      </c>
      <c r="F934" s="12">
        <f t="shared" si="195"/>
        <v>41633.629861113164</v>
      </c>
      <c r="G934">
        <f t="shared" si="186"/>
        <v>14.968666666666667</v>
      </c>
      <c r="H934" s="13">
        <f t="shared" si="183"/>
        <v>-23.437107563834207</v>
      </c>
      <c r="K934" s="12"/>
      <c r="L934" s="12"/>
      <c r="M934">
        <f t="shared" si="187"/>
        <v>44.530000000000015</v>
      </c>
      <c r="N934">
        <f t="shared" si="188"/>
        <v>6.7872014492422119</v>
      </c>
      <c r="O934">
        <f t="shared" si="189"/>
        <v>224.53000000000003</v>
      </c>
      <c r="P934">
        <f t="shared" si="190"/>
        <v>72.223874403892225</v>
      </c>
      <c r="Q934">
        <f t="shared" si="191"/>
        <v>0.30529853853864775</v>
      </c>
      <c r="R934">
        <f t="shared" si="192"/>
        <v>415.20601241256094</v>
      </c>
      <c r="S934">
        <f t="shared" si="193"/>
        <v>1405.7214756239664</v>
      </c>
    </row>
    <row r="935" spans="1:19">
      <c r="A935" s="17">
        <f t="shared" si="184"/>
        <v>0</v>
      </c>
      <c r="C935" s="15">
        <f t="shared" si="185"/>
        <v>1385.0960784007939</v>
      </c>
      <c r="E935" s="8">
        <f t="shared" si="194"/>
        <v>909</v>
      </c>
      <c r="F935" s="12">
        <f t="shared" si="195"/>
        <v>41633.630555557611</v>
      </c>
      <c r="G935">
        <f t="shared" si="186"/>
        <v>14.985333333333333</v>
      </c>
      <c r="H935" s="13">
        <f t="shared" si="183"/>
        <v>-23.437107563834207</v>
      </c>
      <c r="K935" s="12"/>
      <c r="L935" s="12"/>
      <c r="M935">
        <f t="shared" si="187"/>
        <v>44.78</v>
      </c>
      <c r="N935">
        <f t="shared" si="188"/>
        <v>6.6824549797131905</v>
      </c>
      <c r="O935">
        <f t="shared" si="189"/>
        <v>224.78</v>
      </c>
      <c r="P935">
        <f t="shared" si="190"/>
        <v>72.493195791884943</v>
      </c>
      <c r="Q935">
        <f t="shared" si="191"/>
        <v>0.30081905683604476</v>
      </c>
      <c r="R935">
        <f t="shared" si="192"/>
        <v>409.11391729702086</v>
      </c>
      <c r="S935">
        <f t="shared" si="193"/>
        <v>1385.0960784007939</v>
      </c>
    </row>
    <row r="936" spans="1:19">
      <c r="A936" s="17">
        <f t="shared" si="184"/>
        <v>0</v>
      </c>
      <c r="C936" s="15">
        <f t="shared" si="185"/>
        <v>1364.4237949525966</v>
      </c>
      <c r="E936" s="8">
        <f t="shared" si="194"/>
        <v>910</v>
      </c>
      <c r="F936" s="12">
        <f t="shared" si="195"/>
        <v>41633.631250002058</v>
      </c>
      <c r="G936">
        <f t="shared" si="186"/>
        <v>15.002000000000001</v>
      </c>
      <c r="H936" s="13">
        <f t="shared" si="183"/>
        <v>-23.437107563834207</v>
      </c>
      <c r="K936" s="12"/>
      <c r="L936" s="12"/>
      <c r="M936">
        <f t="shared" si="187"/>
        <v>45.030000000000008</v>
      </c>
      <c r="N936">
        <f t="shared" si="188"/>
        <v>6.5772695077545764</v>
      </c>
      <c r="O936">
        <f t="shared" si="189"/>
        <v>225.03</v>
      </c>
      <c r="P936">
        <f t="shared" si="190"/>
        <v>72.762729320925217</v>
      </c>
      <c r="Q936">
        <f t="shared" si="191"/>
        <v>0.29632939225139443</v>
      </c>
      <c r="R936">
        <f t="shared" si="192"/>
        <v>403.00797346189643</v>
      </c>
      <c r="S936">
        <f t="shared" si="193"/>
        <v>1364.4237949525966</v>
      </c>
    </row>
    <row r="937" spans="1:19">
      <c r="A937" s="17">
        <f t="shared" si="184"/>
        <v>0</v>
      </c>
      <c r="C937" s="15">
        <f t="shared" si="185"/>
        <v>1343.7050867078547</v>
      </c>
      <c r="E937" s="8">
        <f t="shared" si="194"/>
        <v>911</v>
      </c>
      <c r="F937" s="12">
        <f t="shared" si="195"/>
        <v>41633.631944446504</v>
      </c>
      <c r="G937">
        <f t="shared" si="186"/>
        <v>15.018666666666666</v>
      </c>
      <c r="H937" s="13">
        <f t="shared" si="183"/>
        <v>-23.437107563834207</v>
      </c>
      <c r="K937" s="12"/>
      <c r="L937" s="12"/>
      <c r="M937">
        <f t="shared" si="187"/>
        <v>45.279999999999994</v>
      </c>
      <c r="N937">
        <f t="shared" si="188"/>
        <v>6.4716469618467602</v>
      </c>
      <c r="O937">
        <f t="shared" si="189"/>
        <v>225.28</v>
      </c>
      <c r="P937">
        <f t="shared" si="190"/>
        <v>73.032474005016496</v>
      </c>
      <c r="Q937">
        <f t="shared" si="191"/>
        <v>0.29182964499903019</v>
      </c>
      <c r="R937">
        <f t="shared" si="192"/>
        <v>396.88831719868108</v>
      </c>
      <c r="S937">
        <f t="shared" si="193"/>
        <v>1343.7050867078547</v>
      </c>
    </row>
    <row r="938" spans="1:19">
      <c r="A938" s="17">
        <f t="shared" si="184"/>
        <v>0</v>
      </c>
      <c r="C938" s="15">
        <f t="shared" si="185"/>
        <v>1322.9404198033276</v>
      </c>
      <c r="E938" s="8">
        <f t="shared" si="194"/>
        <v>912</v>
      </c>
      <c r="F938" s="12">
        <f t="shared" si="195"/>
        <v>41633.632638890951</v>
      </c>
      <c r="G938">
        <f t="shared" si="186"/>
        <v>15.035333333333334</v>
      </c>
      <c r="H938" s="13">
        <f t="shared" si="183"/>
        <v>-23.437107563834207</v>
      </c>
      <c r="K938" s="12"/>
      <c r="L938" s="12"/>
      <c r="M938">
        <f t="shared" si="187"/>
        <v>45.530000000000008</v>
      </c>
      <c r="N938">
        <f t="shared" si="188"/>
        <v>6.3655892697837384</v>
      </c>
      <c r="O938">
        <f t="shared" si="189"/>
        <v>225.53</v>
      </c>
      <c r="P938">
        <f t="shared" si="190"/>
        <v>73.302428838687447</v>
      </c>
      <c r="Q938">
        <f t="shared" si="191"/>
        <v>0.2873199163158428</v>
      </c>
      <c r="R938">
        <f t="shared" si="192"/>
        <v>390.7550861895462</v>
      </c>
      <c r="S938">
        <f t="shared" si="193"/>
        <v>1322.9404198033276</v>
      </c>
    </row>
    <row r="939" spans="1:19">
      <c r="A939" s="17">
        <f t="shared" si="184"/>
        <v>0</v>
      </c>
      <c r="C939" s="15">
        <f t="shared" si="185"/>
        <v>1302.1302650759676</v>
      </c>
      <c r="E939" s="8">
        <f t="shared" si="194"/>
        <v>913</v>
      </c>
      <c r="F939" s="12">
        <f t="shared" si="195"/>
        <v>41633.633333335398</v>
      </c>
      <c r="G939">
        <f t="shared" si="186"/>
        <v>15.052</v>
      </c>
      <c r="H939" s="13">
        <f t="shared" si="183"/>
        <v>-23.437107563834207</v>
      </c>
      <c r="K939" s="12"/>
      <c r="L939" s="12"/>
      <c r="M939">
        <f t="shared" si="187"/>
        <v>45.779999999999994</v>
      </c>
      <c r="N939">
        <f t="shared" si="188"/>
        <v>6.2590983585906805</v>
      </c>
      <c r="O939">
        <f t="shared" si="189"/>
        <v>225.78</v>
      </c>
      <c r="P939">
        <f t="shared" si="190"/>
        <v>73.572592797016583</v>
      </c>
      <c r="Q939">
        <f t="shared" si="191"/>
        <v>0.28280030845952397</v>
      </c>
      <c r="R939">
        <f t="shared" si="192"/>
        <v>384.60841950495262</v>
      </c>
      <c r="S939">
        <f t="shared" si="193"/>
        <v>1302.1302650759676</v>
      </c>
    </row>
    <row r="940" spans="1:19">
      <c r="A940" s="17">
        <f t="shared" si="184"/>
        <v>0</v>
      </c>
      <c r="C940" s="15">
        <f t="shared" si="185"/>
        <v>1281.2750980540593</v>
      </c>
      <c r="E940" s="8">
        <f t="shared" si="194"/>
        <v>914</v>
      </c>
      <c r="F940" s="12">
        <f t="shared" si="195"/>
        <v>41633.634027779844</v>
      </c>
      <c r="G940">
        <f t="shared" si="186"/>
        <v>15.068666666666667</v>
      </c>
      <c r="H940" s="13">
        <f t="shared" si="183"/>
        <v>-23.437107563834207</v>
      </c>
      <c r="K940" s="12"/>
      <c r="L940" s="12"/>
      <c r="M940">
        <f t="shared" si="187"/>
        <v>46.030000000000008</v>
      </c>
      <c r="N940">
        <f t="shared" si="188"/>
        <v>6.152176154442655</v>
      </c>
      <c r="O940">
        <f t="shared" si="189"/>
        <v>226.03</v>
      </c>
      <c r="P940">
        <f t="shared" si="190"/>
        <v>73.842964835657241</v>
      </c>
      <c r="Q940">
        <f t="shared" si="191"/>
        <v>0.27827092470664233</v>
      </c>
      <c r="R940">
        <f t="shared" si="192"/>
        <v>378.44845760103357</v>
      </c>
      <c r="S940">
        <f t="shared" si="193"/>
        <v>1281.2750980540593</v>
      </c>
    </row>
    <row r="941" spans="1:19">
      <c r="A941" s="17">
        <f t="shared" si="184"/>
        <v>0</v>
      </c>
      <c r="C941" s="15">
        <f t="shared" si="185"/>
        <v>1260.3753989476668</v>
      </c>
      <c r="E941" s="8">
        <f t="shared" si="194"/>
        <v>915</v>
      </c>
      <c r="F941" s="12">
        <f t="shared" si="195"/>
        <v>41633.634722224291</v>
      </c>
      <c r="G941">
        <f t="shared" si="186"/>
        <v>15.085333333333333</v>
      </c>
      <c r="H941" s="13">
        <f t="shared" si="183"/>
        <v>-23.437107563834207</v>
      </c>
      <c r="K941" s="12"/>
      <c r="L941" s="12"/>
      <c r="M941">
        <f t="shared" si="187"/>
        <v>46.279999999999994</v>
      </c>
      <c r="N941">
        <f t="shared" si="188"/>
        <v>6.0448245825847797</v>
      </c>
      <c r="O941">
        <f t="shared" si="189"/>
        <v>226.28</v>
      </c>
      <c r="P941">
        <f t="shared" si="190"/>
        <v>74.113543890862118</v>
      </c>
      <c r="Q941">
        <f t="shared" si="191"/>
        <v>0.27373186935056837</v>
      </c>
      <c r="R941">
        <f t="shared" si="192"/>
        <v>372.27534231677299</v>
      </c>
      <c r="S941">
        <f t="shared" si="193"/>
        <v>1260.3753989476668</v>
      </c>
    </row>
    <row r="942" spans="1:19">
      <c r="A942" s="17">
        <f t="shared" si="184"/>
        <v>0</v>
      </c>
      <c r="C942" s="15">
        <f t="shared" si="185"/>
        <v>1239.4316526383416</v>
      </c>
      <c r="E942" s="8">
        <f t="shared" si="194"/>
        <v>916</v>
      </c>
      <c r="F942" s="12">
        <f t="shared" si="195"/>
        <v>41633.635416668738</v>
      </c>
      <c r="G942">
        <f t="shared" si="186"/>
        <v>15.102</v>
      </c>
      <c r="H942" s="13">
        <f t="shared" si="183"/>
        <v>-23.437107563834207</v>
      </c>
      <c r="K942" s="12"/>
      <c r="L942" s="12"/>
      <c r="M942">
        <f t="shared" si="187"/>
        <v>46.53</v>
      </c>
      <c r="N942">
        <f t="shared" si="188"/>
        <v>5.937045567253457</v>
      </c>
      <c r="O942">
        <f t="shared" si="189"/>
        <v>226.53</v>
      </c>
      <c r="P942">
        <f t="shared" si="190"/>
        <v>74.384328879507578</v>
      </c>
      <c r="Q942">
        <f t="shared" si="191"/>
        <v>0.26918324769923946</v>
      </c>
      <c r="R942">
        <f t="shared" si="192"/>
        <v>366.08921687096569</v>
      </c>
      <c r="S942">
        <f t="shared" si="193"/>
        <v>1239.4316526383416</v>
      </c>
    </row>
    <row r="943" spans="1:19">
      <c r="A943" s="17">
        <f t="shared" si="184"/>
        <v>0</v>
      </c>
      <c r="C943" s="15">
        <f t="shared" si="185"/>
        <v>1218.4443486681134</v>
      </c>
      <c r="E943" s="8">
        <f t="shared" si="194"/>
        <v>917</v>
      </c>
      <c r="F943" s="12">
        <f t="shared" si="195"/>
        <v>41633.636111113185</v>
      </c>
      <c r="G943">
        <f t="shared" si="186"/>
        <v>15.118666666666668</v>
      </c>
      <c r="H943" s="13">
        <f t="shared" si="183"/>
        <v>-23.437107563834207</v>
      </c>
      <c r="K943" s="12"/>
      <c r="L943" s="12"/>
      <c r="M943">
        <f t="shared" si="187"/>
        <v>46.780000000000015</v>
      </c>
      <c r="N943">
        <f t="shared" si="188"/>
        <v>5.8288410315990564</v>
      </c>
      <c r="O943">
        <f t="shared" si="189"/>
        <v>226.78000000000003</v>
      </c>
      <c r="P943">
        <f t="shared" si="190"/>
        <v>74.655318699117799</v>
      </c>
      <c r="Q943">
        <f t="shared" si="191"/>
        <v>0.2646251660727687</v>
      </c>
      <c r="R943">
        <f t="shared" si="192"/>
        <v>359.89022585896544</v>
      </c>
      <c r="S943">
        <f t="shared" si="193"/>
        <v>1218.4443486681134</v>
      </c>
    </row>
    <row r="944" spans="1:19">
      <c r="A944" s="17">
        <f t="shared" si="184"/>
        <v>0</v>
      </c>
      <c r="C944" s="15">
        <f t="shared" si="185"/>
        <v>1197.4139812277804</v>
      </c>
      <c r="E944" s="8">
        <f t="shared" si="194"/>
        <v>918</v>
      </c>
      <c r="F944" s="12">
        <f t="shared" si="195"/>
        <v>41633.636805557631</v>
      </c>
      <c r="G944">
        <f t="shared" si="186"/>
        <v>15.135333333333334</v>
      </c>
      <c r="H944" s="13">
        <f t="shared" si="183"/>
        <v>-23.437107563834207</v>
      </c>
      <c r="K944" s="12"/>
      <c r="L944" s="12"/>
      <c r="M944">
        <f t="shared" si="187"/>
        <v>47.03</v>
      </c>
      <c r="N944">
        <f t="shared" si="188"/>
        <v>5.7202128976097644</v>
      </c>
      <c r="O944">
        <f t="shared" si="189"/>
        <v>227.03</v>
      </c>
      <c r="P944">
        <f t="shared" si="190"/>
        <v>74.926512227888139</v>
      </c>
      <c r="Q944">
        <f t="shared" si="191"/>
        <v>0.26005773180090164</v>
      </c>
      <c r="R944">
        <f t="shared" si="192"/>
        <v>353.67851524922622</v>
      </c>
      <c r="S944">
        <f t="shared" si="193"/>
        <v>1197.4139812277804</v>
      </c>
    </row>
    <row r="945" spans="1:19">
      <c r="A945" s="17">
        <f t="shared" si="184"/>
        <v>0</v>
      </c>
      <c r="C945" s="15">
        <f t="shared" si="185"/>
        <v>1176.3410491444397</v>
      </c>
      <c r="E945" s="8">
        <f t="shared" si="194"/>
        <v>919</v>
      </c>
      <c r="F945" s="12">
        <f t="shared" si="195"/>
        <v>41633.637500002078</v>
      </c>
      <c r="G945">
        <f t="shared" si="186"/>
        <v>15.152000000000001</v>
      </c>
      <c r="H945" s="13">
        <f t="shared" si="183"/>
        <v>-23.437107563834207</v>
      </c>
      <c r="K945" s="12"/>
      <c r="L945" s="12"/>
      <c r="M945">
        <f t="shared" si="187"/>
        <v>47.280000000000015</v>
      </c>
      <c r="N945">
        <f t="shared" si="188"/>
        <v>5.6111630860366706</v>
      </c>
      <c r="O945">
        <f t="shared" si="189"/>
        <v>227.28000000000003</v>
      </c>
      <c r="P945">
        <f t="shared" si="190"/>
        <v>75.197908324708749</v>
      </c>
      <c r="Q945">
        <f t="shared" si="191"/>
        <v>0.2554810532203084</v>
      </c>
      <c r="R945">
        <f t="shared" si="192"/>
        <v>347.45423237961944</v>
      </c>
      <c r="S945">
        <f t="shared" si="193"/>
        <v>1176.3410491444397</v>
      </c>
    </row>
    <row r="946" spans="1:19">
      <c r="A946" s="17">
        <f t="shared" si="184"/>
        <v>0</v>
      </c>
      <c r="C946" s="15">
        <f t="shared" si="185"/>
        <v>1155.2260558683697</v>
      </c>
      <c r="E946" s="8">
        <f t="shared" si="194"/>
        <v>920</v>
      </c>
      <c r="F946" s="12">
        <f t="shared" si="195"/>
        <v>41633.638194446525</v>
      </c>
      <c r="G946">
        <f t="shared" si="186"/>
        <v>15.168666666666667</v>
      </c>
      <c r="H946" s="13">
        <f t="shared" si="183"/>
        <v>-23.437107563834207</v>
      </c>
      <c r="K946" s="12"/>
      <c r="L946" s="12"/>
      <c r="M946">
        <f t="shared" si="187"/>
        <v>47.53</v>
      </c>
      <c r="N946">
        <f t="shared" si="188"/>
        <v>5.501693516320235</v>
      </c>
      <c r="O946">
        <f t="shared" si="189"/>
        <v>227.53</v>
      </c>
      <c r="P946">
        <f t="shared" si="190"/>
        <v>75.469505829186758</v>
      </c>
      <c r="Q946">
        <f t="shared" si="191"/>
        <v>0.2508952396717346</v>
      </c>
      <c r="R946">
        <f t="shared" si="192"/>
        <v>341.21752595355906</v>
      </c>
      <c r="S946">
        <f t="shared" si="193"/>
        <v>1155.2260558683697</v>
      </c>
    </row>
    <row r="947" spans="1:19">
      <c r="A947" s="17">
        <f t="shared" si="184"/>
        <v>0</v>
      </c>
      <c r="C947" s="15">
        <f t="shared" si="185"/>
        <v>1134.069509459131</v>
      </c>
      <c r="E947" s="8">
        <f t="shared" si="194"/>
        <v>921</v>
      </c>
      <c r="F947" s="12">
        <f t="shared" si="195"/>
        <v>41633.638888890971</v>
      </c>
      <c r="G947">
        <f t="shared" si="186"/>
        <v>15.185333333333334</v>
      </c>
      <c r="H947" s="13">
        <f t="shared" si="183"/>
        <v>-23.437107563834207</v>
      </c>
      <c r="K947" s="12"/>
      <c r="L947" s="12"/>
      <c r="M947">
        <f t="shared" si="187"/>
        <v>47.780000000000015</v>
      </c>
      <c r="N947">
        <f t="shared" si="188"/>
        <v>5.3918061065178513</v>
      </c>
      <c r="O947">
        <f t="shared" si="189"/>
        <v>227.78000000000003</v>
      </c>
      <c r="P947">
        <f t="shared" si="190"/>
        <v>75.741303561668914</v>
      </c>
      <c r="Q947">
        <f t="shared" si="191"/>
        <v>0.24630040149698268</v>
      </c>
      <c r="R947">
        <f t="shared" si="192"/>
        <v>334.96854603589645</v>
      </c>
      <c r="S947">
        <f t="shared" si="193"/>
        <v>1134.069509459131</v>
      </c>
    </row>
    <row r="948" spans="1:19">
      <c r="A948" s="17">
        <f t="shared" si="184"/>
        <v>0</v>
      </c>
      <c r="C948" s="15">
        <f t="shared" si="185"/>
        <v>1112.871922571044</v>
      </c>
      <c r="E948" s="8">
        <f t="shared" si="194"/>
        <v>922</v>
      </c>
      <c r="F948" s="12">
        <f t="shared" si="195"/>
        <v>41633.639583335418</v>
      </c>
      <c r="G948">
        <f t="shared" si="186"/>
        <v>15.202</v>
      </c>
      <c r="H948" s="13">
        <f t="shared" si="183"/>
        <v>-23.437107563834207</v>
      </c>
      <c r="K948" s="12"/>
      <c r="L948" s="12"/>
      <c r="M948">
        <f t="shared" si="187"/>
        <v>48.03</v>
      </c>
      <c r="N948">
        <f t="shared" si="188"/>
        <v>5.2815027732328499</v>
      </c>
      <c r="O948">
        <f t="shared" si="189"/>
        <v>228.03</v>
      </c>
      <c r="P948">
        <f t="shared" si="190"/>
        <v>76.013300323262342</v>
      </c>
      <c r="Q948">
        <f t="shared" si="191"/>
        <v>0.24169665003575783</v>
      </c>
      <c r="R948">
        <f t="shared" si="192"/>
        <v>328.70744404863063</v>
      </c>
      <c r="S948">
        <f t="shared" si="193"/>
        <v>1112.871922571044</v>
      </c>
    </row>
    <row r="949" spans="1:19">
      <c r="A949" s="17">
        <f t="shared" si="184"/>
        <v>0</v>
      </c>
      <c r="C949" s="15">
        <f t="shared" si="185"/>
        <v>1091.6338124378653</v>
      </c>
      <c r="E949" s="8">
        <f t="shared" si="194"/>
        <v>923</v>
      </c>
      <c r="F949" s="12">
        <f t="shared" si="195"/>
        <v>41633.640277779865</v>
      </c>
      <c r="G949">
        <f t="shared" si="186"/>
        <v>15.218666666666667</v>
      </c>
      <c r="H949" s="13">
        <f t="shared" ref="H949:H1012" si="196">DEGREES(23.45/180*PI()*SIN(PI()*(0.98/180*DAY(F949)+29.7/180*MONTH(F949)-109/180)))</f>
        <v>-23.437107563834207</v>
      </c>
      <c r="K949" s="12"/>
      <c r="L949" s="12"/>
      <c r="M949">
        <f t="shared" si="187"/>
        <v>48.280000000000015</v>
      </c>
      <c r="N949">
        <f t="shared" si="188"/>
        <v>5.1707854315445383</v>
      </c>
      <c r="O949">
        <f t="shared" si="189"/>
        <v>228.28000000000003</v>
      </c>
      <c r="P949">
        <f t="shared" si="190"/>
        <v>76.285494895855976</v>
      </c>
      <c r="Q949">
        <f t="shared" si="191"/>
        <v>0.2370840976223402</v>
      </c>
      <c r="R949">
        <f t="shared" si="192"/>
        <v>322.43437276638269</v>
      </c>
      <c r="S949">
        <f t="shared" si="193"/>
        <v>1091.6338124378653</v>
      </c>
    </row>
    <row r="950" spans="1:19">
      <c r="A950" s="17">
        <f t="shared" si="184"/>
        <v>0</v>
      </c>
      <c r="C950" s="15">
        <f t="shared" si="185"/>
        <v>1070.355700856866</v>
      </c>
      <c r="E950" s="8">
        <f t="shared" si="194"/>
        <v>924</v>
      </c>
      <c r="F950" s="12">
        <f t="shared" si="195"/>
        <v>41633.640972224312</v>
      </c>
      <c r="G950">
        <f t="shared" si="186"/>
        <v>15.235333333333333</v>
      </c>
      <c r="H950" s="13">
        <f t="shared" si="196"/>
        <v>-23.437107563834207</v>
      </c>
      <c r="K950" s="12"/>
      <c r="L950" s="12"/>
      <c r="M950">
        <f t="shared" si="187"/>
        <v>48.53</v>
      </c>
      <c r="N950">
        <f t="shared" si="188"/>
        <v>5.0596559949397264</v>
      </c>
      <c r="O950">
        <f t="shared" si="189"/>
        <v>228.53</v>
      </c>
      <c r="P950">
        <f t="shared" si="190"/>
        <v>76.557886042139899</v>
      </c>
      <c r="Q950">
        <f t="shared" si="191"/>
        <v>0.23246285758212681</v>
      </c>
      <c r="R950">
        <f t="shared" si="192"/>
        <v>316.14948631169244</v>
      </c>
      <c r="S950">
        <f t="shared" si="193"/>
        <v>1070.355700856866</v>
      </c>
    </row>
    <row r="951" spans="1:19">
      <c r="A951" s="17">
        <f t="shared" si="184"/>
        <v>0</v>
      </c>
      <c r="C951" s="15">
        <f t="shared" si="185"/>
        <v>1049.0381141721225</v>
      </c>
      <c r="E951" s="8">
        <f t="shared" si="194"/>
        <v>925</v>
      </c>
      <c r="F951" s="12">
        <f t="shared" si="195"/>
        <v>41633.641666668758</v>
      </c>
      <c r="G951">
        <f t="shared" si="186"/>
        <v>15.252000000000001</v>
      </c>
      <c r="H951" s="13">
        <f t="shared" si="196"/>
        <v>-23.437107563834207</v>
      </c>
      <c r="K951" s="12"/>
      <c r="L951" s="12"/>
      <c r="M951">
        <f t="shared" si="187"/>
        <v>48.780000000000008</v>
      </c>
      <c r="N951">
        <f t="shared" si="188"/>
        <v>4.9481163752452497</v>
      </c>
      <c r="O951">
        <f t="shared" si="189"/>
        <v>228.78</v>
      </c>
      <c r="P951">
        <f t="shared" si="190"/>
        <v>76.830472505624925</v>
      </c>
      <c r="Q951">
        <f t="shared" si="191"/>
        <v>0.22783304422800255</v>
      </c>
      <c r="R951">
        <f t="shared" si="192"/>
        <v>309.85294015008344</v>
      </c>
      <c r="S951">
        <f t="shared" si="193"/>
        <v>1049.0381141721225</v>
      </c>
    </row>
    <row r="952" spans="1:19">
      <c r="A952" s="17">
        <f t="shared" si="184"/>
        <v>0</v>
      </c>
      <c r="C952" s="15">
        <f t="shared" si="185"/>
        <v>1027.6815832571831</v>
      </c>
      <c r="E952" s="8">
        <f t="shared" si="194"/>
        <v>926</v>
      </c>
      <c r="F952" s="12">
        <f t="shared" si="195"/>
        <v>41633.642361113205</v>
      </c>
      <c r="G952">
        <f t="shared" si="186"/>
        <v>15.268666666666666</v>
      </c>
      <c r="H952" s="13">
        <f t="shared" si="196"/>
        <v>-23.437107563834207</v>
      </c>
      <c r="K952" s="12"/>
      <c r="L952" s="12"/>
      <c r="M952">
        <f t="shared" si="187"/>
        <v>49.029999999999994</v>
      </c>
      <c r="N952">
        <f t="shared" si="188"/>
        <v>4.8361684825619546</v>
      </c>
      <c r="O952">
        <f t="shared" si="189"/>
        <v>229.03</v>
      </c>
      <c r="P952">
        <f t="shared" si="190"/>
        <v>77.103253010660453</v>
      </c>
      <c r="Q952">
        <f t="shared" si="191"/>
        <v>0.22319477285657574</v>
      </c>
      <c r="R952">
        <f t="shared" si="192"/>
        <v>303.544891084943</v>
      </c>
      <c r="S952">
        <f t="shared" si="193"/>
        <v>1027.6815832571831</v>
      </c>
    </row>
    <row r="953" spans="1:19">
      <c r="A953" s="17">
        <f t="shared" si="184"/>
        <v>0</v>
      </c>
      <c r="C953" s="15">
        <f t="shared" si="185"/>
        <v>1006.2866434969997</v>
      </c>
      <c r="E953" s="8">
        <f t="shared" si="194"/>
        <v>927</v>
      </c>
      <c r="F953" s="12">
        <f t="shared" si="195"/>
        <v>41633.643055557652</v>
      </c>
      <c r="G953">
        <f t="shared" si="186"/>
        <v>15.285333333333334</v>
      </c>
      <c r="H953" s="13">
        <f t="shared" si="196"/>
        <v>-23.437107563834207</v>
      </c>
      <c r="K953" s="12"/>
      <c r="L953" s="12"/>
      <c r="M953">
        <f t="shared" si="187"/>
        <v>49.280000000000008</v>
      </c>
      <c r="N953">
        <f t="shared" si="188"/>
        <v>4.7238142251997575</v>
      </c>
      <c r="O953">
        <f t="shared" si="189"/>
        <v>229.28</v>
      </c>
      <c r="P953">
        <f t="shared" si="190"/>
        <v>77.376226262451894</v>
      </c>
      <c r="Q953">
        <f t="shared" si="191"/>
        <v>0.21854815974425412</v>
      </c>
      <c r="R953">
        <f t="shared" si="192"/>
        <v>297.22549725218562</v>
      </c>
      <c r="S953">
        <f t="shared" si="193"/>
        <v>1006.2866434969997</v>
      </c>
    </row>
    <row r="954" spans="1:19">
      <c r="A954" s="17">
        <f t="shared" si="184"/>
        <v>0</v>
      </c>
      <c r="C954" s="15">
        <f t="shared" si="185"/>
        <v>984.85383476919526</v>
      </c>
      <c r="E954" s="8">
        <f t="shared" si="194"/>
        <v>928</v>
      </c>
      <c r="F954" s="12">
        <f t="shared" si="195"/>
        <v>41633.643750002098</v>
      </c>
      <c r="G954">
        <f t="shared" si="186"/>
        <v>15.302</v>
      </c>
      <c r="H954" s="13">
        <f t="shared" si="196"/>
        <v>-23.437107563834207</v>
      </c>
      <c r="K954" s="12"/>
      <c r="L954" s="12"/>
      <c r="M954">
        <f t="shared" si="187"/>
        <v>49.529999999999994</v>
      </c>
      <c r="N954">
        <f t="shared" si="188"/>
        <v>4.6110555096140189</v>
      </c>
      <c r="O954">
        <f t="shared" si="189"/>
        <v>229.53</v>
      </c>
      <c r="P954">
        <f t="shared" si="190"/>
        <v>77.64939094707681</v>
      </c>
      <c r="Q954">
        <f t="shared" si="191"/>
        <v>0.21389332214317627</v>
      </c>
      <c r="R954">
        <f t="shared" si="192"/>
        <v>290.89491811471976</v>
      </c>
      <c r="S954">
        <f t="shared" si="193"/>
        <v>984.85383476919526</v>
      </c>
    </row>
    <row r="955" spans="1:19">
      <c r="A955" s="17">
        <f t="shared" si="184"/>
        <v>0</v>
      </c>
      <c r="C955" s="15">
        <f t="shared" si="185"/>
        <v>963.38370142463907</v>
      </c>
      <c r="E955" s="8">
        <f t="shared" si="194"/>
        <v>929</v>
      </c>
      <c r="F955" s="12">
        <f t="shared" si="195"/>
        <v>41633.644444446545</v>
      </c>
      <c r="G955">
        <f t="shared" si="186"/>
        <v>15.318666666666667</v>
      </c>
      <c r="H955" s="13">
        <f t="shared" si="196"/>
        <v>-23.437107563834207</v>
      </c>
      <c r="K955" s="12"/>
      <c r="L955" s="12"/>
      <c r="M955">
        <f t="shared" si="187"/>
        <v>49.780000000000008</v>
      </c>
      <c r="N955">
        <f t="shared" si="188"/>
        <v>4.4978942403431148</v>
      </c>
      <c r="O955">
        <f t="shared" si="189"/>
        <v>229.78</v>
      </c>
      <c r="P955">
        <f t="shared" si="190"/>
        <v>77.922745731500044</v>
      </c>
      <c r="Q955">
        <f t="shared" si="191"/>
        <v>0.20923037827699301</v>
      </c>
      <c r="R955">
        <f t="shared" si="192"/>
        <v>284.5533144567105</v>
      </c>
      <c r="S955">
        <f t="shared" si="193"/>
        <v>963.38370142463907</v>
      </c>
    </row>
    <row r="956" spans="1:19">
      <c r="A956" s="17">
        <f t="shared" si="184"/>
        <v>0</v>
      </c>
      <c r="C956" s="15">
        <f t="shared" si="185"/>
        <v>941.8767922673386</v>
      </c>
      <c r="E956" s="8">
        <f t="shared" si="194"/>
        <v>930</v>
      </c>
      <c r="F956" s="12">
        <f t="shared" si="195"/>
        <v>41633.645138890992</v>
      </c>
      <c r="G956">
        <f t="shared" si="186"/>
        <v>15.335333333333333</v>
      </c>
      <c r="H956" s="13">
        <f t="shared" si="196"/>
        <v>-23.437107563834207</v>
      </c>
      <c r="K956" s="12"/>
      <c r="L956" s="12"/>
      <c r="M956">
        <f t="shared" si="187"/>
        <v>50.029999999999994</v>
      </c>
      <c r="N956">
        <f t="shared" si="188"/>
        <v>4.3843323199472595</v>
      </c>
      <c r="O956">
        <f t="shared" si="189"/>
        <v>230.03</v>
      </c>
      <c r="P956">
        <f t="shared" si="190"/>
        <v>78.196289263587758</v>
      </c>
      <c r="Q956">
        <f t="shared" si="191"/>
        <v>0.20455944733650014</v>
      </c>
      <c r="R956">
        <f t="shared" si="192"/>
        <v>278.20084837764017</v>
      </c>
      <c r="S956">
        <f t="shared" si="193"/>
        <v>941.8767922673386</v>
      </c>
    </row>
    <row r="957" spans="1:19">
      <c r="A957" s="17">
        <f t="shared" si="184"/>
        <v>0</v>
      </c>
      <c r="C957" s="15">
        <f t="shared" si="185"/>
        <v>920.33366053367638</v>
      </c>
      <c r="E957" s="8">
        <f t="shared" si="194"/>
        <v>931</v>
      </c>
      <c r="F957" s="12">
        <f t="shared" si="195"/>
        <v>41633.645833335439</v>
      </c>
      <c r="G957">
        <f t="shared" si="186"/>
        <v>15.352</v>
      </c>
      <c r="H957" s="13">
        <f t="shared" si="196"/>
        <v>-23.437107563834207</v>
      </c>
      <c r="K957" s="12"/>
      <c r="L957" s="12"/>
      <c r="M957">
        <f t="shared" si="187"/>
        <v>50.28</v>
      </c>
      <c r="N957">
        <f t="shared" si="188"/>
        <v>4.2703716489484664</v>
      </c>
      <c r="O957">
        <f t="shared" si="189"/>
        <v>230.28</v>
      </c>
      <c r="P957">
        <f t="shared" si="190"/>
        <v>78.470020172120016</v>
      </c>
      <c r="Q957">
        <f t="shared" si="191"/>
        <v>0.19988064947512918</v>
      </c>
      <c r="R957">
        <f t="shared" si="192"/>
        <v>271.83768328617566</v>
      </c>
      <c r="S957">
        <f t="shared" si="193"/>
        <v>920.33366053367638</v>
      </c>
    </row>
    <row r="958" spans="1:19">
      <c r="A958" s="17">
        <f t="shared" si="184"/>
        <v>0</v>
      </c>
      <c r="C958" s="15">
        <f t="shared" si="185"/>
        <v>898.75486387094168</v>
      </c>
      <c r="E958" s="8">
        <f t="shared" si="194"/>
        <v>932</v>
      </c>
      <c r="F958" s="12">
        <f t="shared" si="195"/>
        <v>41633.646527779885</v>
      </c>
      <c r="G958">
        <f t="shared" si="186"/>
        <v>15.368666666666668</v>
      </c>
      <c r="H958" s="13">
        <f t="shared" si="196"/>
        <v>-23.437107563834207</v>
      </c>
      <c r="K958" s="12"/>
      <c r="L958" s="12"/>
      <c r="M958">
        <f t="shared" si="187"/>
        <v>50.530000000000015</v>
      </c>
      <c r="N958">
        <f t="shared" si="188"/>
        <v>4.1560141257718337</v>
      </c>
      <c r="O958">
        <f t="shared" si="189"/>
        <v>230.53000000000003</v>
      </c>
      <c r="P958">
        <f t="shared" si="190"/>
        <v>78.743937066802445</v>
      </c>
      <c r="Q958">
        <f t="shared" si="191"/>
        <v>0.19519410580428476</v>
      </c>
      <c r="R958">
        <f t="shared" si="192"/>
        <v>265.46398389382728</v>
      </c>
      <c r="S958">
        <f t="shared" si="193"/>
        <v>898.75486387094168</v>
      </c>
    </row>
    <row r="959" spans="1:19">
      <c r="A959" s="17">
        <f t="shared" si="184"/>
        <v>0</v>
      </c>
      <c r="C959" s="15">
        <f t="shared" si="185"/>
        <v>877.1409643152291</v>
      </c>
      <c r="E959" s="8">
        <f t="shared" si="194"/>
        <v>933</v>
      </c>
      <c r="F959" s="12">
        <f t="shared" si="195"/>
        <v>41633.647222224332</v>
      </c>
      <c r="G959">
        <f t="shared" si="186"/>
        <v>15.385333333333334</v>
      </c>
      <c r="H959" s="13">
        <f t="shared" si="196"/>
        <v>-23.437107563834207</v>
      </c>
      <c r="K959" s="12"/>
      <c r="L959" s="12"/>
      <c r="M959">
        <f t="shared" si="187"/>
        <v>50.78</v>
      </c>
      <c r="N959">
        <f t="shared" si="188"/>
        <v>4.0412616466879747</v>
      </c>
      <c r="O959">
        <f t="shared" si="189"/>
        <v>230.78</v>
      </c>
      <c r="P959">
        <f t="shared" si="190"/>
        <v>79.01803853827623</v>
      </c>
      <c r="Q959">
        <f t="shared" si="191"/>
        <v>0.19049993838854462</v>
      </c>
      <c r="R959">
        <f t="shared" si="192"/>
        <v>259.07991620842068</v>
      </c>
      <c r="S959">
        <f t="shared" si="193"/>
        <v>877.1409643152291</v>
      </c>
    </row>
    <row r="960" spans="1:19">
      <c r="A960" s="17">
        <f t="shared" si="184"/>
        <v>0</v>
      </c>
      <c r="C960" s="15">
        <f t="shared" si="185"/>
        <v>855.49252826863358</v>
      </c>
      <c r="E960" s="8">
        <f t="shared" si="194"/>
        <v>934</v>
      </c>
      <c r="F960" s="12">
        <f t="shared" si="195"/>
        <v>41633.647916668779</v>
      </c>
      <c r="G960">
        <f t="shared" si="186"/>
        <v>15.402000000000001</v>
      </c>
      <c r="H960" s="13">
        <f t="shared" si="196"/>
        <v>-23.437107563834207</v>
      </c>
      <c r="K960" s="12"/>
      <c r="L960" s="12"/>
      <c r="M960">
        <f t="shared" si="187"/>
        <v>51.030000000000015</v>
      </c>
      <c r="N960">
        <f t="shared" si="188"/>
        <v>3.9261161057565874</v>
      </c>
      <c r="O960">
        <f t="shared" si="189"/>
        <v>231.03000000000003</v>
      </c>
      <c r="P960">
        <f t="shared" si="190"/>
        <v>79.29232315812709</v>
      </c>
      <c r="Q960">
        <f t="shared" si="191"/>
        <v>0.18579827024070664</v>
      </c>
      <c r="R960">
        <f t="shared" si="192"/>
        <v>252.68564752736103</v>
      </c>
      <c r="S960">
        <f t="shared" si="193"/>
        <v>855.49252826863358</v>
      </c>
    </row>
    <row r="961" spans="1:19">
      <c r="A961" s="17">
        <f t="shared" si="184"/>
        <v>0</v>
      </c>
      <c r="C961" s="15">
        <f t="shared" si="185"/>
        <v>833.81012647583623</v>
      </c>
      <c r="E961" s="8">
        <f t="shared" si="194"/>
        <v>935</v>
      </c>
      <c r="F961" s="12">
        <f t="shared" si="195"/>
        <v>41633.648611113225</v>
      </c>
      <c r="G961">
        <f t="shared" si="186"/>
        <v>15.418666666666667</v>
      </c>
      <c r="H961" s="13">
        <f t="shared" si="196"/>
        <v>-23.437107563834207</v>
      </c>
      <c r="K961" s="12"/>
      <c r="L961" s="12"/>
      <c r="M961">
        <f t="shared" si="187"/>
        <v>51.28</v>
      </c>
      <c r="N961">
        <f t="shared" si="188"/>
        <v>3.8105793947713935</v>
      </c>
      <c r="O961">
        <f t="shared" si="189"/>
        <v>231.28</v>
      </c>
      <c r="P961">
        <f t="shared" si="190"/>
        <v>79.566789478892218</v>
      </c>
      <c r="Q961">
        <f t="shared" si="191"/>
        <v>0.18108922531670382</v>
      </c>
      <c r="R961">
        <f t="shared" si="192"/>
        <v>246.28134643071721</v>
      </c>
      <c r="S961">
        <f t="shared" si="193"/>
        <v>833.81012647583623</v>
      </c>
    </row>
    <row r="962" spans="1:19">
      <c r="A962" s="17">
        <f t="shared" si="184"/>
        <v>0</v>
      </c>
      <c r="C962" s="15">
        <f t="shared" si="185"/>
        <v>812.09433399997124</v>
      </c>
      <c r="E962" s="8">
        <f t="shared" si="194"/>
        <v>936</v>
      </c>
      <c r="F962" s="12">
        <f t="shared" si="195"/>
        <v>41633.649305557672</v>
      </c>
      <c r="G962">
        <f t="shared" si="186"/>
        <v>15.435333333333334</v>
      </c>
      <c r="H962" s="13">
        <f t="shared" si="196"/>
        <v>-23.437107563834207</v>
      </c>
      <c r="K962" s="12"/>
      <c r="L962" s="12"/>
      <c r="M962">
        <f t="shared" si="187"/>
        <v>51.530000000000015</v>
      </c>
      <c r="N962">
        <f t="shared" si="188"/>
        <v>3.6946534032060558</v>
      </c>
      <c r="O962">
        <f t="shared" si="189"/>
        <v>231.53000000000003</v>
      </c>
      <c r="P962">
        <f t="shared" si="190"/>
        <v>79.841436034066504</v>
      </c>
      <c r="Q962">
        <f t="shared" si="191"/>
        <v>0.17637292851036293</v>
      </c>
      <c r="R962">
        <f t="shared" si="192"/>
        <v>239.86718277409358</v>
      </c>
      <c r="S962">
        <f t="shared" si="193"/>
        <v>812.09433399997124</v>
      </c>
    </row>
    <row r="963" spans="1:19">
      <c r="A963" s="17">
        <f t="shared" si="184"/>
        <v>0</v>
      </c>
      <c r="C963" s="15">
        <f t="shared" si="185"/>
        <v>790.34573019790594</v>
      </c>
      <c r="E963" s="8">
        <f t="shared" si="194"/>
        <v>937</v>
      </c>
      <c r="F963" s="12">
        <f t="shared" si="195"/>
        <v>41633.650000002119</v>
      </c>
      <c r="G963">
        <f t="shared" si="186"/>
        <v>15.452</v>
      </c>
      <c r="H963" s="13">
        <f t="shared" si="196"/>
        <v>-23.437107563834207</v>
      </c>
      <c r="K963" s="12"/>
      <c r="L963" s="12"/>
      <c r="M963">
        <f t="shared" si="187"/>
        <v>51.78</v>
      </c>
      <c r="N963">
        <f t="shared" si="188"/>
        <v>3.5783400181614753</v>
      </c>
      <c r="O963">
        <f t="shared" si="189"/>
        <v>231.78</v>
      </c>
      <c r="P963">
        <f t="shared" si="190"/>
        <v>80.116261338106284</v>
      </c>
      <c r="Q963">
        <f t="shared" si="191"/>
        <v>0.17164950564803569</v>
      </c>
      <c r="R963">
        <f t="shared" si="192"/>
        <v>233.44332768132853</v>
      </c>
      <c r="S963">
        <f t="shared" si="193"/>
        <v>790.34573019790594</v>
      </c>
    </row>
    <row r="964" spans="1:19">
      <c r="A964" s="17">
        <f t="shared" si="184"/>
        <v>0</v>
      </c>
      <c r="C964" s="15">
        <f t="shared" si="185"/>
        <v>768.56489869480811</v>
      </c>
      <c r="E964" s="8">
        <f t="shared" si="194"/>
        <v>938</v>
      </c>
      <c r="F964" s="12">
        <f t="shared" si="195"/>
        <v>41633.650694446565</v>
      </c>
      <c r="G964">
        <f t="shared" si="186"/>
        <v>15.468666666666667</v>
      </c>
      <c r="H964" s="13">
        <f t="shared" si="196"/>
        <v>-23.437107563834207</v>
      </c>
      <c r="K964" s="12"/>
      <c r="L964" s="12"/>
      <c r="M964">
        <f t="shared" si="187"/>
        <v>52.030000000000015</v>
      </c>
      <c r="N964">
        <f t="shared" si="188"/>
        <v>3.4616411243141001</v>
      </c>
      <c r="O964">
        <f t="shared" si="189"/>
        <v>232.03000000000003</v>
      </c>
      <c r="P964">
        <f t="shared" si="190"/>
        <v>80.391263886432412</v>
      </c>
      <c r="Q964">
        <f t="shared" si="191"/>
        <v>0.16691908348307538</v>
      </c>
      <c r="R964">
        <f t="shared" si="192"/>
        <v>227.00995353698252</v>
      </c>
      <c r="S964">
        <f t="shared" si="193"/>
        <v>768.56489869480811</v>
      </c>
    </row>
    <row r="965" spans="1:19">
      <c r="A965" s="17">
        <f t="shared" si="184"/>
        <v>0</v>
      </c>
      <c r="C965" s="15">
        <f t="shared" si="185"/>
        <v>746.75242735813697</v>
      </c>
      <c r="E965" s="8">
        <f t="shared" si="194"/>
        <v>939</v>
      </c>
      <c r="F965" s="12">
        <f t="shared" si="195"/>
        <v>41633.651388891012</v>
      </c>
      <c r="G965">
        <f t="shared" si="186"/>
        <v>15.485333333333333</v>
      </c>
      <c r="H965" s="13">
        <f t="shared" si="196"/>
        <v>-23.437107563834207</v>
      </c>
      <c r="K965" s="12"/>
      <c r="L965" s="12"/>
      <c r="M965">
        <f t="shared" si="187"/>
        <v>52.28</v>
      </c>
      <c r="N965">
        <f t="shared" si="188"/>
        <v>3.3445586038655621</v>
      </c>
      <c r="O965">
        <f t="shared" si="189"/>
        <v>232.28</v>
      </c>
      <c r="P965">
        <f t="shared" si="190"/>
        <v>80.666442155430644</v>
      </c>
      <c r="Q965">
        <f t="shared" si="191"/>
        <v>0.16218178969018807</v>
      </c>
      <c r="R965">
        <f t="shared" si="192"/>
        <v>220.56723397865576</v>
      </c>
      <c r="S965">
        <f t="shared" si="193"/>
        <v>746.75242735813697</v>
      </c>
    </row>
    <row r="966" spans="1:19">
      <c r="A966" s="17">
        <f t="shared" si="184"/>
        <v>0</v>
      </c>
      <c r="C966" s="15">
        <f t="shared" si="185"/>
        <v>724.90890827092767</v>
      </c>
      <c r="E966" s="8">
        <f t="shared" si="194"/>
        <v>940</v>
      </c>
      <c r="F966" s="12">
        <f t="shared" si="195"/>
        <v>41633.652083335459</v>
      </c>
      <c r="G966">
        <f t="shared" si="186"/>
        <v>15.502000000000001</v>
      </c>
      <c r="H966" s="13">
        <f t="shared" si="196"/>
        <v>-23.437107563834207</v>
      </c>
      <c r="K966" s="12"/>
      <c r="L966" s="12"/>
      <c r="M966">
        <f t="shared" si="187"/>
        <v>52.530000000000008</v>
      </c>
      <c r="N966">
        <f t="shared" si="188"/>
        <v>3.2270943364933258</v>
      </c>
      <c r="O966">
        <f t="shared" si="189"/>
        <v>232.53</v>
      </c>
      <c r="P966">
        <f t="shared" si="190"/>
        <v>80.941794602451225</v>
      </c>
      <c r="Q966">
        <f t="shared" si="191"/>
        <v>0.15743775285963033</v>
      </c>
      <c r="R966">
        <f t="shared" si="192"/>
        <v>214.11534388909723</v>
      </c>
      <c r="S966">
        <f t="shared" si="193"/>
        <v>724.90890827092767</v>
      </c>
    </row>
    <row r="967" spans="1:19">
      <c r="A967" s="17">
        <f t="shared" si="184"/>
        <v>0</v>
      </c>
      <c r="C967" s="15">
        <f t="shared" si="185"/>
        <v>703.0349377044945</v>
      </c>
      <c r="E967" s="8">
        <f t="shared" si="194"/>
        <v>941</v>
      </c>
      <c r="F967" s="12">
        <f t="shared" si="195"/>
        <v>41633.652777779906</v>
      </c>
      <c r="G967">
        <f t="shared" si="186"/>
        <v>15.518666666666666</v>
      </c>
      <c r="H967" s="13">
        <f t="shared" si="196"/>
        <v>-23.437107563834207</v>
      </c>
      <c r="K967" s="12"/>
      <c r="L967" s="12"/>
      <c r="M967">
        <f t="shared" si="187"/>
        <v>52.779999999999994</v>
      </c>
      <c r="N967">
        <f t="shared" si="188"/>
        <v>3.1092501993026396</v>
      </c>
      <c r="O967">
        <f t="shared" si="189"/>
        <v>232.78</v>
      </c>
      <c r="P967">
        <f t="shared" si="190"/>
        <v>81.217319665805888</v>
      </c>
      <c r="Q967">
        <f t="shared" si="191"/>
        <v>0.15268710249128109</v>
      </c>
      <c r="R967">
        <f t="shared" si="192"/>
        <v>207.65445938814227</v>
      </c>
      <c r="S967">
        <f t="shared" si="193"/>
        <v>703.0349377044945</v>
      </c>
    </row>
    <row r="968" spans="1:19">
      <c r="A968" s="17">
        <f t="shared" si="184"/>
        <v>0</v>
      </c>
      <c r="C968" s="15">
        <f t="shared" si="185"/>
        <v>681.13111609047337</v>
      </c>
      <c r="E968" s="8">
        <f t="shared" si="194"/>
        <v>942</v>
      </c>
      <c r="F968" s="12">
        <f t="shared" si="195"/>
        <v>41633.653472224352</v>
      </c>
      <c r="G968">
        <f t="shared" si="186"/>
        <v>15.535333333333334</v>
      </c>
      <c r="H968" s="13">
        <f t="shared" si="196"/>
        <v>-23.437107563834207</v>
      </c>
      <c r="K968" s="12"/>
      <c r="L968" s="12"/>
      <c r="M968">
        <f t="shared" si="187"/>
        <v>53.030000000000008</v>
      </c>
      <c r="N968">
        <f t="shared" si="188"/>
        <v>2.9910280667795246</v>
      </c>
      <c r="O968">
        <f t="shared" si="189"/>
        <v>233.03</v>
      </c>
      <c r="P968">
        <f t="shared" si="190"/>
        <v>81.493015764763484</v>
      </c>
      <c r="Q968">
        <f t="shared" si="191"/>
        <v>0.14792996898856953</v>
      </c>
      <c r="R968">
        <f t="shared" si="192"/>
        <v>201.18475782445455</v>
      </c>
      <c r="S968">
        <f t="shared" si="193"/>
        <v>681.13111609047337</v>
      </c>
    </row>
    <row r="969" spans="1:19">
      <c r="A969" s="17">
        <f t="shared" si="184"/>
        <v>0</v>
      </c>
      <c r="C969" s="15">
        <f t="shared" si="185"/>
        <v>659.1980479922471</v>
      </c>
      <c r="E969" s="8">
        <f t="shared" si="194"/>
        <v>943</v>
      </c>
      <c r="F969" s="12">
        <f t="shared" si="195"/>
        <v>41633.654166668799</v>
      </c>
      <c r="G969">
        <f t="shared" si="186"/>
        <v>15.552</v>
      </c>
      <c r="H969" s="13">
        <f t="shared" si="196"/>
        <v>-23.437107563834207</v>
      </c>
      <c r="K969" s="12"/>
      <c r="L969" s="12"/>
      <c r="M969">
        <f t="shared" si="187"/>
        <v>53.279999999999994</v>
      </c>
      <c r="N969">
        <f t="shared" si="188"/>
        <v>2.8724298107450315</v>
      </c>
      <c r="O969">
        <f t="shared" si="189"/>
        <v>233.28</v>
      </c>
      <c r="P969">
        <f t="shared" si="190"/>
        <v>81.768881299543494</v>
      </c>
      <c r="Q969">
        <f t="shared" si="191"/>
        <v>0.14316648365226928</v>
      </c>
      <c r="R969">
        <f t="shared" si="192"/>
        <v>194.70641776708621</v>
      </c>
      <c r="S969">
        <f t="shared" si="193"/>
        <v>659.1980479922471</v>
      </c>
    </row>
    <row r="970" spans="1:19">
      <c r="A970" s="17">
        <f t="shared" si="184"/>
        <v>0</v>
      </c>
      <c r="C970" s="15">
        <f t="shared" si="185"/>
        <v>637.23634207575219</v>
      </c>
      <c r="E970" s="8">
        <f t="shared" si="194"/>
        <v>944</v>
      </c>
      <c r="F970" s="12">
        <f t="shared" si="195"/>
        <v>41633.654861113246</v>
      </c>
      <c r="G970">
        <f t="shared" si="186"/>
        <v>15.568666666666667</v>
      </c>
      <c r="H970" s="13">
        <f t="shared" si="196"/>
        <v>-23.437107563834207</v>
      </c>
      <c r="K970" s="12"/>
      <c r="L970" s="12"/>
      <c r="M970">
        <f t="shared" si="187"/>
        <v>53.530000000000008</v>
      </c>
      <c r="N970">
        <f t="shared" si="188"/>
        <v>2.7534573003104676</v>
      </c>
      <c r="O970">
        <f t="shared" si="189"/>
        <v>233.53</v>
      </c>
      <c r="P970">
        <f t="shared" si="190"/>
        <v>82.044914651307522</v>
      </c>
      <c r="Q970">
        <f t="shared" si="191"/>
        <v>0.13839677867415806</v>
      </c>
      <c r="R970">
        <f t="shared" si="192"/>
        <v>188.21961899685496</v>
      </c>
      <c r="S970">
        <f t="shared" si="193"/>
        <v>637.23634207575219</v>
      </c>
    </row>
    <row r="971" spans="1:19">
      <c r="A971" s="17">
        <f t="shared" si="184"/>
        <v>0</v>
      </c>
      <c r="C971" s="15">
        <f t="shared" si="185"/>
        <v>615.24661107966278</v>
      </c>
      <c r="E971" s="8">
        <f t="shared" si="194"/>
        <v>945</v>
      </c>
      <c r="F971" s="12">
        <f t="shared" si="195"/>
        <v>41633.655555557692</v>
      </c>
      <c r="G971">
        <f t="shared" si="186"/>
        <v>15.585333333333333</v>
      </c>
      <c r="H971" s="13">
        <f t="shared" si="196"/>
        <v>-23.437107563834207</v>
      </c>
      <c r="K971" s="12"/>
      <c r="L971" s="12"/>
      <c r="M971">
        <f t="shared" si="187"/>
        <v>53.779999999999994</v>
      </c>
      <c r="N971">
        <f t="shared" si="188"/>
        <v>2.6341124018339928</v>
      </c>
      <c r="O971">
        <f t="shared" si="189"/>
        <v>233.78</v>
      </c>
      <c r="P971">
        <f t="shared" si="190"/>
        <v>82.321114182148847</v>
      </c>
      <c r="Q971">
        <f t="shared" si="191"/>
        <v>0.13362098713054224</v>
      </c>
      <c r="R971">
        <f t="shared" si="192"/>
        <v>181.72454249753744</v>
      </c>
      <c r="S971">
        <f t="shared" si="193"/>
        <v>615.24661107966278</v>
      </c>
    </row>
    <row r="972" spans="1:19">
      <c r="A972" s="17">
        <f t="shared" si="184"/>
        <v>0</v>
      </c>
      <c r="C972" s="15">
        <f t="shared" si="185"/>
        <v>593.22947178496565</v>
      </c>
      <c r="E972" s="8">
        <f t="shared" si="194"/>
        <v>946</v>
      </c>
      <c r="F972" s="12">
        <f t="shared" si="195"/>
        <v>41633.656250002139</v>
      </c>
      <c r="G972">
        <f t="shared" si="186"/>
        <v>15.602</v>
      </c>
      <c r="H972" s="13">
        <f t="shared" si="196"/>
        <v>-23.437107563834207</v>
      </c>
      <c r="K972" s="12"/>
      <c r="L972" s="12"/>
      <c r="M972">
        <f t="shared" si="187"/>
        <v>54.03</v>
      </c>
      <c r="N972">
        <f t="shared" si="188"/>
        <v>2.5143969788780849</v>
      </c>
      <c r="O972">
        <f t="shared" si="189"/>
        <v>234.03</v>
      </c>
      <c r="P972">
        <f t="shared" si="190"/>
        <v>82.597478235079819</v>
      </c>
      <c r="Q972">
        <f t="shared" si="191"/>
        <v>0.12883924297564894</v>
      </c>
      <c r="R972">
        <f t="shared" si="192"/>
        <v>175.22137044688256</v>
      </c>
      <c r="S972">
        <f t="shared" si="193"/>
        <v>593.22947178496565</v>
      </c>
    </row>
    <row r="973" spans="1:19">
      <c r="A973" s="17">
        <f t="shared" si="184"/>
        <v>0</v>
      </c>
      <c r="C973" s="15">
        <f t="shared" si="185"/>
        <v>571.18554498392905</v>
      </c>
      <c r="E973" s="8">
        <f t="shared" si="194"/>
        <v>947</v>
      </c>
      <c r="F973" s="12">
        <f t="shared" si="195"/>
        <v>41633.656944446586</v>
      </c>
      <c r="G973">
        <f t="shared" si="186"/>
        <v>15.618666666666668</v>
      </c>
      <c r="H973" s="13">
        <f t="shared" si="196"/>
        <v>-23.437107563834207</v>
      </c>
      <c r="K973" s="12"/>
      <c r="L973" s="12"/>
      <c r="M973">
        <f t="shared" si="187"/>
        <v>54.280000000000015</v>
      </c>
      <c r="N973">
        <f t="shared" si="188"/>
        <v>2.3943128921683487</v>
      </c>
      <c r="O973">
        <f t="shared" si="189"/>
        <v>234.28000000000003</v>
      </c>
      <c r="P973">
        <f t="shared" si="190"/>
        <v>82.874005134017111</v>
      </c>
      <c r="Q973">
        <f t="shared" si="191"/>
        <v>0.12405168103488674</v>
      </c>
      <c r="R973">
        <f t="shared" si="192"/>
        <v>168.71028620744596</v>
      </c>
      <c r="S973">
        <f t="shared" si="193"/>
        <v>571.18554498392905</v>
      </c>
    </row>
    <row r="974" spans="1:19">
      <c r="A974" s="17">
        <f t="shared" si="184"/>
        <v>0</v>
      </c>
      <c r="C974" s="15">
        <f t="shared" si="185"/>
        <v>549.1154554484707</v>
      </c>
      <c r="E974" s="8">
        <f t="shared" si="194"/>
        <v>948</v>
      </c>
      <c r="F974" s="12">
        <f t="shared" si="195"/>
        <v>41633.657638891033</v>
      </c>
      <c r="G974">
        <f t="shared" si="186"/>
        <v>15.635333333333334</v>
      </c>
      <c r="H974" s="13">
        <f t="shared" si="196"/>
        <v>-23.437107563834207</v>
      </c>
      <c r="K974" s="12"/>
      <c r="L974" s="12"/>
      <c r="M974">
        <f t="shared" si="187"/>
        <v>54.53</v>
      </c>
      <c r="N974">
        <f t="shared" si="188"/>
        <v>2.2738619995533114</v>
      </c>
      <c r="O974">
        <f t="shared" si="189"/>
        <v>234.53</v>
      </c>
      <c r="P974">
        <f t="shared" si="190"/>
        <v>83.150693183764616</v>
      </c>
      <c r="Q974">
        <f t="shared" si="191"/>
        <v>0.11925843699797556</v>
      </c>
      <c r="R974">
        <f t="shared" si="192"/>
        <v>162.19147431724676</v>
      </c>
      <c r="S974">
        <f t="shared" si="193"/>
        <v>549.1154554484707</v>
      </c>
    </row>
    <row r="975" spans="1:19">
      <c r="A975" s="17">
        <f t="shared" si="184"/>
        <v>0</v>
      </c>
      <c r="C975" s="15">
        <f t="shared" si="185"/>
        <v>527.01983189791008</v>
      </c>
      <c r="E975" s="8">
        <f t="shared" si="194"/>
        <v>949</v>
      </c>
      <c r="F975" s="12">
        <f t="shared" si="195"/>
        <v>41633.658333335479</v>
      </c>
      <c r="G975">
        <f t="shared" si="186"/>
        <v>15.652000000000001</v>
      </c>
      <c r="H975" s="13">
        <f t="shared" si="196"/>
        <v>-23.437107563834207</v>
      </c>
      <c r="K975" s="12"/>
      <c r="L975" s="12"/>
      <c r="M975">
        <f t="shared" si="187"/>
        <v>54.780000000000015</v>
      </c>
      <c r="N975">
        <f t="shared" si="188"/>
        <v>2.1530461559653338</v>
      </c>
      <c r="O975">
        <f t="shared" si="189"/>
        <v>234.78000000000003</v>
      </c>
      <c r="P975">
        <f t="shared" si="190"/>
        <v>83.427540669994514</v>
      </c>
      <c r="Q975">
        <f t="shared" si="191"/>
        <v>0.11445964741194325</v>
      </c>
      <c r="R975">
        <f t="shared" si="192"/>
        <v>155.66512048024282</v>
      </c>
      <c r="S975">
        <f t="shared" si="193"/>
        <v>527.01983189791008</v>
      </c>
    </row>
    <row r="976" spans="1:19">
      <c r="A976" s="17">
        <f t="shared" si="184"/>
        <v>0</v>
      </c>
      <c r="C976" s="15">
        <f t="shared" si="185"/>
        <v>504.89930696616528</v>
      </c>
      <c r="E976" s="8">
        <f t="shared" si="194"/>
        <v>950</v>
      </c>
      <c r="F976" s="12">
        <f t="shared" si="195"/>
        <v>41633.659027779926</v>
      </c>
      <c r="G976">
        <f t="shared" si="186"/>
        <v>15.668666666666667</v>
      </c>
      <c r="H976" s="13">
        <f t="shared" si="196"/>
        <v>-23.437107563834207</v>
      </c>
      <c r="K976" s="12"/>
      <c r="L976" s="12"/>
      <c r="M976">
        <f t="shared" si="187"/>
        <v>55.03</v>
      </c>
      <c r="N976">
        <f t="shared" si="188"/>
        <v>2.031867213382716</v>
      </c>
      <c r="O976">
        <f t="shared" si="189"/>
        <v>235.03</v>
      </c>
      <c r="P976">
        <f t="shared" si="190"/>
        <v>83.704545859225249</v>
      </c>
      <c r="Q976">
        <f t="shared" si="191"/>
        <v>0.10965544967400105</v>
      </c>
      <c r="R976">
        <f t="shared" si="192"/>
        <v>149.13141155664144</v>
      </c>
      <c r="S976">
        <f t="shared" si="193"/>
        <v>504.89930696616528</v>
      </c>
    </row>
    <row r="977" spans="1:19">
      <c r="A977" s="17">
        <f t="shared" si="184"/>
        <v>0</v>
      </c>
      <c r="C977" s="15">
        <f t="shared" si="185"/>
        <v>482.75451716831168</v>
      </c>
      <c r="E977" s="8">
        <f t="shared" si="194"/>
        <v>951</v>
      </c>
      <c r="F977" s="12">
        <f t="shared" si="195"/>
        <v>41633.659722224373</v>
      </c>
      <c r="G977">
        <f t="shared" si="186"/>
        <v>15.685333333333334</v>
      </c>
      <c r="H977" s="13">
        <f t="shared" si="196"/>
        <v>-23.437107563834207</v>
      </c>
      <c r="K977" s="12"/>
      <c r="L977" s="12"/>
      <c r="M977">
        <f t="shared" si="187"/>
        <v>55.280000000000015</v>
      </c>
      <c r="N977">
        <f t="shared" si="188"/>
        <v>1.9103270207927292</v>
      </c>
      <c r="O977">
        <f t="shared" si="189"/>
        <v>235.28000000000003</v>
      </c>
      <c r="P977">
        <f t="shared" si="190"/>
        <v>83.981706998797989</v>
      </c>
      <c r="Q977">
        <f t="shared" si="191"/>
        <v>0.10484598202428097</v>
      </c>
      <c r="R977">
        <f t="shared" si="192"/>
        <v>142.59053555302211</v>
      </c>
      <c r="S977">
        <f t="shared" si="193"/>
        <v>482.75451716831168</v>
      </c>
    </row>
    <row r="978" spans="1:19">
      <c r="A978" s="17">
        <f t="shared" si="184"/>
        <v>0</v>
      </c>
      <c r="C978" s="15">
        <f t="shared" si="185"/>
        <v>460.58610286662054</v>
      </c>
      <c r="E978" s="8">
        <f t="shared" si="194"/>
        <v>952</v>
      </c>
      <c r="F978" s="12">
        <f t="shared" si="195"/>
        <v>41633.660416668819</v>
      </c>
      <c r="G978">
        <f t="shared" si="186"/>
        <v>15.702</v>
      </c>
      <c r="H978" s="13">
        <f t="shared" si="196"/>
        <v>-23.437107563834207</v>
      </c>
      <c r="K978" s="12"/>
      <c r="L978" s="12"/>
      <c r="M978">
        <f t="shared" si="187"/>
        <v>55.53</v>
      </c>
      <c r="N978">
        <f t="shared" si="188"/>
        <v>1.7884274241559697</v>
      </c>
      <c r="O978">
        <f t="shared" si="189"/>
        <v>235.53</v>
      </c>
      <c r="P978">
        <f t="shared" si="190"/>
        <v>84.259022316849723</v>
      </c>
      <c r="Q978">
        <f t="shared" si="191"/>
        <v>0.10003138353845972</v>
      </c>
      <c r="R978">
        <f t="shared" si="192"/>
        <v>136.04268161230522</v>
      </c>
      <c r="S978">
        <f t="shared" si="193"/>
        <v>460.58610286662054</v>
      </c>
    </row>
    <row r="979" spans="1:19">
      <c r="A979" s="17">
        <f t="shared" si="184"/>
        <v>0</v>
      </c>
      <c r="C979" s="15">
        <f t="shared" si="185"/>
        <v>438.3947082359378</v>
      </c>
      <c r="E979" s="8">
        <f t="shared" si="194"/>
        <v>953</v>
      </c>
      <c r="F979" s="12">
        <f t="shared" si="195"/>
        <v>41633.661111113266</v>
      </c>
      <c r="G979">
        <f t="shared" si="186"/>
        <v>15.718666666666667</v>
      </c>
      <c r="H979" s="13">
        <f t="shared" si="196"/>
        <v>-23.437107563834207</v>
      </c>
      <c r="K979" s="12"/>
      <c r="L979" s="12"/>
      <c r="M979">
        <f t="shared" si="187"/>
        <v>55.780000000000015</v>
      </c>
      <c r="N979">
        <f t="shared" si="188"/>
        <v>1.6661702663715106</v>
      </c>
      <c r="O979">
        <f t="shared" si="189"/>
        <v>235.78000000000003</v>
      </c>
      <c r="P979">
        <f t="shared" si="190"/>
        <v>84.536490022284852</v>
      </c>
      <c r="Q979">
        <f t="shared" si="191"/>
        <v>9.5211794120239737E-2</v>
      </c>
      <c r="R979">
        <f t="shared" si="192"/>
        <v>129.48804000352604</v>
      </c>
      <c r="S979">
        <f t="shared" si="193"/>
        <v>438.3947082359378</v>
      </c>
    </row>
    <row r="980" spans="1:19">
      <c r="A980" s="17">
        <f t="shared" si="184"/>
        <v>0</v>
      </c>
      <c r="C980" s="15">
        <f t="shared" si="185"/>
        <v>416.18098122859431</v>
      </c>
      <c r="E980" s="8">
        <f t="shared" si="194"/>
        <v>954</v>
      </c>
      <c r="F980" s="12">
        <f t="shared" si="195"/>
        <v>41633.661805557713</v>
      </c>
      <c r="G980">
        <f t="shared" si="186"/>
        <v>15.735333333333333</v>
      </c>
      <c r="H980" s="13">
        <f t="shared" si="196"/>
        <v>-23.437107563834207</v>
      </c>
      <c r="K980" s="12"/>
      <c r="L980" s="12"/>
      <c r="M980">
        <f t="shared" si="187"/>
        <v>56.03</v>
      </c>
      <c r="N980">
        <f t="shared" si="188"/>
        <v>1.5435573872433996</v>
      </c>
      <c r="O980">
        <f t="shared" si="189"/>
        <v>236.03</v>
      </c>
      <c r="P980">
        <f t="shared" si="190"/>
        <v>84.81410830474303</v>
      </c>
      <c r="Q980">
        <f t="shared" si="191"/>
        <v>9.0387354493728256E-2</v>
      </c>
      <c r="R980">
        <f t="shared" si="192"/>
        <v>122.92680211147042</v>
      </c>
      <c r="S980">
        <f t="shared" si="193"/>
        <v>416.18098122859431</v>
      </c>
    </row>
    <row r="981" spans="1:19">
      <c r="A981" s="17">
        <f t="shared" si="184"/>
        <v>0</v>
      </c>
      <c r="C981" s="15">
        <f t="shared" si="185"/>
        <v>393.94557353863166</v>
      </c>
      <c r="E981" s="8">
        <f t="shared" si="194"/>
        <v>955</v>
      </c>
      <c r="F981" s="12">
        <f t="shared" si="195"/>
        <v>41633.66250000216</v>
      </c>
      <c r="G981">
        <f t="shared" si="186"/>
        <v>15.752000000000001</v>
      </c>
      <c r="H981" s="13">
        <f t="shared" si="196"/>
        <v>-23.437107563834207</v>
      </c>
      <c r="K981" s="12"/>
      <c r="L981" s="12"/>
      <c r="M981">
        <f t="shared" si="187"/>
        <v>56.280000000000008</v>
      </c>
      <c r="N981">
        <f t="shared" si="188"/>
        <v>1.4205906234479957</v>
      </c>
      <c r="O981">
        <f t="shared" si="189"/>
        <v>236.28</v>
      </c>
      <c r="P981">
        <f t="shared" si="190"/>
        <v>85.091875334565643</v>
      </c>
      <c r="Q981">
        <f t="shared" si="191"/>
        <v>8.555820619566773E-2</v>
      </c>
      <c r="R981">
        <f t="shared" si="192"/>
        <v>116.35916042610812</v>
      </c>
      <c r="S981">
        <f t="shared" si="193"/>
        <v>393.94557353863166</v>
      </c>
    </row>
    <row r="982" spans="1:19">
      <c r="A982" s="17">
        <f t="shared" si="184"/>
        <v>0</v>
      </c>
      <c r="C982" s="15">
        <f t="shared" si="185"/>
        <v>371.68914056556537</v>
      </c>
      <c r="E982" s="8">
        <f t="shared" si="194"/>
        <v>956</v>
      </c>
      <c r="F982" s="12">
        <f t="shared" si="195"/>
        <v>41633.663194446606</v>
      </c>
      <c r="G982">
        <f t="shared" si="186"/>
        <v>15.768666666666666</v>
      </c>
      <c r="H982" s="13">
        <f t="shared" si="196"/>
        <v>-23.437107563834207</v>
      </c>
      <c r="K982" s="12"/>
      <c r="L982" s="12"/>
      <c r="M982">
        <f t="shared" si="187"/>
        <v>56.529999999999994</v>
      </c>
      <c r="N982">
        <f t="shared" si="188"/>
        <v>1.2972718085025505</v>
      </c>
      <c r="O982">
        <f t="shared" si="189"/>
        <v>236.53</v>
      </c>
      <c r="P982">
        <f t="shared" si="190"/>
        <v>85.369789262758573</v>
      </c>
      <c r="Q982">
        <f t="shared" si="191"/>
        <v>8.0724491567565865E-2</v>
      </c>
      <c r="R982">
        <f t="shared" si="192"/>
        <v>109.78530853188957</v>
      </c>
      <c r="S982">
        <f t="shared" si="193"/>
        <v>371.68914056556537</v>
      </c>
    </row>
    <row r="983" spans="1:19">
      <c r="A983" s="17">
        <f t="shared" si="184"/>
        <v>0</v>
      </c>
      <c r="C983" s="15">
        <f t="shared" si="185"/>
        <v>349.41234137753582</v>
      </c>
      <c r="E983" s="8">
        <f t="shared" si="194"/>
        <v>957</v>
      </c>
      <c r="F983" s="12">
        <f t="shared" si="195"/>
        <v>41633.663888891053</v>
      </c>
      <c r="G983">
        <f t="shared" si="186"/>
        <v>15.785333333333334</v>
      </c>
      <c r="H983" s="13">
        <f t="shared" si="196"/>
        <v>-23.437107563834207</v>
      </c>
      <c r="K983" s="12"/>
      <c r="L983" s="12"/>
      <c r="M983">
        <f t="shared" si="187"/>
        <v>56.780000000000008</v>
      </c>
      <c r="N983">
        <f t="shared" si="188"/>
        <v>1.1736027727346487</v>
      </c>
      <c r="O983">
        <f t="shared" si="189"/>
        <v>236.78</v>
      </c>
      <c r="P983">
        <f t="shared" si="190"/>
        <v>85.647848220952696</v>
      </c>
      <c r="Q983">
        <f t="shared" si="191"/>
        <v>7.5886353747692606E-2</v>
      </c>
      <c r="R983">
        <f t="shared" si="192"/>
        <v>103.20544109686195</v>
      </c>
      <c r="S983">
        <f t="shared" si="193"/>
        <v>349.41234137753582</v>
      </c>
    </row>
    <row r="984" spans="1:19">
      <c r="A984" s="17">
        <f t="shared" si="184"/>
        <v>0</v>
      </c>
      <c r="C984" s="15">
        <f t="shared" si="185"/>
        <v>327.11583867392284</v>
      </c>
      <c r="E984" s="8">
        <f t="shared" si="194"/>
        <v>958</v>
      </c>
      <c r="F984" s="12">
        <f t="shared" si="195"/>
        <v>41633.6645833355</v>
      </c>
      <c r="G984">
        <f t="shared" si="186"/>
        <v>15.802</v>
      </c>
      <c r="H984" s="13">
        <f t="shared" si="196"/>
        <v>-23.437107563834207</v>
      </c>
      <c r="K984" s="12"/>
      <c r="L984" s="12"/>
      <c r="M984">
        <f t="shared" si="187"/>
        <v>57.029999999999994</v>
      </c>
      <c r="N984">
        <f t="shared" si="188"/>
        <v>1.049585343252929</v>
      </c>
      <c r="O984">
        <f t="shared" si="189"/>
        <v>237.03</v>
      </c>
      <c r="P984">
        <f t="shared" si="190"/>
        <v>85.926050321361501</v>
      </c>
      <c r="Q984">
        <f t="shared" si="191"/>
        <v>7.1043936662960702E-2</v>
      </c>
      <c r="R984">
        <f t="shared" si="192"/>
        <v>96.619753861626549</v>
      </c>
      <c r="S984">
        <f t="shared" si="193"/>
        <v>327.11583867392284</v>
      </c>
    </row>
    <row r="985" spans="1:19">
      <c r="A985" s="17">
        <f t="shared" si="184"/>
        <v>0</v>
      </c>
      <c r="C985" s="15">
        <f t="shared" si="185"/>
        <v>304.80029874741007</v>
      </c>
      <c r="E985" s="8">
        <f t="shared" si="194"/>
        <v>959</v>
      </c>
      <c r="F985" s="12">
        <f t="shared" si="195"/>
        <v>41633.665277779946</v>
      </c>
      <c r="G985">
        <f t="shared" si="186"/>
        <v>15.818666666666667</v>
      </c>
      <c r="H985" s="13">
        <f t="shared" si="196"/>
        <v>-23.437107563834207</v>
      </c>
      <c r="K985" s="12"/>
      <c r="L985" s="12"/>
      <c r="M985">
        <f t="shared" si="187"/>
        <v>57.280000000000008</v>
      </c>
      <c r="N985">
        <f t="shared" si="188"/>
        <v>0.92522134391856448</v>
      </c>
      <c r="O985">
        <f t="shared" si="189"/>
        <v>237.28</v>
      </c>
      <c r="P985">
        <f t="shared" si="190"/>
        <v>86.204393656735874</v>
      </c>
      <c r="Q985">
        <f t="shared" si="191"/>
        <v>6.6197385020686672E-2</v>
      </c>
      <c r="R985">
        <f t="shared" si="192"/>
        <v>90.028443628133871</v>
      </c>
      <c r="S985">
        <f t="shared" si="193"/>
        <v>304.80029874741007</v>
      </c>
    </row>
    <row r="986" spans="1:19">
      <c r="A986" s="17">
        <f t="shared" si="184"/>
        <v>0</v>
      </c>
      <c r="C986" s="15">
        <f t="shared" si="185"/>
        <v>282.46639144551608</v>
      </c>
      <c r="E986" s="8">
        <f t="shared" si="194"/>
        <v>960</v>
      </c>
      <c r="F986" s="12">
        <f t="shared" si="195"/>
        <v>41633.665972224393</v>
      </c>
      <c r="G986">
        <f t="shared" si="186"/>
        <v>15.835333333333333</v>
      </c>
      <c r="H986" s="13">
        <f t="shared" si="196"/>
        <v>-23.437107563834207</v>
      </c>
      <c r="K986" s="12"/>
      <c r="L986" s="12"/>
      <c r="M986">
        <f t="shared" si="187"/>
        <v>57.529999999999994</v>
      </c>
      <c r="N986">
        <f t="shared" si="188"/>
        <v>0.80051259531805707</v>
      </c>
      <c r="O986">
        <f t="shared" si="189"/>
        <v>237.53</v>
      </c>
      <c r="P986">
        <f t="shared" si="190"/>
        <v>86.482876300315766</v>
      </c>
      <c r="Q986">
        <f t="shared" si="191"/>
        <v>6.1346844300236132E-2</v>
      </c>
      <c r="R986">
        <f t="shared" si="192"/>
        <v>83.431708248321144</v>
      </c>
      <c r="S986">
        <f t="shared" si="193"/>
        <v>282.46639144551608</v>
      </c>
    </row>
    <row r="987" spans="1:19">
      <c r="A987" s="17">
        <f t="shared" si="184"/>
        <v>0</v>
      </c>
      <c r="C987" s="15">
        <f t="shared" si="185"/>
        <v>260.11479013157413</v>
      </c>
      <c r="E987" s="8">
        <f t="shared" si="194"/>
        <v>961</v>
      </c>
      <c r="F987" s="12">
        <f t="shared" si="195"/>
        <v>41633.66666666884</v>
      </c>
      <c r="G987">
        <f t="shared" si="186"/>
        <v>15.852</v>
      </c>
      <c r="H987" s="13">
        <f t="shared" si="196"/>
        <v>-23.437107563834207</v>
      </c>
      <c r="K987" s="12"/>
      <c r="L987" s="12"/>
      <c r="M987">
        <f t="shared" si="187"/>
        <v>57.78</v>
      </c>
      <c r="N987">
        <f t="shared" si="188"/>
        <v>0.67546091473676029</v>
      </c>
      <c r="O987">
        <f t="shared" si="189"/>
        <v>237.78</v>
      </c>
      <c r="P987">
        <f t="shared" si="190"/>
        <v>86.761496305779175</v>
      </c>
      <c r="Q987">
        <f t="shared" si="191"/>
        <v>5.6492460744549174E-2</v>
      </c>
      <c r="R987">
        <f t="shared" si="192"/>
        <v>76.829746612586874</v>
      </c>
      <c r="S987">
        <f t="shared" si="193"/>
        <v>260.11479013157413</v>
      </c>
    </row>
    <row r="988" spans="1:19">
      <c r="A988" s="17">
        <f t="shared" ref="A988:A1051" si="197">IF(C988=0,0,B988/C988)</f>
        <v>0</v>
      </c>
      <c r="C988" s="15">
        <f t="shared" ref="C988:C1051" si="198">S988</f>
        <v>237.74617164520538</v>
      </c>
      <c r="E988" s="8">
        <f t="shared" si="194"/>
        <v>962</v>
      </c>
      <c r="F988" s="12">
        <f t="shared" si="195"/>
        <v>41633.667361113286</v>
      </c>
      <c r="G988">
        <f t="shared" ref="G988:G1051" si="199">HOUR(F988)+MINUTE(F988)/60+SECOND(F988)/3600+($G$4/($G$11*15)-1)</f>
        <v>15.868666666666666</v>
      </c>
      <c r="H988" s="13">
        <f t="shared" si="196"/>
        <v>-23.437107563834207</v>
      </c>
      <c r="K988" s="12"/>
      <c r="L988" s="12"/>
      <c r="M988">
        <f t="shared" ref="M988:M1051" si="200">(G988-12)*15</f>
        <v>58.029999999999987</v>
      </c>
      <c r="N988">
        <f t="shared" ref="N988:N1051" si="201">DEGREES(ASIN(SIN(RADIANS(H988))*SIN($I$3)+COS(RADIANS(H988))*COS($I$3)*COS(RADIANS(M988))))</f>
        <v>0.55006811613371365</v>
      </c>
      <c r="O988">
        <f t="shared" ref="O988:O1051" si="202">M988+180</f>
        <v>238.02999999999997</v>
      </c>
      <c r="P988">
        <f t="shared" ref="P988:P1051" si="203">DEGREES(ACOS(SIN(RADIANS(N988))*COS($I$5)+COS(RADIANS(N988))*SIN($I$5)*COS(RADIANS(O988-$G$7))))</f>
        <v>87.040251707187664</v>
      </c>
      <c r="Q988">
        <f t="shared" ref="Q988:Q1051" si="204">COS(RADIANS(P988))</f>
        <v>5.1634381351555847E-2</v>
      </c>
      <c r="R988">
        <f t="shared" ref="R988:R1051" si="205">IF(Q988&lt;0,0,Q988*$G$9)</f>
        <v>70.222758638115948</v>
      </c>
      <c r="S988">
        <f t="shared" ref="S988:S1051" si="206">IF(P988&gt;90,0,IF(N988&lt;0,0,R988*$G$10))</f>
        <v>237.74617164520538</v>
      </c>
    </row>
    <row r="989" spans="1:19">
      <c r="A989" s="17">
        <f t="shared" si="197"/>
        <v>0</v>
      </c>
      <c r="C989" s="15">
        <f t="shared" si="198"/>
        <v>215.36121626222618</v>
      </c>
      <c r="E989" s="8">
        <f t="shared" ref="E989:E1052" si="207">E988+1</f>
        <v>963</v>
      </c>
      <c r="F989" s="12">
        <f t="shared" ref="F989:F1052" si="208">F988+$G$25</f>
        <v>41633.668055557733</v>
      </c>
      <c r="G989">
        <f t="shared" si="199"/>
        <v>15.885333333333335</v>
      </c>
      <c r="H989" s="13">
        <f t="shared" si="196"/>
        <v>-23.437107563834207</v>
      </c>
      <c r="K989" s="12"/>
      <c r="L989" s="12"/>
      <c r="M989">
        <f t="shared" si="200"/>
        <v>58.28000000000003</v>
      </c>
      <c r="N989">
        <f t="shared" si="201"/>
        <v>0.42433601011719746</v>
      </c>
      <c r="O989">
        <f t="shared" si="202"/>
        <v>238.28000000000003</v>
      </c>
      <c r="P989">
        <f t="shared" si="203"/>
        <v>87.319140518929387</v>
      </c>
      <c r="Q989">
        <f t="shared" si="204"/>
        <v>4.6772753865468752E-2</v>
      </c>
      <c r="R989">
        <f t="shared" si="205"/>
        <v>63.6109452570375</v>
      </c>
      <c r="S989">
        <f t="shared" si="206"/>
        <v>215.36121626222618</v>
      </c>
    </row>
    <row r="990" spans="1:19">
      <c r="A990" s="17">
        <f t="shared" si="197"/>
        <v>0</v>
      </c>
      <c r="C990" s="15">
        <f t="shared" si="198"/>
        <v>192.96060765410513</v>
      </c>
      <c r="E990" s="8">
        <f t="shared" si="207"/>
        <v>964</v>
      </c>
      <c r="F990" s="12">
        <f t="shared" si="208"/>
        <v>41633.66875000218</v>
      </c>
      <c r="G990">
        <f t="shared" si="199"/>
        <v>15.902000000000001</v>
      </c>
      <c r="H990" s="13">
        <f t="shared" si="196"/>
        <v>-23.437107563834207</v>
      </c>
      <c r="K990" s="12"/>
      <c r="L990" s="12"/>
      <c r="M990">
        <f t="shared" si="200"/>
        <v>58.530000000000015</v>
      </c>
      <c r="N990">
        <f t="shared" si="201"/>
        <v>0.29826640392158305</v>
      </c>
      <c r="O990">
        <f t="shared" si="202"/>
        <v>238.53000000000003</v>
      </c>
      <c r="P990">
        <f t="shared" si="203"/>
        <v>87.598160735657999</v>
      </c>
      <c r="Q990">
        <f t="shared" si="204"/>
        <v>4.1907726767977764E-2</v>
      </c>
      <c r="R990">
        <f t="shared" si="205"/>
        <v>56.994508404449761</v>
      </c>
      <c r="S990">
        <f t="shared" si="206"/>
        <v>192.96060765410513</v>
      </c>
    </row>
    <row r="991" spans="1:19">
      <c r="A991" s="17">
        <f t="shared" si="197"/>
        <v>0</v>
      </c>
      <c r="C991" s="15">
        <f t="shared" si="198"/>
        <v>170.54503284682005</v>
      </c>
      <c r="E991" s="8">
        <f t="shared" si="207"/>
        <v>965</v>
      </c>
      <c r="F991" s="12">
        <f t="shared" si="208"/>
        <v>41633.669444446627</v>
      </c>
      <c r="G991">
        <f t="shared" si="199"/>
        <v>15.918666666666667</v>
      </c>
      <c r="H991" s="13">
        <f t="shared" si="196"/>
        <v>-23.437107563834207</v>
      </c>
      <c r="K991" s="12"/>
      <c r="L991" s="12"/>
      <c r="M991">
        <f t="shared" si="200"/>
        <v>58.78</v>
      </c>
      <c r="N991">
        <f t="shared" si="201"/>
        <v>0.17186110138484054</v>
      </c>
      <c r="O991">
        <f t="shared" si="202"/>
        <v>238.78</v>
      </c>
      <c r="P991">
        <f t="shared" si="203"/>
        <v>87.877310332229385</v>
      </c>
      <c r="Q991">
        <f t="shared" si="204"/>
        <v>3.703944926931451E-2</v>
      </c>
      <c r="R991">
        <f t="shared" si="205"/>
        <v>50.373651006267735</v>
      </c>
      <c r="S991">
        <f t="shared" si="206"/>
        <v>170.54503284682005</v>
      </c>
    </row>
    <row r="992" spans="1:19">
      <c r="A992" s="17">
        <f t="shared" si="197"/>
        <v>0</v>
      </c>
      <c r="C992" s="15">
        <f t="shared" si="198"/>
        <v>148.11518217926871</v>
      </c>
      <c r="E992" s="8">
        <f t="shared" si="207"/>
        <v>966</v>
      </c>
      <c r="F992" s="12">
        <f t="shared" si="208"/>
        <v>41633.670138891073</v>
      </c>
      <c r="G992">
        <f t="shared" si="199"/>
        <v>15.935333333333332</v>
      </c>
      <c r="H992" s="13">
        <f t="shared" si="196"/>
        <v>-23.437107563834207</v>
      </c>
      <c r="K992" s="12"/>
      <c r="L992" s="12"/>
      <c r="M992">
        <f t="shared" si="200"/>
        <v>59.029999999999987</v>
      </c>
      <c r="N992">
        <f t="shared" si="201"/>
        <v>4.512190292733638E-2</v>
      </c>
      <c r="O992">
        <f t="shared" si="202"/>
        <v>239.02999999999997</v>
      </c>
      <c r="P992">
        <f t="shared" si="203"/>
        <v>88.156587263634393</v>
      </c>
      <c r="Q992">
        <f t="shared" si="204"/>
        <v>3.2168071299219864E-2</v>
      </c>
      <c r="R992">
        <f t="shared" si="205"/>
        <v>43.748576966939012</v>
      </c>
      <c r="S992">
        <f t="shared" si="206"/>
        <v>148.11518217926871</v>
      </c>
    </row>
    <row r="993" spans="1:19">
      <c r="A993" s="17">
        <f t="shared" si="197"/>
        <v>0</v>
      </c>
      <c r="C993" s="15">
        <f t="shared" si="198"/>
        <v>0</v>
      </c>
      <c r="E993" s="8">
        <f t="shared" si="207"/>
        <v>967</v>
      </c>
      <c r="F993" s="12">
        <f t="shared" si="208"/>
        <v>41633.67083333552</v>
      </c>
      <c r="G993">
        <f t="shared" si="199"/>
        <v>15.952000000000002</v>
      </c>
      <c r="H993" s="13">
        <f t="shared" si="196"/>
        <v>-23.437107563834207</v>
      </c>
      <c r="K993" s="12"/>
      <c r="L993" s="12"/>
      <c r="M993">
        <f t="shared" si="200"/>
        <v>59.28000000000003</v>
      </c>
      <c r="N993">
        <f t="shared" si="201"/>
        <v>-8.1949394468611103E-2</v>
      </c>
      <c r="O993">
        <f t="shared" si="202"/>
        <v>239.28000000000003</v>
      </c>
      <c r="P993">
        <f t="shared" si="203"/>
        <v>88.43598946492844</v>
      </c>
      <c r="Q993">
        <f t="shared" si="204"/>
        <v>2.7293743497796966E-2</v>
      </c>
      <c r="R993">
        <f t="shared" si="205"/>
        <v>37.119491157003871</v>
      </c>
      <c r="S993">
        <f t="shared" si="206"/>
        <v>0</v>
      </c>
    </row>
    <row r="994" spans="1:19">
      <c r="A994" s="17">
        <f t="shared" si="197"/>
        <v>0</v>
      </c>
      <c r="C994" s="15">
        <f t="shared" si="198"/>
        <v>0</v>
      </c>
      <c r="E994" s="8">
        <f t="shared" si="207"/>
        <v>968</v>
      </c>
      <c r="F994" s="12">
        <f t="shared" si="208"/>
        <v>41633.671527779967</v>
      </c>
      <c r="G994">
        <f t="shared" si="199"/>
        <v>15.968666666666667</v>
      </c>
      <c r="H994" s="13">
        <f t="shared" si="196"/>
        <v>-23.437107563834207</v>
      </c>
      <c r="K994" s="12"/>
      <c r="L994" s="12"/>
      <c r="M994">
        <f t="shared" si="200"/>
        <v>59.530000000000015</v>
      </c>
      <c r="N994">
        <f t="shared" si="201"/>
        <v>-0.20935099727800066</v>
      </c>
      <c r="O994">
        <f t="shared" si="202"/>
        <v>239.53000000000003</v>
      </c>
      <c r="P994">
        <f t="shared" si="203"/>
        <v>88.715514851157408</v>
      </c>
      <c r="Q994">
        <f t="shared" si="204"/>
        <v>2.2416617206260977E-2</v>
      </c>
      <c r="R994">
        <f t="shared" si="205"/>
        <v>30.48659940051493</v>
      </c>
      <c r="S994">
        <f t="shared" si="206"/>
        <v>0</v>
      </c>
    </row>
    <row r="995" spans="1:19">
      <c r="A995" s="17">
        <f t="shared" si="197"/>
        <v>0</v>
      </c>
      <c r="C995" s="15">
        <f t="shared" si="198"/>
        <v>0</v>
      </c>
      <c r="E995" s="8">
        <f t="shared" si="207"/>
        <v>969</v>
      </c>
      <c r="F995" s="12">
        <f t="shared" si="208"/>
        <v>41633.672222224413</v>
      </c>
      <c r="G995">
        <f t="shared" si="199"/>
        <v>15.985333333333333</v>
      </c>
      <c r="H995" s="13">
        <f t="shared" si="196"/>
        <v>-23.437107563834207</v>
      </c>
      <c r="K995" s="12"/>
      <c r="L995" s="12"/>
      <c r="M995">
        <f t="shared" si="200"/>
        <v>59.78</v>
      </c>
      <c r="N995">
        <f t="shared" si="201"/>
        <v>-0.33708111545172281</v>
      </c>
      <c r="O995">
        <f t="shared" si="202"/>
        <v>239.78</v>
      </c>
      <c r="P995">
        <f t="shared" si="203"/>
        <v>88.995161317280605</v>
      </c>
      <c r="Q995">
        <f t="shared" si="204"/>
        <v>1.7536844457573038E-2</v>
      </c>
      <c r="R995">
        <f t="shared" si="205"/>
        <v>23.850108462299332</v>
      </c>
      <c r="S995">
        <f t="shared" si="206"/>
        <v>0</v>
      </c>
    </row>
    <row r="996" spans="1:19">
      <c r="A996" s="17">
        <f t="shared" si="197"/>
        <v>0</v>
      </c>
      <c r="C996" s="15">
        <f t="shared" si="198"/>
        <v>0</v>
      </c>
      <c r="E996" s="8">
        <f t="shared" si="207"/>
        <v>970</v>
      </c>
      <c r="F996" s="12">
        <f t="shared" si="208"/>
        <v>41633.67291666886</v>
      </c>
      <c r="G996">
        <f t="shared" si="199"/>
        <v>16.001999999999999</v>
      </c>
      <c r="H996" s="13">
        <f t="shared" si="196"/>
        <v>-23.437107563834207</v>
      </c>
      <c r="K996" s="12"/>
      <c r="L996" s="12"/>
      <c r="M996">
        <f t="shared" si="200"/>
        <v>60.029999999999987</v>
      </c>
      <c r="N996">
        <f t="shared" si="201"/>
        <v>-0.46513796243394984</v>
      </c>
      <c r="O996">
        <f t="shared" si="202"/>
        <v>240.02999999999997</v>
      </c>
      <c r="P996">
        <f t="shared" si="203"/>
        <v>89.274926738089732</v>
      </c>
      <c r="Q996">
        <f t="shared" si="204"/>
        <v>1.2654577966976058E-2</v>
      </c>
      <c r="R996">
        <f t="shared" si="205"/>
        <v>17.210226035087441</v>
      </c>
      <c r="S996">
        <f t="shared" si="206"/>
        <v>0</v>
      </c>
    </row>
    <row r="997" spans="1:19">
      <c r="A997" s="17">
        <f t="shared" si="197"/>
        <v>0</v>
      </c>
      <c r="C997" s="15">
        <f t="shared" si="198"/>
        <v>0</v>
      </c>
      <c r="E997" s="8">
        <f t="shared" si="207"/>
        <v>971</v>
      </c>
      <c r="F997" s="12">
        <f t="shared" si="208"/>
        <v>41633.673611113307</v>
      </c>
      <c r="G997">
        <f t="shared" si="199"/>
        <v>16.018666666666668</v>
      </c>
      <c r="H997" s="13">
        <f t="shared" si="196"/>
        <v>-23.437107563834207</v>
      </c>
      <c r="K997" s="12"/>
      <c r="L997" s="12"/>
      <c r="M997">
        <f t="shared" si="200"/>
        <v>60.280000000000022</v>
      </c>
      <c r="N997">
        <f t="shared" si="201"/>
        <v>-0.59351975517867717</v>
      </c>
      <c r="O997">
        <f t="shared" si="202"/>
        <v>240.28000000000003</v>
      </c>
      <c r="P997">
        <f t="shared" si="203"/>
        <v>89.554808968124334</v>
      </c>
      <c r="Q997">
        <f t="shared" si="204"/>
        <v>7.769971122423492E-3</v>
      </c>
      <c r="R997">
        <f t="shared" si="205"/>
        <v>10.567160726495949</v>
      </c>
      <c r="S997">
        <f t="shared" si="206"/>
        <v>0</v>
      </c>
    </row>
    <row r="998" spans="1:19">
      <c r="A998" s="17">
        <f t="shared" si="197"/>
        <v>0</v>
      </c>
      <c r="C998" s="15">
        <f t="shared" si="198"/>
        <v>0</v>
      </c>
      <c r="E998" s="8">
        <f t="shared" si="207"/>
        <v>972</v>
      </c>
      <c r="F998" s="12">
        <f t="shared" si="208"/>
        <v>41633.674305557754</v>
      </c>
      <c r="G998">
        <f t="shared" si="199"/>
        <v>16.035333333333334</v>
      </c>
      <c r="H998" s="13">
        <f t="shared" si="196"/>
        <v>-23.437107563834207</v>
      </c>
      <c r="K998" s="12"/>
      <c r="L998" s="12"/>
      <c r="M998">
        <f t="shared" si="200"/>
        <v>60.530000000000008</v>
      </c>
      <c r="N998">
        <f t="shared" si="201"/>
        <v>-0.72222471416525513</v>
      </c>
      <c r="O998">
        <f t="shared" si="202"/>
        <v>240.53</v>
      </c>
      <c r="P998">
        <f t="shared" si="203"/>
        <v>89.834805841583332</v>
      </c>
      <c r="Q998">
        <f t="shared" si="204"/>
        <v>2.8831779749108086E-3</v>
      </c>
      <c r="R998">
        <f t="shared" si="205"/>
        <v>3.9211220458786995</v>
      </c>
      <c r="S998">
        <f t="shared" si="206"/>
        <v>0</v>
      </c>
    </row>
    <row r="999" spans="1:19">
      <c r="A999" s="17">
        <f t="shared" si="197"/>
        <v>0</v>
      </c>
      <c r="C999" s="15">
        <f t="shared" si="198"/>
        <v>0</v>
      </c>
      <c r="E999" s="8">
        <f t="shared" si="207"/>
        <v>973</v>
      </c>
      <c r="F999" s="12">
        <f t="shared" si="208"/>
        <v>41633.6750000022</v>
      </c>
      <c r="G999">
        <f t="shared" si="199"/>
        <v>16.052</v>
      </c>
      <c r="H999" s="13">
        <f t="shared" si="196"/>
        <v>-23.437107563834207</v>
      </c>
      <c r="K999" s="12"/>
      <c r="L999" s="12"/>
      <c r="M999">
        <f t="shared" si="200"/>
        <v>60.779999999999994</v>
      </c>
      <c r="N999">
        <f t="shared" si="201"/>
        <v>-0.8512510634131617</v>
      </c>
      <c r="O999">
        <f t="shared" si="202"/>
        <v>240.78</v>
      </c>
      <c r="P999">
        <f t="shared" si="203"/>
        <v>90.114915172233452</v>
      </c>
      <c r="Q999">
        <f t="shared" si="204"/>
        <v>-2.0056467713087506E-3</v>
      </c>
      <c r="R999">
        <f t="shared" si="205"/>
        <v>0</v>
      </c>
      <c r="S999">
        <f t="shared" si="206"/>
        <v>0</v>
      </c>
    </row>
    <row r="1000" spans="1:19">
      <c r="A1000" s="17">
        <f t="shared" si="197"/>
        <v>0</v>
      </c>
      <c r="C1000" s="15">
        <f t="shared" si="198"/>
        <v>0</v>
      </c>
      <c r="E1000" s="8">
        <f t="shared" si="207"/>
        <v>974</v>
      </c>
      <c r="F1000" s="12">
        <f t="shared" si="208"/>
        <v>41633.675694446647</v>
      </c>
      <c r="G1000">
        <f t="shared" si="199"/>
        <v>16.068666666666665</v>
      </c>
      <c r="H1000" s="13">
        <f t="shared" si="196"/>
        <v>-23.437107563834207</v>
      </c>
      <c r="K1000" s="12"/>
      <c r="L1000" s="12"/>
      <c r="M1000">
        <f t="shared" si="200"/>
        <v>61.02999999999998</v>
      </c>
      <c r="N1000">
        <f t="shared" si="201"/>
        <v>-0.98059703049565228</v>
      </c>
      <c r="O1000">
        <f t="shared" si="202"/>
        <v>241.02999999999997</v>
      </c>
      <c r="P1000">
        <f t="shared" si="203"/>
        <v>90.395134753313044</v>
      </c>
      <c r="Q1000">
        <f t="shared" si="204"/>
        <v>-6.8963477685936286E-3</v>
      </c>
      <c r="R1000">
        <f t="shared" si="205"/>
        <v>0</v>
      </c>
      <c r="S1000">
        <f t="shared" si="206"/>
        <v>0</v>
      </c>
    </row>
    <row r="1001" spans="1:19">
      <c r="A1001" s="17">
        <f t="shared" si="197"/>
        <v>0</v>
      </c>
      <c r="C1001" s="15">
        <f t="shared" si="198"/>
        <v>0</v>
      </c>
      <c r="E1001" s="8">
        <f t="shared" si="207"/>
        <v>975</v>
      </c>
      <c r="F1001" s="12">
        <f t="shared" si="208"/>
        <v>41633.676388891094</v>
      </c>
      <c r="G1001">
        <f t="shared" si="199"/>
        <v>16.085333333333335</v>
      </c>
      <c r="H1001" s="13">
        <f t="shared" si="196"/>
        <v>-23.437107563834207</v>
      </c>
      <c r="K1001" s="12"/>
      <c r="L1001" s="12"/>
      <c r="M1001">
        <f t="shared" si="200"/>
        <v>61.280000000000015</v>
      </c>
      <c r="N1001">
        <f t="shared" si="201"/>
        <v>-1.110260846552614</v>
      </c>
      <c r="O1001">
        <f t="shared" si="202"/>
        <v>241.28000000000003</v>
      </c>
      <c r="P1001">
        <f t="shared" si="203"/>
        <v>90.675462357432679</v>
      </c>
      <c r="Q1001">
        <f t="shared" si="204"/>
        <v>-1.1788769035894087E-2</v>
      </c>
      <c r="R1001">
        <f t="shared" si="205"/>
        <v>0</v>
      </c>
      <c r="S1001">
        <f t="shared" si="206"/>
        <v>0</v>
      </c>
    </row>
    <row r="1002" spans="1:19">
      <c r="A1002" s="17">
        <f t="shared" si="197"/>
        <v>0</v>
      </c>
      <c r="C1002" s="15">
        <f t="shared" si="198"/>
        <v>0</v>
      </c>
      <c r="E1002" s="8">
        <f t="shared" si="207"/>
        <v>976</v>
      </c>
      <c r="F1002" s="12">
        <f t="shared" si="208"/>
        <v>41633.67708333554</v>
      </c>
      <c r="G1002">
        <f t="shared" si="199"/>
        <v>16.102</v>
      </c>
      <c r="H1002" s="13">
        <f t="shared" si="196"/>
        <v>-23.437107563834207</v>
      </c>
      <c r="K1002" s="12"/>
      <c r="L1002" s="12"/>
      <c r="M1002">
        <f t="shared" si="200"/>
        <v>61.53</v>
      </c>
      <c r="N1002">
        <f t="shared" si="201"/>
        <v>-1.2402407463023704</v>
      </c>
      <c r="O1002">
        <f t="shared" si="202"/>
        <v>241.53</v>
      </c>
      <c r="P1002">
        <f t="shared" si="203"/>
        <v>90.955895736470893</v>
      </c>
      <c r="Q1002">
        <f t="shared" si="204"/>
        <v>-1.6682753968816785E-2</v>
      </c>
      <c r="R1002">
        <f t="shared" si="205"/>
        <v>0</v>
      </c>
      <c r="S1002">
        <f t="shared" si="206"/>
        <v>0</v>
      </c>
    </row>
    <row r="1003" spans="1:19">
      <c r="A1003" s="17">
        <f t="shared" si="197"/>
        <v>0</v>
      </c>
      <c r="C1003" s="15">
        <f t="shared" si="198"/>
        <v>0</v>
      </c>
      <c r="E1003" s="8">
        <f t="shared" si="207"/>
        <v>977</v>
      </c>
      <c r="F1003" s="12">
        <f t="shared" si="208"/>
        <v>41633.677777779987</v>
      </c>
      <c r="G1003">
        <f t="shared" si="199"/>
        <v>16.118666666666666</v>
      </c>
      <c r="H1003" s="13">
        <f t="shared" si="196"/>
        <v>-23.437107563834207</v>
      </c>
      <c r="K1003" s="12"/>
      <c r="L1003" s="12"/>
      <c r="M1003">
        <f t="shared" si="200"/>
        <v>61.779999999999987</v>
      </c>
      <c r="N1003">
        <f t="shared" si="201"/>
        <v>-1.3705349680528438</v>
      </c>
      <c r="O1003">
        <f t="shared" si="202"/>
        <v>241.77999999999997</v>
      </c>
      <c r="P1003">
        <f t="shared" si="203"/>
        <v>91.236432621467188</v>
      </c>
      <c r="Q1003">
        <f t="shared" si="204"/>
        <v>-2.1578145349807704E-2</v>
      </c>
      <c r="R1003">
        <f t="shared" si="205"/>
        <v>0</v>
      </c>
      <c r="S1003">
        <f t="shared" si="206"/>
        <v>0</v>
      </c>
    </row>
    <row r="1004" spans="1:19">
      <c r="A1004" s="17">
        <f t="shared" si="197"/>
        <v>0</v>
      </c>
      <c r="C1004" s="15">
        <f t="shared" si="198"/>
        <v>0</v>
      </c>
      <c r="E1004" s="8">
        <f t="shared" si="207"/>
        <v>978</v>
      </c>
      <c r="F1004" s="12">
        <f t="shared" si="208"/>
        <v>41633.678472224434</v>
      </c>
      <c r="G1004">
        <f t="shared" si="199"/>
        <v>16.135333333333335</v>
      </c>
      <c r="H1004" s="13">
        <f t="shared" si="196"/>
        <v>-23.437107563834207</v>
      </c>
      <c r="K1004" s="12"/>
      <c r="L1004" s="12"/>
      <c r="M1004">
        <f t="shared" si="200"/>
        <v>62.03000000000003</v>
      </c>
      <c r="N1004">
        <f t="shared" si="201"/>
        <v>-1.5011417537115932</v>
      </c>
      <c r="O1004">
        <f t="shared" si="202"/>
        <v>242.03000000000003</v>
      </c>
      <c r="P1004">
        <f t="shared" si="203"/>
        <v>91.517070722509857</v>
      </c>
      <c r="Q1004">
        <f t="shared" si="204"/>
        <v>-2.647478535841058E-2</v>
      </c>
      <c r="R1004">
        <f t="shared" si="205"/>
        <v>0</v>
      </c>
      <c r="S1004">
        <f t="shared" si="206"/>
        <v>0</v>
      </c>
    </row>
    <row r="1005" spans="1:19">
      <c r="A1005" s="17">
        <f t="shared" si="197"/>
        <v>0</v>
      </c>
      <c r="C1005" s="15">
        <f t="shared" si="198"/>
        <v>0</v>
      </c>
      <c r="E1005" s="8">
        <f t="shared" si="207"/>
        <v>979</v>
      </c>
      <c r="F1005" s="12">
        <f t="shared" si="208"/>
        <v>41633.67916666888</v>
      </c>
      <c r="G1005">
        <f t="shared" si="199"/>
        <v>16.152000000000001</v>
      </c>
      <c r="H1005" s="13">
        <f t="shared" si="196"/>
        <v>-23.437107563834207</v>
      </c>
      <c r="K1005" s="12"/>
      <c r="L1005" s="12"/>
      <c r="M1005">
        <f t="shared" si="200"/>
        <v>62.280000000000015</v>
      </c>
      <c r="N1005">
        <f t="shared" si="201"/>
        <v>-1.632059348794914</v>
      </c>
      <c r="O1005">
        <f t="shared" si="202"/>
        <v>242.28000000000003</v>
      </c>
      <c r="P1005">
        <f t="shared" si="203"/>
        <v>91.797807728619631</v>
      </c>
      <c r="Q1005">
        <f t="shared" si="204"/>
        <v>-3.1372515581621858E-2</v>
      </c>
      <c r="R1005">
        <f t="shared" si="205"/>
        <v>0</v>
      </c>
      <c r="S1005">
        <f t="shared" si="206"/>
        <v>0</v>
      </c>
    </row>
    <row r="1006" spans="1:19">
      <c r="A1006" s="17">
        <f t="shared" si="197"/>
        <v>0</v>
      </c>
      <c r="C1006" s="15">
        <f t="shared" si="198"/>
        <v>0</v>
      </c>
      <c r="E1006" s="8">
        <f t="shared" si="207"/>
        <v>980</v>
      </c>
      <c r="F1006" s="12">
        <f t="shared" si="208"/>
        <v>41633.679861113327</v>
      </c>
      <c r="G1006">
        <f t="shared" si="199"/>
        <v>16.168666666666667</v>
      </c>
      <c r="H1006" s="13">
        <f t="shared" si="196"/>
        <v>-23.437107563834207</v>
      </c>
      <c r="K1006" s="12"/>
      <c r="L1006" s="12"/>
      <c r="M1006">
        <f t="shared" si="200"/>
        <v>62.53</v>
      </c>
      <c r="N1006">
        <f t="shared" si="201"/>
        <v>-1.7632860024363923</v>
      </c>
      <c r="O1006">
        <f t="shared" si="202"/>
        <v>242.53</v>
      </c>
      <c r="P1006">
        <f t="shared" si="203"/>
        <v>92.078641307630079</v>
      </c>
      <c r="Q1006">
        <f t="shared" si="204"/>
        <v>-3.6271177024355561E-2</v>
      </c>
      <c r="R1006">
        <f t="shared" si="205"/>
        <v>0</v>
      </c>
      <c r="S1006">
        <f t="shared" si="206"/>
        <v>0</v>
      </c>
    </row>
    <row r="1007" spans="1:19">
      <c r="A1007" s="17">
        <f t="shared" si="197"/>
        <v>0</v>
      </c>
      <c r="C1007" s="15">
        <f t="shared" si="198"/>
        <v>0</v>
      </c>
      <c r="E1007" s="8">
        <f t="shared" si="207"/>
        <v>981</v>
      </c>
      <c r="F1007" s="12">
        <f t="shared" si="208"/>
        <v>41633.680555557774</v>
      </c>
      <c r="G1007">
        <f t="shared" si="199"/>
        <v>16.185333333333332</v>
      </c>
      <c r="H1007" s="13">
        <f t="shared" si="196"/>
        <v>-23.437107563834207</v>
      </c>
      <c r="K1007" s="12"/>
      <c r="L1007" s="12"/>
      <c r="M1007">
        <f t="shared" si="200"/>
        <v>62.779999999999987</v>
      </c>
      <c r="N1007">
        <f t="shared" si="201"/>
        <v>-1.8948199673942376</v>
      </c>
      <c r="O1007">
        <f t="shared" si="202"/>
        <v>242.77999999999997</v>
      </c>
      <c r="P1007">
        <f t="shared" si="203"/>
        <v>92.35956910606258</v>
      </c>
      <c r="Q1007">
        <f t="shared" si="204"/>
        <v>-4.1170610119978447E-2</v>
      </c>
      <c r="R1007">
        <f t="shared" si="205"/>
        <v>0</v>
      </c>
      <c r="S1007">
        <f t="shared" si="206"/>
        <v>0</v>
      </c>
    </row>
    <row r="1008" spans="1:19">
      <c r="A1008" s="17">
        <f t="shared" si="197"/>
        <v>0</v>
      </c>
      <c r="C1008" s="15">
        <f t="shared" si="198"/>
        <v>0</v>
      </c>
      <c r="E1008" s="8">
        <f t="shared" si="207"/>
        <v>982</v>
      </c>
      <c r="F1008" s="12">
        <f t="shared" si="208"/>
        <v>41633.681250002221</v>
      </c>
      <c r="G1008">
        <f t="shared" si="199"/>
        <v>16.202000000000002</v>
      </c>
      <c r="H1008" s="13">
        <f t="shared" si="196"/>
        <v>-23.437107563834207</v>
      </c>
      <c r="K1008" s="12"/>
      <c r="L1008" s="12"/>
      <c r="M1008">
        <f t="shared" si="200"/>
        <v>63.03000000000003</v>
      </c>
      <c r="N1008">
        <f t="shared" si="201"/>
        <v>-2.0266595000579324</v>
      </c>
      <c r="O1008">
        <f t="shared" si="202"/>
        <v>243.03000000000003</v>
      </c>
      <c r="P1008">
        <f t="shared" si="203"/>
        <v>92.640588748997573</v>
      </c>
      <c r="Q1008">
        <f t="shared" si="204"/>
        <v>-4.6070654740950692E-2</v>
      </c>
      <c r="R1008">
        <f t="shared" si="205"/>
        <v>0</v>
      </c>
      <c r="S1008">
        <f t="shared" si="206"/>
        <v>0</v>
      </c>
    </row>
    <row r="1009" spans="1:19">
      <c r="A1009" s="17">
        <f t="shared" si="197"/>
        <v>0</v>
      </c>
      <c r="C1009" s="15">
        <f t="shared" si="198"/>
        <v>0</v>
      </c>
      <c r="E1009" s="8">
        <f t="shared" si="207"/>
        <v>983</v>
      </c>
      <c r="F1009" s="12">
        <f t="shared" si="208"/>
        <v>41633.681944446667</v>
      </c>
      <c r="G1009">
        <f t="shared" si="199"/>
        <v>16.218666666666667</v>
      </c>
      <c r="H1009" s="13">
        <f t="shared" si="196"/>
        <v>-23.437107563834207</v>
      </c>
      <c r="K1009" s="12"/>
      <c r="L1009" s="12"/>
      <c r="M1009">
        <f t="shared" si="200"/>
        <v>63.280000000000015</v>
      </c>
      <c r="N1009">
        <f t="shared" si="201"/>
        <v>-2.1588028604538629</v>
      </c>
      <c r="O1009">
        <f t="shared" si="202"/>
        <v>243.28000000000003</v>
      </c>
      <c r="P1009">
        <f t="shared" si="203"/>
        <v>92.921697839940705</v>
      </c>
      <c r="Q1009">
        <f t="shared" si="204"/>
        <v>-5.0971150209542682E-2</v>
      </c>
      <c r="R1009">
        <f t="shared" si="205"/>
        <v>0</v>
      </c>
      <c r="S1009">
        <f t="shared" si="206"/>
        <v>0</v>
      </c>
    </row>
    <row r="1010" spans="1:19">
      <c r="A1010" s="17">
        <f t="shared" si="197"/>
        <v>0</v>
      </c>
      <c r="C1010" s="15">
        <f t="shared" si="198"/>
        <v>0</v>
      </c>
      <c r="E1010" s="8">
        <f t="shared" si="207"/>
        <v>984</v>
      </c>
      <c r="F1010" s="12">
        <f t="shared" si="208"/>
        <v>41633.682638891114</v>
      </c>
      <c r="G1010">
        <f t="shared" si="199"/>
        <v>16.235333333333333</v>
      </c>
      <c r="H1010" s="13">
        <f t="shared" si="196"/>
        <v>-23.437107563834207</v>
      </c>
      <c r="K1010" s="12"/>
      <c r="L1010" s="12"/>
      <c r="M1010">
        <f t="shared" si="200"/>
        <v>63.53</v>
      </c>
      <c r="N1010">
        <f t="shared" si="201"/>
        <v>-2.2912483122503868</v>
      </c>
      <c r="O1010">
        <f t="shared" si="202"/>
        <v>243.53</v>
      </c>
      <c r="P1010">
        <f t="shared" si="203"/>
        <v>93.202893960685245</v>
      </c>
      <c r="Q1010">
        <f t="shared" si="204"/>
        <v>-5.5871935308654072E-2</v>
      </c>
      <c r="R1010">
        <f t="shared" si="205"/>
        <v>0</v>
      </c>
      <c r="S1010">
        <f t="shared" si="206"/>
        <v>0</v>
      </c>
    </row>
    <row r="1011" spans="1:19">
      <c r="A1011" s="17">
        <f t="shared" si="197"/>
        <v>0</v>
      </c>
      <c r="C1011" s="15">
        <f t="shared" si="198"/>
        <v>0</v>
      </c>
      <c r="E1011" s="8">
        <f t="shared" si="207"/>
        <v>985</v>
      </c>
      <c r="F1011" s="12">
        <f t="shared" si="208"/>
        <v>41633.683333335561</v>
      </c>
      <c r="G1011">
        <f t="shared" si="199"/>
        <v>16.251999999999999</v>
      </c>
      <c r="H1011" s="13">
        <f t="shared" si="196"/>
        <v>-23.437107563834207</v>
      </c>
      <c r="K1011" s="12"/>
      <c r="L1011" s="12"/>
      <c r="M1011">
        <f t="shared" si="200"/>
        <v>63.779999999999987</v>
      </c>
      <c r="N1011">
        <f t="shared" si="201"/>
        <v>-2.4239941227617532</v>
      </c>
      <c r="O1011">
        <f t="shared" si="202"/>
        <v>243.77999999999997</v>
      </c>
      <c r="P1011">
        <f t="shared" si="203"/>
        <v>93.484174671169271</v>
      </c>
      <c r="Q1011">
        <f t="shared" si="204"/>
        <v>-6.077284829270909E-2</v>
      </c>
      <c r="R1011">
        <f t="shared" si="205"/>
        <v>0</v>
      </c>
      <c r="S1011">
        <f t="shared" si="206"/>
        <v>0</v>
      </c>
    </row>
    <row r="1012" spans="1:19">
      <c r="A1012" s="17">
        <f t="shared" si="197"/>
        <v>0</v>
      </c>
      <c r="C1012" s="15">
        <f t="shared" si="198"/>
        <v>0</v>
      </c>
      <c r="E1012" s="8">
        <f t="shared" si="207"/>
        <v>986</v>
      </c>
      <c r="F1012" s="12">
        <f t="shared" si="208"/>
        <v>41633.684027780007</v>
      </c>
      <c r="G1012">
        <f t="shared" si="199"/>
        <v>16.268666666666668</v>
      </c>
      <c r="H1012" s="13">
        <f t="shared" si="196"/>
        <v>-23.437107563834207</v>
      </c>
      <c r="K1012" s="12"/>
      <c r="L1012" s="12"/>
      <c r="M1012">
        <f t="shared" si="200"/>
        <v>64.03000000000003</v>
      </c>
      <c r="N1012">
        <f t="shared" si="201"/>
        <v>-2.5570385629513677</v>
      </c>
      <c r="O1012">
        <f t="shared" si="202"/>
        <v>244.03000000000003</v>
      </c>
      <c r="P1012">
        <f t="shared" si="203"/>
        <v>93.765537509328311</v>
      </c>
      <c r="Q1012">
        <f t="shared" si="204"/>
        <v>-6.5673726898640428E-2</v>
      </c>
      <c r="R1012">
        <f t="shared" si="205"/>
        <v>0</v>
      </c>
      <c r="S1012">
        <f t="shared" si="206"/>
        <v>0</v>
      </c>
    </row>
    <row r="1013" spans="1:19">
      <c r="A1013" s="17">
        <f t="shared" si="197"/>
        <v>0</v>
      </c>
      <c r="C1013" s="15">
        <f t="shared" si="198"/>
        <v>0</v>
      </c>
      <c r="E1013" s="8">
        <f t="shared" si="207"/>
        <v>987</v>
      </c>
      <c r="F1013" s="12">
        <f t="shared" si="208"/>
        <v>41633.684722224454</v>
      </c>
      <c r="G1013">
        <f t="shared" si="199"/>
        <v>16.285333333333334</v>
      </c>
      <c r="H1013" s="13">
        <f t="shared" ref="H1013:H1076" si="209">DEGREES(23.45/180*PI()*SIN(PI()*(0.98/180*DAY(F1013)+29.7/180*MONTH(F1013)-109/180)))</f>
        <v>-23.437107563834207</v>
      </c>
      <c r="K1013" s="12"/>
      <c r="L1013" s="12"/>
      <c r="M1013">
        <f t="shared" si="200"/>
        <v>64.28</v>
      </c>
      <c r="N1013">
        <f t="shared" si="201"/>
        <v>-2.690379907434056</v>
      </c>
      <c r="O1013">
        <f t="shared" si="202"/>
        <v>244.28</v>
      </c>
      <c r="P1013">
        <f t="shared" si="203"/>
        <v>94.04697999094293</v>
      </c>
      <c r="Q1013">
        <f t="shared" si="204"/>
        <v>-7.0574408356952528E-2</v>
      </c>
      <c r="R1013">
        <f t="shared" si="205"/>
        <v>0</v>
      </c>
      <c r="S1013">
        <f t="shared" si="206"/>
        <v>0</v>
      </c>
    </row>
    <row r="1014" spans="1:19">
      <c r="A1014" s="17">
        <f t="shared" si="197"/>
        <v>0</v>
      </c>
      <c r="C1014" s="15">
        <f t="shared" si="198"/>
        <v>0</v>
      </c>
      <c r="E1014" s="8">
        <f t="shared" si="207"/>
        <v>988</v>
      </c>
      <c r="F1014" s="12">
        <f t="shared" si="208"/>
        <v>41633.685416668901</v>
      </c>
      <c r="G1014">
        <f t="shared" si="199"/>
        <v>16.302</v>
      </c>
      <c r="H1014" s="13">
        <f t="shared" si="209"/>
        <v>-23.437107563834207</v>
      </c>
      <c r="K1014" s="12"/>
      <c r="L1014" s="12"/>
      <c r="M1014">
        <f t="shared" si="200"/>
        <v>64.53</v>
      </c>
      <c r="N1014">
        <f t="shared" si="201"/>
        <v>-2.8240164344777923</v>
      </c>
      <c r="O1014">
        <f t="shared" si="202"/>
        <v>244.53</v>
      </c>
      <c r="P1014">
        <f t="shared" si="203"/>
        <v>94.328499609482222</v>
      </c>
      <c r="Q1014">
        <f t="shared" si="204"/>
        <v>-7.5474729402879193E-2</v>
      </c>
      <c r="R1014">
        <f t="shared" si="205"/>
        <v>0</v>
      </c>
      <c r="S1014">
        <f t="shared" si="206"/>
        <v>0</v>
      </c>
    </row>
    <row r="1015" spans="1:19">
      <c r="A1015" s="17">
        <f t="shared" si="197"/>
        <v>0</v>
      </c>
      <c r="C1015" s="15">
        <f t="shared" si="198"/>
        <v>0</v>
      </c>
      <c r="E1015" s="8">
        <f t="shared" si="207"/>
        <v>989</v>
      </c>
      <c r="F1015" s="12">
        <f t="shared" si="208"/>
        <v>41633.686111113348</v>
      </c>
      <c r="G1015">
        <f t="shared" si="199"/>
        <v>16.318666666666665</v>
      </c>
      <c r="H1015" s="13">
        <f t="shared" si="209"/>
        <v>-23.437107563834207</v>
      </c>
      <c r="K1015" s="12"/>
      <c r="L1015" s="12"/>
      <c r="M1015">
        <f t="shared" si="200"/>
        <v>64.779999999999973</v>
      </c>
      <c r="N1015">
        <f t="shared" si="201"/>
        <v>-2.9579464260042507</v>
      </c>
      <c r="O1015">
        <f t="shared" si="202"/>
        <v>244.77999999999997</v>
      </c>
      <c r="P1015">
        <f t="shared" si="203"/>
        <v>94.610093835941242</v>
      </c>
      <c r="Q1015">
        <f t="shared" si="204"/>
        <v>-8.0374526287605497E-2</v>
      </c>
      <c r="R1015">
        <f t="shared" si="205"/>
        <v>0</v>
      </c>
      <c r="S1015">
        <f t="shared" si="206"/>
        <v>0</v>
      </c>
    </row>
    <row r="1016" spans="1:19">
      <c r="A1016" s="17">
        <f t="shared" si="197"/>
        <v>0</v>
      </c>
      <c r="C1016" s="15">
        <f t="shared" si="198"/>
        <v>0</v>
      </c>
      <c r="E1016" s="8">
        <f t="shared" si="207"/>
        <v>990</v>
      </c>
      <c r="F1016" s="12">
        <f t="shared" si="208"/>
        <v>41633.686805557794</v>
      </c>
      <c r="G1016">
        <f t="shared" si="199"/>
        <v>16.335333333333335</v>
      </c>
      <c r="H1016" s="13">
        <f t="shared" si="209"/>
        <v>-23.437107563834207</v>
      </c>
      <c r="K1016" s="12"/>
      <c r="L1016" s="12"/>
      <c r="M1016">
        <f t="shared" si="200"/>
        <v>65.030000000000015</v>
      </c>
      <c r="N1016">
        <f t="shared" si="201"/>
        <v>-3.092168167588893</v>
      </c>
      <c r="O1016">
        <f t="shared" si="202"/>
        <v>245.03000000000003</v>
      </c>
      <c r="P1016">
        <f t="shared" si="203"/>
        <v>94.891760118674583</v>
      </c>
      <c r="Q1016">
        <f t="shared" si="204"/>
        <v>-8.5273634789589409E-2</v>
      </c>
      <c r="R1016">
        <f t="shared" si="205"/>
        <v>0</v>
      </c>
      <c r="S1016">
        <f t="shared" si="206"/>
        <v>0</v>
      </c>
    </row>
    <row r="1017" spans="1:19">
      <c r="A1017" s="17">
        <f t="shared" si="197"/>
        <v>0</v>
      </c>
      <c r="C1017" s="15">
        <f t="shared" si="198"/>
        <v>0</v>
      </c>
      <c r="E1017" s="8">
        <f t="shared" si="207"/>
        <v>991</v>
      </c>
      <c r="F1017" s="12">
        <f t="shared" si="208"/>
        <v>41633.687500002241</v>
      </c>
      <c r="G1017">
        <f t="shared" si="199"/>
        <v>16.352</v>
      </c>
      <c r="H1017" s="13">
        <f t="shared" si="209"/>
        <v>-23.437107563834207</v>
      </c>
      <c r="K1017" s="12"/>
      <c r="L1017" s="12"/>
      <c r="M1017">
        <f t="shared" si="200"/>
        <v>65.28</v>
      </c>
      <c r="N1017">
        <f t="shared" si="201"/>
        <v>-3.2266799484598896</v>
      </c>
      <c r="O1017">
        <f t="shared" si="202"/>
        <v>245.28</v>
      </c>
      <c r="P1017">
        <f t="shared" si="203"/>
        <v>95.173495883223438</v>
      </c>
      <c r="Q1017">
        <f t="shared" si="204"/>
        <v>-9.0171890225937495E-2</v>
      </c>
      <c r="R1017">
        <f t="shared" si="205"/>
        <v>0</v>
      </c>
      <c r="S1017">
        <f t="shared" si="206"/>
        <v>0</v>
      </c>
    </row>
    <row r="1018" spans="1:19">
      <c r="A1018" s="17">
        <f t="shared" si="197"/>
        <v>0</v>
      </c>
      <c r="C1018" s="15">
        <f t="shared" si="198"/>
        <v>0</v>
      </c>
      <c r="E1018" s="8">
        <f t="shared" si="207"/>
        <v>992</v>
      </c>
      <c r="F1018" s="12">
        <f t="shared" si="208"/>
        <v>41633.688194446688</v>
      </c>
      <c r="G1018">
        <f t="shared" si="199"/>
        <v>16.368666666666666</v>
      </c>
      <c r="H1018" s="13">
        <f t="shared" si="209"/>
        <v>-23.437107563834207</v>
      </c>
      <c r="K1018" s="12"/>
      <c r="L1018" s="12"/>
      <c r="M1018">
        <f t="shared" si="200"/>
        <v>65.529999999999987</v>
      </c>
      <c r="N1018">
        <f t="shared" si="201"/>
        <v>-3.3614800614966192</v>
      </c>
      <c r="O1018">
        <f t="shared" si="202"/>
        <v>245.52999999999997</v>
      </c>
      <c r="P1018">
        <f t="shared" si="203"/>
        <v>95.455298532139039</v>
      </c>
      <c r="Q1018">
        <f t="shared" si="204"/>
        <v>-9.5069127463885739E-2</v>
      </c>
      <c r="R1018">
        <f t="shared" si="205"/>
        <v>0</v>
      </c>
      <c r="S1018">
        <f t="shared" si="206"/>
        <v>0</v>
      </c>
    </row>
    <row r="1019" spans="1:19">
      <c r="A1019" s="17">
        <f t="shared" si="197"/>
        <v>0</v>
      </c>
      <c r="C1019" s="15">
        <f t="shared" si="198"/>
        <v>0</v>
      </c>
      <c r="E1019" s="8">
        <f t="shared" si="207"/>
        <v>993</v>
      </c>
      <c r="F1019" s="12">
        <f t="shared" si="208"/>
        <v>41633.688888891134</v>
      </c>
      <c r="G1019">
        <f t="shared" si="199"/>
        <v>16.385333333333335</v>
      </c>
      <c r="H1019" s="13">
        <f t="shared" si="209"/>
        <v>-23.437107563834207</v>
      </c>
      <c r="K1019" s="12"/>
      <c r="L1019" s="12"/>
      <c r="M1019">
        <f t="shared" si="200"/>
        <v>65.78000000000003</v>
      </c>
      <c r="N1019">
        <f t="shared" si="201"/>
        <v>-3.4965668032271306</v>
      </c>
      <c r="O1019">
        <f t="shared" si="202"/>
        <v>245.78000000000003</v>
      </c>
      <c r="P1019">
        <f t="shared" si="203"/>
        <v>95.737165444799473</v>
      </c>
      <c r="Q1019">
        <f t="shared" si="204"/>
        <v>-9.9965180932334585E-2</v>
      </c>
      <c r="R1019">
        <f t="shared" si="205"/>
        <v>0</v>
      </c>
      <c r="S1019">
        <f t="shared" si="206"/>
        <v>0</v>
      </c>
    </row>
    <row r="1020" spans="1:19">
      <c r="A1020" s="17">
        <f t="shared" si="197"/>
        <v>0</v>
      </c>
      <c r="C1020" s="15">
        <f t="shared" si="198"/>
        <v>0</v>
      </c>
      <c r="E1020" s="8">
        <f t="shared" si="207"/>
        <v>994</v>
      </c>
      <c r="F1020" s="12">
        <f t="shared" si="208"/>
        <v>41633.689583335581</v>
      </c>
      <c r="G1020">
        <f t="shared" si="199"/>
        <v>16.402000000000001</v>
      </c>
      <c r="H1020" s="13">
        <f t="shared" si="209"/>
        <v>-23.437107563834207</v>
      </c>
      <c r="K1020" s="12"/>
      <c r="L1020" s="12"/>
      <c r="M1020">
        <f t="shared" si="200"/>
        <v>66.030000000000015</v>
      </c>
      <c r="N1020">
        <f t="shared" si="201"/>
        <v>-3.6319384738247686</v>
      </c>
      <c r="O1020">
        <f t="shared" si="202"/>
        <v>246.03000000000003</v>
      </c>
      <c r="P1020">
        <f t="shared" si="203"/>
        <v>96.019093977221601</v>
      </c>
      <c r="Q1020">
        <f t="shared" si="204"/>
        <v>-0.1048598846334647</v>
      </c>
      <c r="R1020">
        <f t="shared" si="205"/>
        <v>0</v>
      </c>
      <c r="S1020">
        <f t="shared" si="206"/>
        <v>0</v>
      </c>
    </row>
    <row r="1021" spans="1:19">
      <c r="A1021" s="17">
        <f t="shared" si="197"/>
        <v>0</v>
      </c>
      <c r="C1021" s="15">
        <f t="shared" si="198"/>
        <v>0</v>
      </c>
      <c r="E1021" s="8">
        <f t="shared" si="207"/>
        <v>995</v>
      </c>
      <c r="F1021" s="12">
        <f t="shared" si="208"/>
        <v>41633.690277780028</v>
      </c>
      <c r="G1021">
        <f t="shared" si="199"/>
        <v>16.418666666666667</v>
      </c>
      <c r="H1021" s="13">
        <f t="shared" si="209"/>
        <v>-23.437107563834207</v>
      </c>
      <c r="K1021" s="12"/>
      <c r="L1021" s="12"/>
      <c r="M1021">
        <f t="shared" si="200"/>
        <v>66.28</v>
      </c>
      <c r="N1021">
        <f t="shared" si="201"/>
        <v>-3.7675933771043351</v>
      </c>
      <c r="O1021">
        <f t="shared" si="202"/>
        <v>246.28</v>
      </c>
      <c r="P1021">
        <f t="shared" si="203"/>
        <v>96.301081461867767</v>
      </c>
      <c r="Q1021">
        <f t="shared" si="204"/>
        <v>-0.1097530721544336</v>
      </c>
      <c r="R1021">
        <f t="shared" si="205"/>
        <v>0</v>
      </c>
      <c r="S1021">
        <f t="shared" si="206"/>
        <v>0</v>
      </c>
    </row>
    <row r="1022" spans="1:19">
      <c r="A1022" s="17">
        <f t="shared" si="197"/>
        <v>0</v>
      </c>
      <c r="C1022" s="15">
        <f t="shared" si="198"/>
        <v>0</v>
      </c>
      <c r="E1022" s="8">
        <f t="shared" si="207"/>
        <v>996</v>
      </c>
      <c r="F1022" s="12">
        <f t="shared" si="208"/>
        <v>41633.690972224475</v>
      </c>
      <c r="G1022">
        <f t="shared" si="199"/>
        <v>16.435333333333332</v>
      </c>
      <c r="H1022" s="13">
        <f t="shared" si="209"/>
        <v>-23.437107563834207</v>
      </c>
      <c r="K1022" s="12"/>
      <c r="L1022" s="12"/>
      <c r="M1022">
        <f t="shared" si="200"/>
        <v>66.529999999999987</v>
      </c>
      <c r="N1022">
        <f t="shared" si="201"/>
        <v>-3.9035298205171491</v>
      </c>
      <c r="O1022">
        <f t="shared" si="202"/>
        <v>246.52999999999997</v>
      </c>
      <c r="P1022">
        <f t="shared" si="203"/>
        <v>96.583125207446514</v>
      </c>
      <c r="Q1022">
        <f t="shared" si="204"/>
        <v>-0.11464457667913512</v>
      </c>
      <c r="R1022">
        <f t="shared" si="205"/>
        <v>0</v>
      </c>
      <c r="S1022">
        <f t="shared" si="206"/>
        <v>0</v>
      </c>
    </row>
    <row r="1023" spans="1:19">
      <c r="A1023" s="17">
        <f t="shared" si="197"/>
        <v>0</v>
      </c>
      <c r="C1023" s="15">
        <f t="shared" si="198"/>
        <v>0</v>
      </c>
      <c r="E1023" s="8">
        <f t="shared" si="207"/>
        <v>997</v>
      </c>
      <c r="F1023" s="12">
        <f t="shared" si="208"/>
        <v>41633.691666668921</v>
      </c>
      <c r="G1023">
        <f t="shared" si="199"/>
        <v>16.452000000000002</v>
      </c>
      <c r="H1023" s="13">
        <f t="shared" si="209"/>
        <v>-23.437107563834207</v>
      </c>
      <c r="K1023" s="12"/>
      <c r="L1023" s="12"/>
      <c r="M1023">
        <f t="shared" si="200"/>
        <v>66.78000000000003</v>
      </c>
      <c r="N1023">
        <f t="shared" si="201"/>
        <v>-4.0397461151455278</v>
      </c>
      <c r="O1023">
        <f t="shared" si="202"/>
        <v>246.78000000000003</v>
      </c>
      <c r="P1023">
        <f t="shared" si="203"/>
        <v>96.865222498707823</v>
      </c>
      <c r="Q1023">
        <f t="shared" si="204"/>
        <v>-0.11953423100003438</v>
      </c>
      <c r="R1023">
        <f t="shared" si="205"/>
        <v>0</v>
      </c>
      <c r="S1023">
        <f t="shared" si="206"/>
        <v>0</v>
      </c>
    </row>
    <row r="1024" spans="1:19">
      <c r="A1024" s="17">
        <f t="shared" si="197"/>
        <v>0</v>
      </c>
      <c r="C1024" s="15">
        <f t="shared" si="198"/>
        <v>0</v>
      </c>
      <c r="E1024" s="8">
        <f t="shared" si="207"/>
        <v>998</v>
      </c>
      <c r="F1024" s="12">
        <f t="shared" si="208"/>
        <v>41633.692361113368</v>
      </c>
      <c r="G1024">
        <f t="shared" si="199"/>
        <v>16.468666666666667</v>
      </c>
      <c r="H1024" s="13">
        <f t="shared" si="209"/>
        <v>-23.437107563834207</v>
      </c>
      <c r="K1024" s="12"/>
      <c r="L1024" s="12"/>
      <c r="M1024">
        <f t="shared" si="200"/>
        <v>67.030000000000015</v>
      </c>
      <c r="N1024">
        <f t="shared" si="201"/>
        <v>-4.1762405756963199</v>
      </c>
      <c r="O1024">
        <f t="shared" si="202"/>
        <v>247.03000000000003</v>
      </c>
      <c r="P1024">
        <f t="shared" si="203"/>
        <v>97.147370596232278</v>
      </c>
      <c r="Q1024">
        <f t="shared" si="204"/>
        <v>-0.12442186753006525</v>
      </c>
      <c r="R1024">
        <f t="shared" si="205"/>
        <v>0</v>
      </c>
      <c r="S1024">
        <f t="shared" si="206"/>
        <v>0</v>
      </c>
    </row>
    <row r="1025" spans="1:19">
      <c r="A1025" s="17">
        <f t="shared" si="197"/>
        <v>0</v>
      </c>
      <c r="C1025" s="15">
        <f t="shared" si="198"/>
        <v>0</v>
      </c>
      <c r="E1025" s="8">
        <f t="shared" si="207"/>
        <v>999</v>
      </c>
      <c r="F1025" s="12">
        <f t="shared" si="208"/>
        <v>41633.693055557815</v>
      </c>
      <c r="G1025">
        <f t="shared" si="199"/>
        <v>16.485333333333333</v>
      </c>
      <c r="H1025" s="13">
        <f t="shared" si="209"/>
        <v>-23.437107563834207</v>
      </c>
      <c r="K1025" s="12"/>
      <c r="L1025" s="12"/>
      <c r="M1025">
        <f t="shared" si="200"/>
        <v>67.28</v>
      </c>
      <c r="N1025">
        <f t="shared" si="201"/>
        <v>-4.3130115204940198</v>
      </c>
      <c r="O1025">
        <f t="shared" si="202"/>
        <v>247.28</v>
      </c>
      <c r="P1025">
        <f t="shared" si="203"/>
        <v>97.429566736214966</v>
      </c>
      <c r="Q1025">
        <f t="shared" si="204"/>
        <v>-0.12930731831460726</v>
      </c>
      <c r="R1025">
        <f t="shared" si="205"/>
        <v>0</v>
      </c>
      <c r="S1025">
        <f t="shared" si="206"/>
        <v>0</v>
      </c>
    </row>
    <row r="1026" spans="1:19">
      <c r="A1026" s="17">
        <f t="shared" si="197"/>
        <v>0</v>
      </c>
      <c r="C1026" s="15">
        <f t="shared" si="198"/>
        <v>0</v>
      </c>
      <c r="E1026" s="8">
        <f t="shared" si="207"/>
        <v>1000</v>
      </c>
      <c r="F1026" s="12">
        <f t="shared" si="208"/>
        <v>41633.693750002261</v>
      </c>
      <c r="G1026">
        <f t="shared" si="199"/>
        <v>16.501999999999999</v>
      </c>
      <c r="H1026" s="13">
        <f t="shared" si="209"/>
        <v>-23.437107563834207</v>
      </c>
      <c r="K1026" s="12"/>
      <c r="L1026" s="12"/>
      <c r="M1026">
        <f t="shared" si="200"/>
        <v>67.529999999999987</v>
      </c>
      <c r="N1026">
        <f t="shared" si="201"/>
        <v>-4.450057271472776</v>
      </c>
      <c r="O1026">
        <f t="shared" si="202"/>
        <v>247.52999999999997</v>
      </c>
      <c r="P1026">
        <f t="shared" si="203"/>
        <v>97.711808130242957</v>
      </c>
      <c r="Q1026">
        <f t="shared" si="204"/>
        <v>-0.13419041504352125</v>
      </c>
      <c r="R1026">
        <f t="shared" si="205"/>
        <v>0</v>
      </c>
      <c r="S1026">
        <f t="shared" si="206"/>
        <v>0</v>
      </c>
    </row>
    <row r="1027" spans="1:19">
      <c r="A1027" s="17">
        <f t="shared" si="197"/>
        <v>0</v>
      </c>
      <c r="C1027" s="15">
        <f t="shared" si="198"/>
        <v>0</v>
      </c>
      <c r="E1027" s="8">
        <f t="shared" si="207"/>
        <v>1001</v>
      </c>
      <c r="F1027" s="12">
        <f t="shared" si="208"/>
        <v>41633.694444446708</v>
      </c>
      <c r="G1027">
        <f t="shared" si="199"/>
        <v>16.518666666666668</v>
      </c>
      <c r="H1027" s="13">
        <f t="shared" si="209"/>
        <v>-23.437107563834207</v>
      </c>
      <c r="K1027" s="12"/>
      <c r="L1027" s="12"/>
      <c r="M1027">
        <f t="shared" si="200"/>
        <v>67.78000000000003</v>
      </c>
      <c r="N1027">
        <f t="shared" si="201"/>
        <v>-4.5873761541678997</v>
      </c>
      <c r="O1027">
        <f t="shared" si="202"/>
        <v>247.78000000000003</v>
      </c>
      <c r="P1027">
        <f t="shared" si="203"/>
        <v>97.994091965066829</v>
      </c>
      <c r="Q1027">
        <f t="shared" si="204"/>
        <v>-0.13907098906325283</v>
      </c>
      <c r="R1027">
        <f t="shared" si="205"/>
        <v>0</v>
      </c>
      <c r="S1027">
        <f t="shared" si="206"/>
        <v>0</v>
      </c>
    </row>
    <row r="1028" spans="1:19">
      <c r="A1028" s="17">
        <f t="shared" si="197"/>
        <v>0</v>
      </c>
      <c r="C1028" s="15">
        <f t="shared" si="198"/>
        <v>0</v>
      </c>
      <c r="E1028" s="8">
        <f t="shared" si="207"/>
        <v>1002</v>
      </c>
      <c r="F1028" s="12">
        <f t="shared" si="208"/>
        <v>41633.695138891155</v>
      </c>
      <c r="G1028">
        <f t="shared" si="199"/>
        <v>16.535333333333334</v>
      </c>
      <c r="H1028" s="13">
        <f t="shared" si="209"/>
        <v>-23.437107563834207</v>
      </c>
      <c r="K1028" s="12"/>
      <c r="L1028" s="12"/>
      <c r="M1028">
        <f t="shared" si="200"/>
        <v>68.03</v>
      </c>
      <c r="N1028">
        <f t="shared" si="201"/>
        <v>-4.7249664977063857</v>
      </c>
      <c r="O1028">
        <f t="shared" si="202"/>
        <v>248.03</v>
      </c>
      <c r="P1028">
        <f t="shared" si="203"/>
        <v>98.276415402365686</v>
      </c>
      <c r="Q1028">
        <f t="shared" si="204"/>
        <v>-0.14394887138899176</v>
      </c>
      <c r="R1028">
        <f t="shared" si="205"/>
        <v>0</v>
      </c>
      <c r="S1028">
        <f t="shared" si="206"/>
        <v>0</v>
      </c>
    </row>
    <row r="1029" spans="1:19">
      <c r="A1029" s="17">
        <f t="shared" si="197"/>
        <v>0</v>
      </c>
      <c r="C1029" s="15">
        <f t="shared" si="198"/>
        <v>0</v>
      </c>
      <c r="E1029" s="8">
        <f t="shared" si="207"/>
        <v>1003</v>
      </c>
      <c r="F1029" s="12">
        <f t="shared" si="208"/>
        <v>41633.695833335601</v>
      </c>
      <c r="G1029">
        <f t="shared" si="199"/>
        <v>16.552</v>
      </c>
      <c r="H1029" s="13">
        <f t="shared" si="209"/>
        <v>-23.437107563834207</v>
      </c>
      <c r="K1029" s="12"/>
      <c r="L1029" s="12"/>
      <c r="M1029">
        <f t="shared" si="200"/>
        <v>68.28</v>
      </c>
      <c r="N1029">
        <f t="shared" si="201"/>
        <v>-4.8628266347971003</v>
      </c>
      <c r="O1029">
        <f t="shared" si="202"/>
        <v>248.28</v>
      </c>
      <c r="P1029">
        <f t="shared" si="203"/>
        <v>98.55877557850684</v>
      </c>
      <c r="Q1029">
        <f t="shared" si="204"/>
        <v>-0.14882389271691324</v>
      </c>
      <c r="R1029">
        <f t="shared" si="205"/>
        <v>0</v>
      </c>
      <c r="S1029">
        <f t="shared" si="206"/>
        <v>0</v>
      </c>
    </row>
    <row r="1030" spans="1:19">
      <c r="A1030" s="17">
        <f t="shared" si="197"/>
        <v>0</v>
      </c>
      <c r="C1030" s="15">
        <f t="shared" si="198"/>
        <v>0</v>
      </c>
      <c r="E1030" s="8">
        <f t="shared" si="207"/>
        <v>1004</v>
      </c>
      <c r="F1030" s="12">
        <f t="shared" si="208"/>
        <v>41633.696527780048</v>
      </c>
      <c r="G1030">
        <f t="shared" si="199"/>
        <v>16.568666666666665</v>
      </c>
      <c r="H1030" s="13">
        <f t="shared" si="209"/>
        <v>-23.437107563834207</v>
      </c>
      <c r="K1030" s="12"/>
      <c r="L1030" s="12"/>
      <c r="M1030">
        <f t="shared" si="200"/>
        <v>68.529999999999973</v>
      </c>
      <c r="N1030">
        <f t="shared" si="201"/>
        <v>-5.0009549017198092</v>
      </c>
      <c r="O1030">
        <f t="shared" si="202"/>
        <v>248.52999999999997</v>
      </c>
      <c r="P1030">
        <f t="shared" si="203"/>
        <v>98.841169604297932</v>
      </c>
      <c r="Q1030">
        <f t="shared" si="204"/>
        <v>-0.15369588343645832</v>
      </c>
      <c r="R1030">
        <f t="shared" si="205"/>
        <v>0</v>
      </c>
      <c r="S1030">
        <f t="shared" si="206"/>
        <v>0</v>
      </c>
    </row>
    <row r="1031" spans="1:19">
      <c r="A1031" s="17">
        <f t="shared" si="197"/>
        <v>0</v>
      </c>
      <c r="C1031" s="15">
        <f t="shared" si="198"/>
        <v>0</v>
      </c>
      <c r="E1031" s="8">
        <f t="shared" si="207"/>
        <v>1005</v>
      </c>
      <c r="F1031" s="12">
        <f t="shared" si="208"/>
        <v>41633.697222224495</v>
      </c>
      <c r="G1031">
        <f t="shared" si="199"/>
        <v>16.585333333333335</v>
      </c>
      <c r="H1031" s="13">
        <f t="shared" si="209"/>
        <v>-23.437107563834207</v>
      </c>
      <c r="K1031" s="12"/>
      <c r="L1031" s="12"/>
      <c r="M1031">
        <f t="shared" si="200"/>
        <v>68.780000000000015</v>
      </c>
      <c r="N1031">
        <f t="shared" si="201"/>
        <v>-5.1393496383138286</v>
      </c>
      <c r="O1031">
        <f t="shared" si="202"/>
        <v>248.78000000000003</v>
      </c>
      <c r="P1031">
        <f t="shared" si="203"/>
        <v>99.123594564733594</v>
      </c>
      <c r="Q1031">
        <f t="shared" si="204"/>
        <v>-0.15856467364269292</v>
      </c>
      <c r="R1031">
        <f t="shared" si="205"/>
        <v>0</v>
      </c>
      <c r="S1031">
        <f t="shared" si="206"/>
        <v>0</v>
      </c>
    </row>
    <row r="1032" spans="1:19">
      <c r="A1032" s="17">
        <f t="shared" si="197"/>
        <v>0</v>
      </c>
      <c r="C1032" s="15">
        <f t="shared" si="198"/>
        <v>0</v>
      </c>
      <c r="E1032" s="8">
        <f t="shared" si="207"/>
        <v>1006</v>
      </c>
      <c r="F1032" s="12">
        <f t="shared" si="208"/>
        <v>41633.697916668942</v>
      </c>
      <c r="G1032">
        <f t="shared" si="199"/>
        <v>16.602</v>
      </c>
      <c r="H1032" s="13">
        <f t="shared" si="209"/>
        <v>-23.437107563834207</v>
      </c>
      <c r="K1032" s="12"/>
      <c r="L1032" s="12"/>
      <c r="M1032">
        <f t="shared" si="200"/>
        <v>69.03</v>
      </c>
      <c r="N1032">
        <f t="shared" si="201"/>
        <v>-5.2780091879656172</v>
      </c>
      <c r="O1032">
        <f t="shared" si="202"/>
        <v>249.03</v>
      </c>
      <c r="P1032">
        <f t="shared" si="203"/>
        <v>99.406047518734425</v>
      </c>
      <c r="Q1032">
        <f t="shared" si="204"/>
        <v>-0.1634300931487063</v>
      </c>
      <c r="R1032">
        <f t="shared" si="205"/>
        <v>0</v>
      </c>
      <c r="S1032">
        <f t="shared" si="206"/>
        <v>0</v>
      </c>
    </row>
    <row r="1033" spans="1:19">
      <c r="A1033" s="17">
        <f t="shared" si="197"/>
        <v>0</v>
      </c>
      <c r="C1033" s="15">
        <f t="shared" si="198"/>
        <v>0</v>
      </c>
      <c r="E1033" s="8">
        <f t="shared" si="207"/>
        <v>1007</v>
      </c>
      <c r="F1033" s="12">
        <f t="shared" si="208"/>
        <v>41633.698611113388</v>
      </c>
      <c r="G1033">
        <f t="shared" si="199"/>
        <v>16.618666666666666</v>
      </c>
      <c r="H1033" s="13">
        <f t="shared" si="209"/>
        <v>-23.437107563834207</v>
      </c>
      <c r="K1033" s="12"/>
      <c r="L1033" s="12"/>
      <c r="M1033">
        <f t="shared" si="200"/>
        <v>69.279999999999987</v>
      </c>
      <c r="N1033">
        <f t="shared" si="201"/>
        <v>-5.4169318975960916</v>
      </c>
      <c r="O1033">
        <f t="shared" si="202"/>
        <v>249.27999999999997</v>
      </c>
      <c r="P1033">
        <f t="shared" si="203"/>
        <v>99.688525498880551</v>
      </c>
      <c r="Q1033">
        <f t="shared" si="204"/>
        <v>-0.1682919714980895</v>
      </c>
      <c r="R1033">
        <f t="shared" si="205"/>
        <v>0</v>
      </c>
      <c r="S1033">
        <f t="shared" si="206"/>
        <v>0</v>
      </c>
    </row>
    <row r="1034" spans="1:19">
      <c r="A1034" s="17">
        <f t="shared" si="197"/>
        <v>0</v>
      </c>
      <c r="C1034" s="15">
        <f t="shared" si="198"/>
        <v>0</v>
      </c>
      <c r="E1034" s="8">
        <f t="shared" si="207"/>
        <v>1008</v>
      </c>
      <c r="F1034" s="12">
        <f t="shared" si="208"/>
        <v>41633.699305557835</v>
      </c>
      <c r="G1034">
        <f t="shared" si="199"/>
        <v>16.635333333333335</v>
      </c>
      <c r="H1034" s="13">
        <f t="shared" si="209"/>
        <v>-23.437107563834207</v>
      </c>
      <c r="K1034" s="12"/>
      <c r="L1034" s="12"/>
      <c r="M1034">
        <f t="shared" si="200"/>
        <v>69.53000000000003</v>
      </c>
      <c r="N1034">
        <f t="shared" si="201"/>
        <v>-5.5561161176468925</v>
      </c>
      <c r="O1034">
        <f t="shared" si="202"/>
        <v>249.53000000000003</v>
      </c>
      <c r="P1034">
        <f t="shared" si="203"/>
        <v>99.971025511137285</v>
      </c>
      <c r="Q1034">
        <f t="shared" si="204"/>
        <v>-0.17315013797745185</v>
      </c>
      <c r="R1034">
        <f t="shared" si="205"/>
        <v>0</v>
      </c>
      <c r="S1034">
        <f t="shared" si="206"/>
        <v>0</v>
      </c>
    </row>
    <row r="1035" spans="1:19">
      <c r="A1035" s="17">
        <f t="shared" si="197"/>
        <v>0</v>
      </c>
      <c r="C1035" s="15">
        <f t="shared" si="198"/>
        <v>0</v>
      </c>
      <c r="E1035" s="8">
        <f t="shared" si="207"/>
        <v>1009</v>
      </c>
      <c r="F1035" s="12">
        <f t="shared" si="208"/>
        <v>41633.700000002282</v>
      </c>
      <c r="G1035">
        <f t="shared" si="199"/>
        <v>16.652000000000001</v>
      </c>
      <c r="H1035" s="13">
        <f t="shared" si="209"/>
        <v>-23.437107563834207</v>
      </c>
      <c r="K1035" s="12"/>
      <c r="L1035" s="12"/>
      <c r="M1035">
        <f t="shared" si="200"/>
        <v>69.780000000000015</v>
      </c>
      <c r="N1035">
        <f t="shared" si="201"/>
        <v>-5.6955602020659812</v>
      </c>
      <c r="O1035">
        <f t="shared" si="202"/>
        <v>249.78000000000003</v>
      </c>
      <c r="P1035">
        <f t="shared" si="203"/>
        <v>100.25354453457408</v>
      </c>
      <c r="Q1035">
        <f t="shared" si="204"/>
        <v>-0.17800442162899544</v>
      </c>
      <c r="R1035">
        <f t="shared" si="205"/>
        <v>0</v>
      </c>
      <c r="S1035">
        <f t="shared" si="206"/>
        <v>0</v>
      </c>
    </row>
    <row r="1036" spans="1:19">
      <c r="A1036" s="17">
        <f t="shared" si="197"/>
        <v>0</v>
      </c>
      <c r="C1036" s="15">
        <f t="shared" si="198"/>
        <v>0</v>
      </c>
      <c r="E1036" s="8">
        <f t="shared" si="207"/>
        <v>1010</v>
      </c>
      <c r="F1036" s="12">
        <f t="shared" si="208"/>
        <v>41633.700694446728</v>
      </c>
      <c r="G1036">
        <f t="shared" si="199"/>
        <v>16.668666666666667</v>
      </c>
      <c r="H1036" s="13">
        <f t="shared" si="209"/>
        <v>-23.437107563834207</v>
      </c>
      <c r="K1036" s="12"/>
      <c r="L1036" s="12"/>
      <c r="M1036">
        <f t="shared" si="200"/>
        <v>70.03</v>
      </c>
      <c r="N1036">
        <f t="shared" si="201"/>
        <v>-5.8352625082928071</v>
      </c>
      <c r="O1036">
        <f t="shared" si="202"/>
        <v>250.03</v>
      </c>
      <c r="P1036">
        <f t="shared" si="203"/>
        <v>100.5360795210769</v>
      </c>
      <c r="Q1036">
        <f t="shared" si="204"/>
        <v>-0.18285465126315231</v>
      </c>
      <c r="R1036">
        <f t="shared" si="205"/>
        <v>0</v>
      </c>
      <c r="S1036">
        <f t="shared" si="206"/>
        <v>0</v>
      </c>
    </row>
    <row r="1037" spans="1:19">
      <c r="A1037" s="17">
        <f t="shared" si="197"/>
        <v>0</v>
      </c>
      <c r="C1037" s="15">
        <f t="shared" si="198"/>
        <v>0</v>
      </c>
      <c r="E1037" s="8">
        <f t="shared" si="207"/>
        <v>1011</v>
      </c>
      <c r="F1037" s="12">
        <f t="shared" si="208"/>
        <v>41633.701388891175</v>
      </c>
      <c r="G1037">
        <f t="shared" si="199"/>
        <v>16.685333333333332</v>
      </c>
      <c r="H1037" s="13">
        <f t="shared" si="209"/>
        <v>-23.437107563834207</v>
      </c>
      <c r="K1037" s="12"/>
      <c r="L1037" s="12"/>
      <c r="M1037">
        <f t="shared" si="200"/>
        <v>70.279999999999987</v>
      </c>
      <c r="N1037">
        <f t="shared" si="201"/>
        <v>-5.9752213972424641</v>
      </c>
      <c r="O1037">
        <f t="shared" si="202"/>
        <v>250.27999999999997</v>
      </c>
      <c r="P1037">
        <f t="shared" si="203"/>
        <v>100.81862739505284</v>
      </c>
      <c r="Q1037">
        <f t="shared" si="204"/>
        <v>-0.18770065547126269</v>
      </c>
      <c r="R1037">
        <f t="shared" si="205"/>
        <v>0</v>
      </c>
      <c r="S1037">
        <f t="shared" si="206"/>
        <v>0</v>
      </c>
    </row>
    <row r="1038" spans="1:19">
      <c r="A1038" s="17">
        <f t="shared" si="197"/>
        <v>0</v>
      </c>
      <c r="C1038" s="15">
        <f t="shared" si="198"/>
        <v>0</v>
      </c>
      <c r="E1038" s="8">
        <f t="shared" si="207"/>
        <v>1012</v>
      </c>
      <c r="F1038" s="12">
        <f t="shared" si="208"/>
        <v>41633.702083335622</v>
      </c>
      <c r="G1038">
        <f t="shared" si="199"/>
        <v>16.702000000000002</v>
      </c>
      <c r="H1038" s="13">
        <f t="shared" si="209"/>
        <v>-23.437107563834207</v>
      </c>
      <c r="K1038" s="12"/>
      <c r="L1038" s="12"/>
      <c r="M1038">
        <f t="shared" si="200"/>
        <v>70.53000000000003</v>
      </c>
      <c r="N1038">
        <f t="shared" si="201"/>
        <v>-6.1154352332894035</v>
      </c>
      <c r="O1038">
        <f t="shared" si="202"/>
        <v>250.53000000000003</v>
      </c>
      <c r="P1038">
        <f t="shared" si="203"/>
        <v>101.10118505312778</v>
      </c>
      <c r="Q1038">
        <f t="shared" si="204"/>
        <v>-0.19254226263831084</v>
      </c>
      <c r="R1038">
        <f t="shared" si="205"/>
        <v>0</v>
      </c>
      <c r="S1038">
        <f t="shared" si="206"/>
        <v>0</v>
      </c>
    </row>
    <row r="1039" spans="1:19">
      <c r="A1039" s="17">
        <f t="shared" si="197"/>
        <v>0</v>
      </c>
      <c r="C1039" s="15">
        <f t="shared" si="198"/>
        <v>0</v>
      </c>
      <c r="E1039" s="8">
        <f t="shared" si="207"/>
        <v>1013</v>
      </c>
      <c r="F1039" s="12">
        <f t="shared" si="208"/>
        <v>41633.702777780069</v>
      </c>
      <c r="G1039">
        <f t="shared" si="199"/>
        <v>16.718666666666667</v>
      </c>
      <c r="H1039" s="13">
        <f t="shared" si="209"/>
        <v>-23.437107563834207</v>
      </c>
      <c r="K1039" s="12"/>
      <c r="L1039" s="12"/>
      <c r="M1039">
        <f t="shared" si="200"/>
        <v>70.780000000000015</v>
      </c>
      <c r="N1039">
        <f t="shared" si="201"/>
        <v>-6.2559023842502288</v>
      </c>
      <c r="O1039">
        <f t="shared" si="202"/>
        <v>250.78000000000003</v>
      </c>
      <c r="P1039">
        <f t="shared" si="203"/>
        <v>101.38374936383609</v>
      </c>
      <c r="Q1039">
        <f t="shared" si="204"/>
        <v>-0.19737930095570189</v>
      </c>
      <c r="R1039">
        <f t="shared" si="205"/>
        <v>0</v>
      </c>
      <c r="S1039">
        <f t="shared" si="206"/>
        <v>0</v>
      </c>
    </row>
    <row r="1040" spans="1:19">
      <c r="A1040" s="17">
        <f t="shared" si="197"/>
        <v>0</v>
      </c>
      <c r="C1040" s="15">
        <f t="shared" si="198"/>
        <v>0</v>
      </c>
      <c r="E1040" s="8">
        <f t="shared" si="207"/>
        <v>1014</v>
      </c>
      <c r="F1040" s="12">
        <f t="shared" si="208"/>
        <v>41633.703472224515</v>
      </c>
      <c r="G1040">
        <f t="shared" si="199"/>
        <v>16.735333333333333</v>
      </c>
      <c r="H1040" s="13">
        <f t="shared" si="209"/>
        <v>-23.437107563834207</v>
      </c>
      <c r="K1040" s="12"/>
      <c r="L1040" s="12"/>
      <c r="M1040">
        <f t="shared" si="200"/>
        <v>71.03</v>
      </c>
      <c r="N1040">
        <f t="shared" si="201"/>
        <v>-6.396621221366134</v>
      </c>
      <c r="O1040">
        <f t="shared" si="202"/>
        <v>251.03</v>
      </c>
      <c r="P1040">
        <f t="shared" si="203"/>
        <v>101.66631716730355</v>
      </c>
      <c r="Q1040">
        <f t="shared" si="204"/>
        <v>-0.20221159843409914</v>
      </c>
      <c r="R1040">
        <f t="shared" si="205"/>
        <v>0</v>
      </c>
      <c r="S1040">
        <f t="shared" si="206"/>
        <v>0</v>
      </c>
    </row>
    <row r="1041" spans="1:19">
      <c r="A1041" s="17">
        <f t="shared" si="197"/>
        <v>0</v>
      </c>
      <c r="C1041" s="15">
        <f t="shared" si="198"/>
        <v>0</v>
      </c>
      <c r="E1041" s="8">
        <f t="shared" si="207"/>
        <v>1015</v>
      </c>
      <c r="F1041" s="12">
        <f t="shared" si="208"/>
        <v>41633.704166668962</v>
      </c>
      <c r="G1041">
        <f t="shared" si="199"/>
        <v>16.751999999999999</v>
      </c>
      <c r="H1041" s="13">
        <f t="shared" si="209"/>
        <v>-23.437107563834207</v>
      </c>
      <c r="K1041" s="12"/>
      <c r="L1041" s="12"/>
      <c r="M1041">
        <f t="shared" si="200"/>
        <v>71.279999999999987</v>
      </c>
      <c r="N1041">
        <f t="shared" si="201"/>
        <v>-6.5375901192843893</v>
      </c>
      <c r="O1041">
        <f t="shared" si="202"/>
        <v>251.27999999999997</v>
      </c>
      <c r="P1041">
        <f t="shared" si="203"/>
        <v>101.94888527492205</v>
      </c>
      <c r="Q1041">
        <f t="shared" si="204"/>
        <v>-0.20703898291629863</v>
      </c>
      <c r="R1041">
        <f t="shared" si="205"/>
        <v>0</v>
      </c>
      <c r="S1041">
        <f t="shared" si="206"/>
        <v>0</v>
      </c>
    </row>
    <row r="1042" spans="1:19">
      <c r="A1042" s="17">
        <f t="shared" si="197"/>
        <v>0</v>
      </c>
      <c r="C1042" s="15">
        <f t="shared" si="198"/>
        <v>0</v>
      </c>
      <c r="E1042" s="8">
        <f t="shared" si="207"/>
        <v>1016</v>
      </c>
      <c r="F1042" s="12">
        <f t="shared" si="208"/>
        <v>41633.704861113409</v>
      </c>
      <c r="G1042">
        <f t="shared" si="199"/>
        <v>16.768666666666668</v>
      </c>
      <c r="H1042" s="13">
        <f t="shared" si="209"/>
        <v>-23.437107563834207</v>
      </c>
      <c r="K1042" s="12"/>
      <c r="L1042" s="12"/>
      <c r="M1042">
        <f t="shared" si="200"/>
        <v>71.53000000000003</v>
      </c>
      <c r="N1042">
        <f t="shared" si="201"/>
        <v>-6.678807456039304</v>
      </c>
      <c r="O1042">
        <f t="shared" si="202"/>
        <v>251.53000000000003</v>
      </c>
      <c r="P1042">
        <f t="shared" si="203"/>
        <v>102.23145046901645</v>
      </c>
      <c r="Q1042">
        <f t="shared" si="204"/>
        <v>-0.21186128209015162</v>
      </c>
      <c r="R1042">
        <f t="shared" si="205"/>
        <v>0</v>
      </c>
      <c r="S1042">
        <f t="shared" si="206"/>
        <v>0</v>
      </c>
    </row>
    <row r="1043" spans="1:19">
      <c r="A1043" s="17">
        <f t="shared" si="197"/>
        <v>0</v>
      </c>
      <c r="C1043" s="15">
        <f t="shared" si="198"/>
        <v>0</v>
      </c>
      <c r="E1043" s="8">
        <f t="shared" si="207"/>
        <v>1017</v>
      </c>
      <c r="F1043" s="12">
        <f t="shared" si="208"/>
        <v>41633.705555557855</v>
      </c>
      <c r="G1043">
        <f t="shared" si="199"/>
        <v>16.785333333333334</v>
      </c>
      <c r="H1043" s="13">
        <f t="shared" si="209"/>
        <v>-23.437107563834207</v>
      </c>
      <c r="K1043" s="12"/>
      <c r="L1043" s="12"/>
      <c r="M1043">
        <f t="shared" si="200"/>
        <v>71.78</v>
      </c>
      <c r="N1043">
        <f t="shared" si="201"/>
        <v>-6.8202716130324044</v>
      </c>
      <c r="O1043">
        <f t="shared" si="202"/>
        <v>251.78</v>
      </c>
      <c r="P1043">
        <f t="shared" si="203"/>
        <v>102.5140095025034</v>
      </c>
      <c r="Q1043">
        <f t="shared" si="204"/>
        <v>-0.21667832350152635</v>
      </c>
      <c r="R1043">
        <f t="shared" si="205"/>
        <v>0</v>
      </c>
      <c r="S1043">
        <f t="shared" si="206"/>
        <v>0</v>
      </c>
    </row>
    <row r="1044" spans="1:19">
      <c r="A1044" s="17">
        <f t="shared" si="197"/>
        <v>0</v>
      </c>
      <c r="C1044" s="15">
        <f t="shared" si="198"/>
        <v>0</v>
      </c>
      <c r="E1044" s="8">
        <f t="shared" si="207"/>
        <v>1018</v>
      </c>
      <c r="F1044" s="12">
        <f t="shared" si="208"/>
        <v>41633.706250002302</v>
      </c>
      <c r="G1044">
        <f t="shared" si="199"/>
        <v>16.802</v>
      </c>
      <c r="H1044" s="13">
        <f t="shared" si="209"/>
        <v>-23.437107563834207</v>
      </c>
      <c r="K1044" s="12"/>
      <c r="L1044" s="12"/>
      <c r="M1044">
        <f t="shared" si="200"/>
        <v>72.03</v>
      </c>
      <c r="N1044">
        <f t="shared" si="201"/>
        <v>-6.9619809750122341</v>
      </c>
      <c r="O1044">
        <f t="shared" si="202"/>
        <v>252.03</v>
      </c>
      <c r="P1044">
        <f t="shared" si="203"/>
        <v>102.79655909854273</v>
      </c>
      <c r="Q1044">
        <f t="shared" si="204"/>
        <v>-0.2214899345673268</v>
      </c>
      <c r="R1044">
        <f t="shared" si="205"/>
        <v>0</v>
      </c>
      <c r="S1044">
        <f t="shared" si="206"/>
        <v>0</v>
      </c>
    </row>
    <row r="1045" spans="1:19">
      <c r="A1045" s="17">
        <f t="shared" si="197"/>
        <v>0</v>
      </c>
      <c r="C1045" s="15">
        <f t="shared" si="198"/>
        <v>0</v>
      </c>
      <c r="E1045" s="8">
        <f t="shared" si="207"/>
        <v>1019</v>
      </c>
      <c r="F1045" s="12">
        <f t="shared" si="208"/>
        <v>41633.706944446749</v>
      </c>
      <c r="G1045">
        <f t="shared" si="199"/>
        <v>16.818666666666665</v>
      </c>
      <c r="H1045" s="13">
        <f t="shared" si="209"/>
        <v>-23.437107563834207</v>
      </c>
      <c r="K1045" s="12"/>
      <c r="L1045" s="12"/>
      <c r="M1045">
        <f t="shared" si="200"/>
        <v>72.279999999999973</v>
      </c>
      <c r="N1045">
        <f t="shared" si="201"/>
        <v>-7.1039339300531186</v>
      </c>
      <c r="O1045">
        <f t="shared" si="202"/>
        <v>252.27999999999997</v>
      </c>
      <c r="P1045">
        <f t="shared" si="203"/>
        <v>103.07909595017954</v>
      </c>
      <c r="Q1045">
        <f t="shared" si="204"/>
        <v>-0.22629594258853372</v>
      </c>
      <c r="R1045">
        <f t="shared" si="205"/>
        <v>0</v>
      </c>
      <c r="S1045">
        <f t="shared" si="206"/>
        <v>0</v>
      </c>
    </row>
    <row r="1046" spans="1:19">
      <c r="A1046" s="17">
        <f t="shared" si="197"/>
        <v>0</v>
      </c>
      <c r="C1046" s="15">
        <f t="shared" si="198"/>
        <v>0</v>
      </c>
      <c r="E1046" s="8">
        <f t="shared" si="207"/>
        <v>1020</v>
      </c>
      <c r="F1046" s="12">
        <f t="shared" si="208"/>
        <v>41633.707638891196</v>
      </c>
      <c r="G1046">
        <f t="shared" si="199"/>
        <v>16.835333333333335</v>
      </c>
      <c r="H1046" s="13">
        <f t="shared" si="209"/>
        <v>-23.437107563834207</v>
      </c>
      <c r="K1046" s="12"/>
      <c r="L1046" s="12"/>
      <c r="M1046">
        <f t="shared" si="200"/>
        <v>72.530000000000015</v>
      </c>
      <c r="N1046">
        <f t="shared" si="201"/>
        <v>-7.2461288695336465</v>
      </c>
      <c r="O1046">
        <f t="shared" si="202"/>
        <v>252.53000000000003</v>
      </c>
      <c r="P1046">
        <f t="shared" si="203"/>
        <v>103.36161671997888</v>
      </c>
      <c r="Q1046">
        <f t="shared" si="204"/>
        <v>-0.23109617476330285</v>
      </c>
      <c r="R1046">
        <f t="shared" si="205"/>
        <v>0</v>
      </c>
      <c r="S1046">
        <f t="shared" si="206"/>
        <v>0</v>
      </c>
    </row>
    <row r="1047" spans="1:19">
      <c r="A1047" s="17">
        <f t="shared" si="197"/>
        <v>0</v>
      </c>
      <c r="C1047" s="15">
        <f t="shared" si="198"/>
        <v>0</v>
      </c>
      <c r="E1047" s="8">
        <f t="shared" si="207"/>
        <v>1021</v>
      </c>
      <c r="F1047" s="12">
        <f t="shared" si="208"/>
        <v>41633.708333335642</v>
      </c>
      <c r="G1047">
        <f t="shared" si="199"/>
        <v>16.852</v>
      </c>
      <c r="H1047" s="13">
        <f t="shared" si="209"/>
        <v>-23.437107563834207</v>
      </c>
      <c r="K1047" s="12"/>
      <c r="L1047" s="12"/>
      <c r="M1047">
        <f t="shared" si="200"/>
        <v>72.78</v>
      </c>
      <c r="N1047">
        <f t="shared" si="201"/>
        <v>-7.3885641881141098</v>
      </c>
      <c r="O1047">
        <f t="shared" si="202"/>
        <v>252.78</v>
      </c>
      <c r="P1047">
        <f t="shared" si="203"/>
        <v>103.64411803965091</v>
      </c>
      <c r="Q1047">
        <f t="shared" si="204"/>
        <v>-0.23589045820008461</v>
      </c>
      <c r="R1047">
        <f t="shared" si="205"/>
        <v>0</v>
      </c>
      <c r="S1047">
        <f t="shared" si="206"/>
        <v>0</v>
      </c>
    </row>
    <row r="1048" spans="1:19">
      <c r="A1048" s="17">
        <f t="shared" si="197"/>
        <v>0</v>
      </c>
      <c r="C1048" s="15">
        <f t="shared" si="198"/>
        <v>0</v>
      </c>
      <c r="E1048" s="8">
        <f t="shared" si="207"/>
        <v>1022</v>
      </c>
      <c r="F1048" s="12">
        <f t="shared" si="208"/>
        <v>41633.709027780089</v>
      </c>
      <c r="G1048">
        <f t="shared" si="199"/>
        <v>16.868666666666666</v>
      </c>
      <c r="H1048" s="13">
        <f t="shared" si="209"/>
        <v>-23.437107563834207</v>
      </c>
      <c r="K1048" s="12"/>
      <c r="L1048" s="12"/>
      <c r="M1048">
        <f t="shared" si="200"/>
        <v>73.029999999999987</v>
      </c>
      <c r="N1048">
        <f t="shared" si="201"/>
        <v>-7.5312382837137894</v>
      </c>
      <c r="O1048">
        <f t="shared" si="202"/>
        <v>253.02999999999997</v>
      </c>
      <c r="P1048">
        <f t="shared" si="203"/>
        <v>103.92659650966844</v>
      </c>
      <c r="Q1048">
        <f t="shared" si="204"/>
        <v>-0.24067861993080047</v>
      </c>
      <c r="R1048">
        <f t="shared" si="205"/>
        <v>0</v>
      </c>
      <c r="S1048">
        <f t="shared" si="206"/>
        <v>0</v>
      </c>
    </row>
    <row r="1049" spans="1:19">
      <c r="A1049" s="17">
        <f t="shared" si="197"/>
        <v>0</v>
      </c>
      <c r="C1049" s="15">
        <f t="shared" si="198"/>
        <v>0</v>
      </c>
      <c r="E1049" s="8">
        <f t="shared" si="207"/>
        <v>1023</v>
      </c>
      <c r="F1049" s="12">
        <f t="shared" si="208"/>
        <v>41633.709722224536</v>
      </c>
      <c r="G1049">
        <f t="shared" si="199"/>
        <v>16.885333333333335</v>
      </c>
      <c r="H1049" s="13">
        <f t="shared" si="209"/>
        <v>-23.437107563834207</v>
      </c>
      <c r="K1049" s="12"/>
      <c r="L1049" s="12"/>
      <c r="M1049">
        <f t="shared" si="200"/>
        <v>73.28000000000003</v>
      </c>
      <c r="N1049">
        <f t="shared" si="201"/>
        <v>-7.6741495574872154</v>
      </c>
      <c r="O1049">
        <f t="shared" si="202"/>
        <v>253.28000000000003</v>
      </c>
      <c r="P1049">
        <f t="shared" si="203"/>
        <v>104.20904869887485</v>
      </c>
      <c r="Q1049">
        <f t="shared" si="204"/>
        <v>-0.24546048692404102</v>
      </c>
      <c r="R1049">
        <f t="shared" si="205"/>
        <v>0</v>
      </c>
      <c r="S1049">
        <f t="shared" si="206"/>
        <v>0</v>
      </c>
    </row>
    <row r="1050" spans="1:19">
      <c r="A1050" s="17">
        <f t="shared" si="197"/>
        <v>0</v>
      </c>
      <c r="C1050" s="15">
        <f t="shared" si="198"/>
        <v>0</v>
      </c>
      <c r="E1050" s="8">
        <f t="shared" si="207"/>
        <v>1024</v>
      </c>
      <c r="F1050" s="12">
        <f t="shared" si="208"/>
        <v>41633.710416668982</v>
      </c>
      <c r="G1050">
        <f t="shared" si="199"/>
        <v>16.902000000000001</v>
      </c>
      <c r="H1050" s="13">
        <f t="shared" si="209"/>
        <v>-23.437107563834207</v>
      </c>
      <c r="K1050" s="12"/>
      <c r="L1050" s="12"/>
      <c r="M1050">
        <f t="shared" si="200"/>
        <v>73.530000000000015</v>
      </c>
      <c r="N1050">
        <f t="shared" si="201"/>
        <v>-7.8172964137998315</v>
      </c>
      <c r="O1050">
        <f t="shared" si="202"/>
        <v>253.53000000000003</v>
      </c>
      <c r="P1050">
        <f t="shared" si="203"/>
        <v>104.49147114408296</v>
      </c>
      <c r="Q1050">
        <f t="shared" si="204"/>
        <v>-0.25023588609829911</v>
      </c>
      <c r="R1050">
        <f t="shared" si="205"/>
        <v>0</v>
      </c>
      <c r="S1050">
        <f t="shared" si="206"/>
        <v>0</v>
      </c>
    </row>
    <row r="1051" spans="1:19">
      <c r="A1051" s="17">
        <f t="shared" si="197"/>
        <v>0</v>
      </c>
      <c r="C1051" s="15">
        <f t="shared" si="198"/>
        <v>0</v>
      </c>
      <c r="E1051" s="8">
        <f t="shared" si="207"/>
        <v>1025</v>
      </c>
      <c r="F1051" s="12">
        <f t="shared" si="208"/>
        <v>41633.711111113429</v>
      </c>
      <c r="G1051">
        <f t="shared" si="199"/>
        <v>16.918666666666667</v>
      </c>
      <c r="H1051" s="13">
        <f t="shared" si="209"/>
        <v>-23.437107563834207</v>
      </c>
      <c r="K1051" s="12"/>
      <c r="L1051" s="12"/>
      <c r="M1051">
        <f t="shared" si="200"/>
        <v>73.78</v>
      </c>
      <c r="N1051">
        <f t="shared" si="201"/>
        <v>-7.9606772602033375</v>
      </c>
      <c r="O1051">
        <f t="shared" si="202"/>
        <v>253.78</v>
      </c>
      <c r="P1051">
        <f t="shared" si="203"/>
        <v>104.77386034966547</v>
      </c>
      <c r="Q1051">
        <f t="shared" si="204"/>
        <v>-0.25500464433524711</v>
      </c>
      <c r="R1051">
        <f t="shared" si="205"/>
        <v>0</v>
      </c>
      <c r="S1051">
        <f t="shared" si="206"/>
        <v>0</v>
      </c>
    </row>
    <row r="1052" spans="1:19">
      <c r="A1052" s="17">
        <f t="shared" ref="A1052:A1115" si="210">IF(C1052=0,0,B1052/C1052)</f>
        <v>0</v>
      </c>
      <c r="C1052" s="15">
        <f t="shared" ref="C1052:C1115" si="211">S1052</f>
        <v>0</v>
      </c>
      <c r="E1052" s="8">
        <f t="shared" si="207"/>
        <v>1026</v>
      </c>
      <c r="F1052" s="12">
        <f t="shared" si="208"/>
        <v>41633.711805557876</v>
      </c>
      <c r="G1052">
        <f t="shared" ref="G1052:G1115" si="212">HOUR(F1052)+MINUTE(F1052)/60+SECOND(F1052)/3600+($G$4/($G$11*15)-1)</f>
        <v>16.935333333333332</v>
      </c>
      <c r="H1052" s="13">
        <f t="shared" si="209"/>
        <v>-23.437107563834207</v>
      </c>
      <c r="K1052" s="12"/>
      <c r="L1052" s="12"/>
      <c r="M1052">
        <f t="shared" ref="M1052:M1115" si="213">(G1052-12)*15</f>
        <v>74.029999999999987</v>
      </c>
      <c r="N1052">
        <f t="shared" ref="N1052:N1115" si="214">DEGREES(ASIN(SIN(RADIANS(H1052))*SIN($I$3)+COS(RADIANS(H1052))*COS($I$3)*COS(RADIANS(M1052))))</f>
        <v>-8.1042905074100364</v>
      </c>
      <c r="O1052">
        <f t="shared" ref="O1052:O1115" si="215">M1052+180</f>
        <v>254.02999999999997</v>
      </c>
      <c r="P1052">
        <f t="shared" ref="P1052:P1115" si="216">DEGREES(ACOS(SIN(RADIANS(N1052))*COS($I$5)+COS(RADIANS(N1052))*SIN($I$5)*COS(RADIANS(O1052-$G$7))))</f>
        <v>105.05621278713539</v>
      </c>
      <c r="Q1052">
        <f t="shared" ref="Q1052:Q1115" si="217">COS(RADIANS(P1052))</f>
        <v>-0.25976658849303791</v>
      </c>
      <c r="R1052">
        <f t="shared" ref="R1052:R1115" si="218">IF(Q1052&lt;0,0,Q1052*$G$9)</f>
        <v>0</v>
      </c>
      <c r="S1052">
        <f t="shared" ref="S1052:S1115" si="219">IF(P1052&gt;90,0,IF(N1052&lt;0,0,R1052*$G$10))</f>
        <v>0</v>
      </c>
    </row>
    <row r="1053" spans="1:19">
      <c r="A1053" s="17">
        <f t="shared" si="210"/>
        <v>0</v>
      </c>
      <c r="C1053" s="15">
        <f t="shared" si="211"/>
        <v>0</v>
      </c>
      <c r="E1053" s="8">
        <f t="shared" ref="E1053:E1116" si="220">E1052+1</f>
        <v>1027</v>
      </c>
      <c r="F1053" s="12">
        <f t="shared" ref="F1053:F1116" si="221">F1052+$G$25</f>
        <v>41633.712500002322</v>
      </c>
      <c r="G1053">
        <f t="shared" si="212"/>
        <v>16.952000000000002</v>
      </c>
      <c r="H1053" s="13">
        <f t="shared" si="209"/>
        <v>-23.437107563834207</v>
      </c>
      <c r="K1053" s="12"/>
      <c r="L1053" s="12"/>
      <c r="M1053">
        <f t="shared" si="213"/>
        <v>74.28000000000003</v>
      </c>
      <c r="N1053">
        <f t="shared" si="214"/>
        <v>-8.2481345692667958</v>
      </c>
      <c r="O1053">
        <f t="shared" si="215"/>
        <v>254.28000000000003</v>
      </c>
      <c r="P1053">
        <f t="shared" si="216"/>
        <v>105.33852489471731</v>
      </c>
      <c r="Q1053">
        <f t="shared" si="217"/>
        <v>-0.26452154541963735</v>
      </c>
      <c r="R1053">
        <f t="shared" si="218"/>
        <v>0</v>
      </c>
      <c r="S1053">
        <f t="shared" si="219"/>
        <v>0</v>
      </c>
    </row>
    <row r="1054" spans="1:19">
      <c r="A1054" s="17">
        <f t="shared" si="210"/>
        <v>0</v>
      </c>
      <c r="C1054" s="15">
        <f t="shared" si="211"/>
        <v>0</v>
      </c>
      <c r="E1054" s="8">
        <f t="shared" si="220"/>
        <v>1028</v>
      </c>
      <c r="F1054" s="12">
        <f t="shared" si="221"/>
        <v>41633.713194446769</v>
      </c>
      <c r="G1054">
        <f t="shared" si="212"/>
        <v>16.968666666666667</v>
      </c>
      <c r="H1054" s="13">
        <f t="shared" si="209"/>
        <v>-23.437107563834207</v>
      </c>
      <c r="K1054" s="12"/>
      <c r="L1054" s="12"/>
      <c r="M1054">
        <f t="shared" si="213"/>
        <v>74.530000000000015</v>
      </c>
      <c r="N1054">
        <f t="shared" si="214"/>
        <v>-8.39220786272816</v>
      </c>
      <c r="O1054">
        <f t="shared" si="215"/>
        <v>254.53000000000003</v>
      </c>
      <c r="P1054">
        <f t="shared" si="216"/>
        <v>105.62079307690861</v>
      </c>
      <c r="Q1054">
        <f t="shared" si="217"/>
        <v>-0.26926934196618374</v>
      </c>
      <c r="R1054">
        <f t="shared" si="218"/>
        <v>0</v>
      </c>
      <c r="S1054">
        <f t="shared" si="219"/>
        <v>0</v>
      </c>
    </row>
    <row r="1055" spans="1:19">
      <c r="A1055" s="17">
        <f t="shared" si="210"/>
        <v>0</v>
      </c>
      <c r="C1055" s="15">
        <f t="shared" si="211"/>
        <v>0</v>
      </c>
      <c r="E1055" s="8">
        <f t="shared" si="220"/>
        <v>1029</v>
      </c>
      <c r="F1055" s="12">
        <f t="shared" si="221"/>
        <v>41633.713888891216</v>
      </c>
      <c r="G1055">
        <f t="shared" si="212"/>
        <v>16.985333333333333</v>
      </c>
      <c r="H1055" s="13">
        <f t="shared" si="209"/>
        <v>-23.437107563834207</v>
      </c>
      <c r="K1055" s="12"/>
      <c r="L1055" s="12"/>
      <c r="M1055">
        <f t="shared" si="213"/>
        <v>74.78</v>
      </c>
      <c r="N1055">
        <f t="shared" si="214"/>
        <v>-8.5365088078292111</v>
      </c>
      <c r="O1055">
        <f t="shared" si="215"/>
        <v>254.78</v>
      </c>
      <c r="P1055">
        <f t="shared" si="216"/>
        <v>105.90301370403155</v>
      </c>
      <c r="Q1055">
        <f t="shared" si="217"/>
        <v>-0.27400980500038491</v>
      </c>
      <c r="R1055">
        <f t="shared" si="218"/>
        <v>0</v>
      </c>
      <c r="S1055">
        <f t="shared" si="219"/>
        <v>0</v>
      </c>
    </row>
    <row r="1056" spans="1:19">
      <c r="A1056" s="17">
        <f t="shared" si="210"/>
        <v>0</v>
      </c>
      <c r="C1056" s="15">
        <f t="shared" si="211"/>
        <v>0</v>
      </c>
      <c r="E1056" s="8">
        <f t="shared" si="220"/>
        <v>1030</v>
      </c>
      <c r="F1056" s="12">
        <f t="shared" si="221"/>
        <v>41633.714583335663</v>
      </c>
      <c r="G1056">
        <f t="shared" si="212"/>
        <v>17.001999999999999</v>
      </c>
      <c r="H1056" s="13">
        <f t="shared" si="209"/>
        <v>-23.437107563834207</v>
      </c>
      <c r="K1056" s="12"/>
      <c r="L1056" s="12"/>
      <c r="M1056">
        <f t="shared" si="213"/>
        <v>75.029999999999987</v>
      </c>
      <c r="N1056">
        <f t="shared" si="214"/>
        <v>-8.6810358276574533</v>
      </c>
      <c r="O1056">
        <f t="shared" si="215"/>
        <v>255.02999999999997</v>
      </c>
      <c r="P1056">
        <f t="shared" si="216"/>
        <v>106.18518311177479</v>
      </c>
      <c r="Q1056">
        <f t="shared" si="217"/>
        <v>-0.27874276141993365</v>
      </c>
      <c r="R1056">
        <f t="shared" si="218"/>
        <v>0</v>
      </c>
      <c r="S1056">
        <f t="shared" si="219"/>
        <v>0</v>
      </c>
    </row>
    <row r="1057" spans="1:19">
      <c r="A1057" s="17">
        <f t="shared" si="210"/>
        <v>0</v>
      </c>
      <c r="C1057" s="15">
        <f t="shared" si="211"/>
        <v>0</v>
      </c>
      <c r="E1057" s="8">
        <f t="shared" si="220"/>
        <v>1031</v>
      </c>
      <c r="F1057" s="12">
        <f t="shared" si="221"/>
        <v>41633.715277780109</v>
      </c>
      <c r="G1057">
        <f t="shared" si="212"/>
        <v>17.018666666666668</v>
      </c>
      <c r="H1057" s="13">
        <f t="shared" si="209"/>
        <v>-23.437107563834207</v>
      </c>
      <c r="K1057" s="12"/>
      <c r="L1057" s="12"/>
      <c r="M1057">
        <f t="shared" si="213"/>
        <v>75.28000000000003</v>
      </c>
      <c r="N1057">
        <f t="shared" si="214"/>
        <v>-8.8257873483243046</v>
      </c>
      <c r="O1057">
        <f t="shared" si="215"/>
        <v>255.28000000000003</v>
      </c>
      <c r="P1057">
        <f t="shared" si="216"/>
        <v>106.46729760072502</v>
      </c>
      <c r="Q1057">
        <f t="shared" si="217"/>
        <v>-0.28346803816595278</v>
      </c>
      <c r="R1057">
        <f t="shared" si="218"/>
        <v>0</v>
      </c>
      <c r="S1057">
        <f t="shared" si="219"/>
        <v>0</v>
      </c>
    </row>
    <row r="1058" spans="1:19">
      <c r="A1058" s="17">
        <f t="shared" si="210"/>
        <v>0</v>
      </c>
      <c r="C1058" s="15">
        <f t="shared" si="211"/>
        <v>0</v>
      </c>
      <c r="E1058" s="8">
        <f t="shared" si="220"/>
        <v>1032</v>
      </c>
      <c r="F1058" s="12">
        <f t="shared" si="221"/>
        <v>41633.715972224556</v>
      </c>
      <c r="G1058">
        <f t="shared" si="212"/>
        <v>17.035333333333334</v>
      </c>
      <c r="H1058" s="13">
        <f t="shared" si="209"/>
        <v>-23.437107563834207</v>
      </c>
      <c r="K1058" s="12"/>
      <c r="L1058" s="12"/>
      <c r="M1058">
        <f t="shared" si="213"/>
        <v>75.53</v>
      </c>
      <c r="N1058">
        <f t="shared" si="214"/>
        <v>-8.9707617989357669</v>
      </c>
      <c r="O1058">
        <f t="shared" si="215"/>
        <v>255.53</v>
      </c>
      <c r="P1058">
        <f t="shared" si="216"/>
        <v>106.74935343588768</v>
      </c>
      <c r="Q1058">
        <f t="shared" si="217"/>
        <v>-0.28818546223645602</v>
      </c>
      <c r="R1058">
        <f t="shared" si="218"/>
        <v>0</v>
      </c>
      <c r="S1058">
        <f t="shared" si="219"/>
        <v>0</v>
      </c>
    </row>
    <row r="1059" spans="1:19">
      <c r="A1059" s="17">
        <f t="shared" si="210"/>
        <v>0</v>
      </c>
      <c r="C1059" s="15">
        <f t="shared" si="211"/>
        <v>0</v>
      </c>
      <c r="E1059" s="8">
        <f t="shared" si="220"/>
        <v>1033</v>
      </c>
      <c r="F1059" s="12">
        <f t="shared" si="221"/>
        <v>41633.716666669003</v>
      </c>
      <c r="G1059">
        <f t="shared" si="212"/>
        <v>17.052</v>
      </c>
      <c r="H1059" s="13">
        <f t="shared" si="209"/>
        <v>-23.437107563834207</v>
      </c>
      <c r="K1059" s="12"/>
      <c r="L1059" s="12"/>
      <c r="M1059">
        <f t="shared" si="213"/>
        <v>75.78</v>
      </c>
      <c r="N1059">
        <f t="shared" si="214"/>
        <v>-9.1159576115628784</v>
      </c>
      <c r="O1059">
        <f t="shared" si="215"/>
        <v>255.78</v>
      </c>
      <c r="P1059">
        <f t="shared" si="216"/>
        <v>107.03134684619829</v>
      </c>
      <c r="Q1059">
        <f t="shared" si="217"/>
        <v>-0.29289486069984932</v>
      </c>
      <c r="R1059">
        <f t="shared" si="218"/>
        <v>0</v>
      </c>
      <c r="S1059">
        <f t="shared" si="219"/>
        <v>0</v>
      </c>
    </row>
    <row r="1060" spans="1:19">
      <c r="A1060" s="17">
        <f t="shared" si="210"/>
        <v>0</v>
      </c>
      <c r="C1060" s="15">
        <f t="shared" si="211"/>
        <v>0</v>
      </c>
      <c r="E1060" s="8">
        <f t="shared" si="220"/>
        <v>1034</v>
      </c>
      <c r="F1060" s="12">
        <f t="shared" si="221"/>
        <v>41633.717361113449</v>
      </c>
      <c r="G1060">
        <f t="shared" si="212"/>
        <v>17.068666666666665</v>
      </c>
      <c r="H1060" s="13">
        <f t="shared" si="209"/>
        <v>-23.437107563834207</v>
      </c>
      <c r="K1060" s="12"/>
      <c r="L1060" s="12"/>
      <c r="M1060">
        <f t="shared" si="213"/>
        <v>76.029999999999973</v>
      </c>
      <c r="N1060">
        <f t="shared" si="214"/>
        <v>-9.2613732212110644</v>
      </c>
      <c r="O1060">
        <f t="shared" si="215"/>
        <v>256.02999999999997</v>
      </c>
      <c r="P1060">
        <f t="shared" si="216"/>
        <v>107.31327402402164</v>
      </c>
      <c r="Q1060">
        <f t="shared" si="217"/>
        <v>-0.29759606070843392</v>
      </c>
      <c r="R1060">
        <f t="shared" si="218"/>
        <v>0</v>
      </c>
      <c r="S1060">
        <f t="shared" si="219"/>
        <v>0</v>
      </c>
    </row>
    <row r="1061" spans="1:19">
      <c r="A1061" s="17">
        <f t="shared" si="210"/>
        <v>0</v>
      </c>
      <c r="C1061" s="15">
        <f t="shared" si="211"/>
        <v>0</v>
      </c>
      <c r="E1061" s="8">
        <f t="shared" si="220"/>
        <v>1035</v>
      </c>
      <c r="F1061" s="12">
        <f t="shared" si="221"/>
        <v>41633.718055557896</v>
      </c>
      <c r="G1061">
        <f t="shared" si="212"/>
        <v>17.085333333333335</v>
      </c>
      <c r="H1061" s="13">
        <f t="shared" si="209"/>
        <v>-23.437107563834207</v>
      </c>
      <c r="K1061" s="12"/>
      <c r="L1061" s="12"/>
      <c r="M1061">
        <f t="shared" si="213"/>
        <v>76.280000000000015</v>
      </c>
      <c r="N1061">
        <f t="shared" si="214"/>
        <v>-9.4070070657893687</v>
      </c>
      <c r="O1061">
        <f t="shared" si="215"/>
        <v>256.28000000000003</v>
      </c>
      <c r="P1061">
        <f t="shared" si="216"/>
        <v>107.59513112464131</v>
      </c>
      <c r="Q1061">
        <f t="shared" si="217"/>
        <v>-0.30228888951194671</v>
      </c>
      <c r="R1061">
        <f t="shared" si="218"/>
        <v>0</v>
      </c>
      <c r="S1061">
        <f t="shared" si="219"/>
        <v>0</v>
      </c>
    </row>
    <row r="1062" spans="1:19">
      <c r="A1062" s="17">
        <f t="shared" si="210"/>
        <v>0</v>
      </c>
      <c r="C1062" s="15">
        <f t="shared" si="211"/>
        <v>0</v>
      </c>
      <c r="E1062" s="8">
        <f t="shared" si="220"/>
        <v>1036</v>
      </c>
      <c r="F1062" s="12">
        <f t="shared" si="221"/>
        <v>41633.718750002343</v>
      </c>
      <c r="G1062">
        <f t="shared" si="212"/>
        <v>17.102</v>
      </c>
      <c r="H1062" s="13">
        <f t="shared" si="209"/>
        <v>-23.437107563834207</v>
      </c>
      <c r="K1062" s="12"/>
      <c r="L1062" s="12"/>
      <c r="M1062">
        <f t="shared" si="213"/>
        <v>76.53</v>
      </c>
      <c r="N1062">
        <f t="shared" si="214"/>
        <v>-9.552857586078602</v>
      </c>
      <c r="O1062">
        <f t="shared" si="215"/>
        <v>256.52999999999997</v>
      </c>
      <c r="P1062">
        <f t="shared" si="216"/>
        <v>107.87691426573697</v>
      </c>
      <c r="Q1062">
        <f t="shared" si="217"/>
        <v>-0.30697317447110251</v>
      </c>
      <c r="R1062">
        <f t="shared" si="218"/>
        <v>0</v>
      </c>
      <c r="S1062">
        <f t="shared" si="219"/>
        <v>0</v>
      </c>
    </row>
    <row r="1063" spans="1:19">
      <c r="A1063" s="17">
        <f t="shared" si="210"/>
        <v>0</v>
      </c>
      <c r="C1063" s="15">
        <f t="shared" si="211"/>
        <v>0</v>
      </c>
      <c r="E1063" s="8">
        <f t="shared" si="220"/>
        <v>1037</v>
      </c>
      <c r="F1063" s="12">
        <f t="shared" si="221"/>
        <v>41633.71944444679</v>
      </c>
      <c r="G1063">
        <f t="shared" si="212"/>
        <v>17.118666666666666</v>
      </c>
      <c r="H1063" s="13">
        <f t="shared" si="209"/>
        <v>-23.437107563834207</v>
      </c>
      <c r="K1063" s="12"/>
      <c r="L1063" s="12"/>
      <c r="M1063">
        <f t="shared" si="213"/>
        <v>76.779999999999987</v>
      </c>
      <c r="N1063">
        <f t="shared" si="214"/>
        <v>-9.6989232256994029</v>
      </c>
      <c r="O1063">
        <f t="shared" si="215"/>
        <v>256.77999999999997</v>
      </c>
      <c r="P1063">
        <f t="shared" si="216"/>
        <v>108.15861952685152</v>
      </c>
      <c r="Q1063">
        <f t="shared" si="217"/>
        <v>-0.31164874307117507</v>
      </c>
      <c r="R1063">
        <f t="shared" si="218"/>
        <v>0</v>
      </c>
      <c r="S1063">
        <f t="shared" si="219"/>
        <v>0</v>
      </c>
    </row>
    <row r="1064" spans="1:19">
      <c r="A1064" s="17">
        <f t="shared" si="210"/>
        <v>0</v>
      </c>
      <c r="C1064" s="15">
        <f t="shared" si="211"/>
        <v>0</v>
      </c>
      <c r="E1064" s="8">
        <f t="shared" si="220"/>
        <v>1038</v>
      </c>
      <c r="F1064" s="12">
        <f t="shared" si="221"/>
        <v>41633.720138891236</v>
      </c>
      <c r="G1064">
        <f t="shared" si="212"/>
        <v>17.135333333333335</v>
      </c>
      <c r="H1064" s="13">
        <f t="shared" si="209"/>
        <v>-23.437107563834207</v>
      </c>
      <c r="K1064" s="12"/>
      <c r="L1064" s="12"/>
      <c r="M1064">
        <f t="shared" si="213"/>
        <v>77.03000000000003</v>
      </c>
      <c r="N1064">
        <f t="shared" si="214"/>
        <v>-9.8452024310793522</v>
      </c>
      <c r="O1064">
        <f t="shared" si="215"/>
        <v>257.03000000000003</v>
      </c>
      <c r="P1064">
        <f t="shared" si="216"/>
        <v>108.44024294884568</v>
      </c>
      <c r="Q1064">
        <f t="shared" si="217"/>
        <v>-0.31631542293557507</v>
      </c>
      <c r="R1064">
        <f t="shared" si="218"/>
        <v>0</v>
      </c>
      <c r="S1064">
        <f t="shared" si="219"/>
        <v>0</v>
      </c>
    </row>
    <row r="1065" spans="1:19">
      <c r="A1065" s="17">
        <f t="shared" si="210"/>
        <v>0</v>
      </c>
      <c r="C1065" s="15">
        <f t="shared" si="211"/>
        <v>0</v>
      </c>
      <c r="E1065" s="8">
        <f t="shared" si="220"/>
        <v>1039</v>
      </c>
      <c r="F1065" s="12">
        <f t="shared" si="221"/>
        <v>41633.720833335683</v>
      </c>
      <c r="G1065">
        <f t="shared" si="212"/>
        <v>17.152000000000001</v>
      </c>
      <c r="H1065" s="13">
        <f t="shared" si="209"/>
        <v>-23.437107563834207</v>
      </c>
      <c r="K1065" s="12"/>
      <c r="L1065" s="12"/>
      <c r="M1065">
        <f t="shared" si="213"/>
        <v>77.280000000000015</v>
      </c>
      <c r="N1065">
        <f t="shared" si="214"/>
        <v>-9.9916936514194585</v>
      </c>
      <c r="O1065">
        <f t="shared" si="215"/>
        <v>257.28000000000003</v>
      </c>
      <c r="P1065">
        <f t="shared" si="216"/>
        <v>108.72178053334122</v>
      </c>
      <c r="Q1065">
        <f t="shared" si="217"/>
        <v>-0.32097304183945097</v>
      </c>
      <c r="R1065">
        <f t="shared" si="218"/>
        <v>0</v>
      </c>
      <c r="S1065">
        <f t="shared" si="219"/>
        <v>0</v>
      </c>
    </row>
    <row r="1066" spans="1:19">
      <c r="A1066" s="17">
        <f t="shared" si="210"/>
        <v>0</v>
      </c>
      <c r="C1066" s="15">
        <f t="shared" si="211"/>
        <v>0</v>
      </c>
      <c r="E1066" s="8">
        <f t="shared" si="220"/>
        <v>1040</v>
      </c>
      <c r="F1066" s="12">
        <f t="shared" si="221"/>
        <v>41633.72152778013</v>
      </c>
      <c r="G1066">
        <f t="shared" si="212"/>
        <v>17.168666666666667</v>
      </c>
      <c r="H1066" s="13">
        <f t="shared" si="209"/>
        <v>-23.437107563834207</v>
      </c>
      <c r="K1066" s="12"/>
      <c r="L1066" s="12"/>
      <c r="M1066">
        <f t="shared" si="213"/>
        <v>77.53</v>
      </c>
      <c r="N1066">
        <f t="shared" si="214"/>
        <v>-10.138395338660448</v>
      </c>
      <c r="O1066">
        <f t="shared" si="215"/>
        <v>257.52999999999997</v>
      </c>
      <c r="P1066">
        <f t="shared" si="216"/>
        <v>109.00322824215266</v>
      </c>
      <c r="Q1066">
        <f t="shared" si="217"/>
        <v>-0.32562142772330915</v>
      </c>
      <c r="R1066">
        <f t="shared" si="218"/>
        <v>0</v>
      </c>
      <c r="S1066">
        <f t="shared" si="219"/>
        <v>0</v>
      </c>
    </row>
    <row r="1067" spans="1:19">
      <c r="A1067" s="17">
        <f t="shared" si="210"/>
        <v>0</v>
      </c>
      <c r="C1067" s="15">
        <f t="shared" si="211"/>
        <v>0</v>
      </c>
      <c r="E1067" s="8">
        <f t="shared" si="220"/>
        <v>1041</v>
      </c>
      <c r="F1067" s="12">
        <f t="shared" si="221"/>
        <v>41633.722222224576</v>
      </c>
      <c r="G1067">
        <f t="shared" si="212"/>
        <v>17.185333333333332</v>
      </c>
      <c r="H1067" s="13">
        <f t="shared" si="209"/>
        <v>-23.437107563834207</v>
      </c>
      <c r="K1067" s="12"/>
      <c r="L1067" s="12"/>
      <c r="M1067">
        <f t="shared" si="213"/>
        <v>77.779999999999987</v>
      </c>
      <c r="N1067">
        <f t="shared" si="214"/>
        <v>-10.285305947448027</v>
      </c>
      <c r="O1067">
        <f t="shared" si="215"/>
        <v>257.77999999999997</v>
      </c>
      <c r="P1067">
        <f t="shared" si="216"/>
        <v>109.28458199670646</v>
      </c>
      <c r="Q1067">
        <f t="shared" si="217"/>
        <v>-0.33026040870664114</v>
      </c>
      <c r="R1067">
        <f t="shared" si="218"/>
        <v>0</v>
      </c>
      <c r="S1067">
        <f t="shared" si="219"/>
        <v>0</v>
      </c>
    </row>
    <row r="1068" spans="1:19">
      <c r="A1068" s="17">
        <f t="shared" si="210"/>
        <v>0</v>
      </c>
      <c r="C1068" s="15">
        <f t="shared" si="211"/>
        <v>0</v>
      </c>
      <c r="E1068" s="8">
        <f t="shared" si="220"/>
        <v>1042</v>
      </c>
      <c r="F1068" s="12">
        <f t="shared" si="221"/>
        <v>41633.722916669023</v>
      </c>
      <c r="G1068">
        <f t="shared" si="212"/>
        <v>17.202000000000002</v>
      </c>
      <c r="H1068" s="13">
        <f t="shared" si="209"/>
        <v>-23.437107563834207</v>
      </c>
      <c r="K1068" s="12"/>
      <c r="L1068" s="12"/>
      <c r="M1068">
        <f t="shared" si="213"/>
        <v>78.03000000000003</v>
      </c>
      <c r="N1068">
        <f t="shared" si="214"/>
        <v>-10.43242393509783</v>
      </c>
      <c r="O1068">
        <f t="shared" si="215"/>
        <v>258.03000000000003</v>
      </c>
      <c r="P1068">
        <f t="shared" si="216"/>
        <v>109.56583767744769</v>
      </c>
      <c r="Q1068">
        <f t="shared" si="217"/>
        <v>-0.33488981310156013</v>
      </c>
      <c r="R1068">
        <f t="shared" si="218"/>
        <v>0</v>
      </c>
      <c r="S1068">
        <f t="shared" si="219"/>
        <v>0</v>
      </c>
    </row>
    <row r="1069" spans="1:19">
      <c r="A1069" s="17">
        <f t="shared" si="210"/>
        <v>0</v>
      </c>
      <c r="C1069" s="15">
        <f t="shared" si="211"/>
        <v>0</v>
      </c>
      <c r="E1069" s="8">
        <f t="shared" si="220"/>
        <v>1043</v>
      </c>
      <c r="F1069" s="12">
        <f t="shared" si="221"/>
        <v>41633.72361111347</v>
      </c>
      <c r="G1069">
        <f t="shared" si="212"/>
        <v>17.218666666666667</v>
      </c>
      <c r="H1069" s="13">
        <f t="shared" si="209"/>
        <v>-23.437107563834207</v>
      </c>
      <c r="K1069" s="12"/>
      <c r="L1069" s="12"/>
      <c r="M1069">
        <f t="shared" si="213"/>
        <v>78.280000000000015</v>
      </c>
      <c r="N1069">
        <f t="shared" si="214"/>
        <v>-10.579747761559535</v>
      </c>
      <c r="O1069">
        <f t="shared" si="215"/>
        <v>258.28000000000003</v>
      </c>
      <c r="P1069">
        <f t="shared" si="216"/>
        <v>109.84699112323419</v>
      </c>
      <c r="Q1069">
        <f t="shared" si="217"/>
        <v>-0.33950946942644827</v>
      </c>
      <c r="R1069">
        <f t="shared" si="218"/>
        <v>0</v>
      </c>
      <c r="S1069">
        <f t="shared" si="219"/>
        <v>0</v>
      </c>
    </row>
    <row r="1070" spans="1:19">
      <c r="A1070" s="17">
        <f t="shared" si="210"/>
        <v>0</v>
      </c>
      <c r="C1070" s="15">
        <f t="shared" si="211"/>
        <v>0</v>
      </c>
      <c r="E1070" s="8">
        <f t="shared" si="220"/>
        <v>1044</v>
      </c>
      <c r="F1070" s="12">
        <f t="shared" si="221"/>
        <v>41633.724305557917</v>
      </c>
      <c r="G1070">
        <f t="shared" si="212"/>
        <v>17.235333333333333</v>
      </c>
      <c r="H1070" s="13">
        <f t="shared" si="209"/>
        <v>-23.437107563834207</v>
      </c>
      <c r="K1070" s="12"/>
      <c r="L1070" s="12"/>
      <c r="M1070">
        <f t="shared" si="213"/>
        <v>78.53</v>
      </c>
      <c r="N1070">
        <f t="shared" si="214"/>
        <v>-10.727275889380774</v>
      </c>
      <c r="O1070">
        <f t="shared" si="215"/>
        <v>258.52999999999997</v>
      </c>
      <c r="P1070">
        <f t="shared" si="216"/>
        <v>110.12803813071849</v>
      </c>
      <c r="Q1070">
        <f t="shared" si="217"/>
        <v>-0.34411920641962207</v>
      </c>
      <c r="R1070">
        <f t="shared" si="218"/>
        <v>0</v>
      </c>
      <c r="S1070">
        <f t="shared" si="219"/>
        <v>0</v>
      </c>
    </row>
    <row r="1071" spans="1:19">
      <c r="A1071" s="17">
        <f t="shared" si="210"/>
        <v>0</v>
      </c>
      <c r="C1071" s="15">
        <f t="shared" si="211"/>
        <v>0</v>
      </c>
      <c r="E1071" s="8">
        <f t="shared" si="220"/>
        <v>1045</v>
      </c>
      <c r="F1071" s="12">
        <f t="shared" si="221"/>
        <v>41633.725000002363</v>
      </c>
      <c r="G1071">
        <f t="shared" si="212"/>
        <v>17.251999999999999</v>
      </c>
      <c r="H1071" s="13">
        <f t="shared" si="209"/>
        <v>-23.437107563834207</v>
      </c>
      <c r="K1071" s="12"/>
      <c r="L1071" s="12"/>
      <c r="M1071">
        <f t="shared" si="213"/>
        <v>78.779999999999987</v>
      </c>
      <c r="N1071">
        <f t="shared" si="214"/>
        <v>-10.875006783670081</v>
      </c>
      <c r="O1071">
        <f t="shared" si="215"/>
        <v>258.77999999999997</v>
      </c>
      <c r="P1071">
        <f t="shared" si="216"/>
        <v>110.40897445371608</v>
      </c>
      <c r="Q1071">
        <f t="shared" si="217"/>
        <v>-0.34871885305299488</v>
      </c>
      <c r="R1071">
        <f t="shared" si="218"/>
        <v>0</v>
      </c>
      <c r="S1071">
        <f t="shared" si="219"/>
        <v>0</v>
      </c>
    </row>
    <row r="1072" spans="1:19">
      <c r="A1072" s="17">
        <f t="shared" si="210"/>
        <v>0</v>
      </c>
      <c r="C1072" s="15">
        <f t="shared" si="211"/>
        <v>0</v>
      </c>
      <c r="E1072" s="8">
        <f t="shared" si="220"/>
        <v>1046</v>
      </c>
      <c r="F1072" s="12">
        <f t="shared" si="221"/>
        <v>41633.72569444681</v>
      </c>
      <c r="G1072">
        <f t="shared" si="212"/>
        <v>17.268666666666668</v>
      </c>
      <c r="H1072" s="13">
        <f t="shared" si="209"/>
        <v>-23.437107563834207</v>
      </c>
      <c r="K1072" s="12"/>
      <c r="L1072" s="12"/>
      <c r="M1072">
        <f t="shared" si="213"/>
        <v>79.03000000000003</v>
      </c>
      <c r="N1072">
        <f t="shared" si="214"/>
        <v>-11.022938912059482</v>
      </c>
      <c r="O1072">
        <f t="shared" si="215"/>
        <v>259.03000000000003</v>
      </c>
      <c r="P1072">
        <f t="shared" si="216"/>
        <v>110.68979580256055</v>
      </c>
      <c r="Q1072">
        <f t="shared" si="217"/>
        <v>-0.35330823854574844</v>
      </c>
      <c r="R1072">
        <f t="shared" si="218"/>
        <v>0</v>
      </c>
      <c r="S1072">
        <f t="shared" si="219"/>
        <v>0</v>
      </c>
    </row>
    <row r="1073" spans="1:19">
      <c r="A1073" s="17">
        <f t="shared" si="210"/>
        <v>0</v>
      </c>
      <c r="C1073" s="15">
        <f t="shared" si="211"/>
        <v>0</v>
      </c>
      <c r="E1073" s="8">
        <f t="shared" si="220"/>
        <v>1047</v>
      </c>
      <c r="F1073" s="12">
        <f t="shared" si="221"/>
        <v>41633.726388891257</v>
      </c>
      <c r="G1073">
        <f t="shared" si="212"/>
        <v>17.285333333333334</v>
      </c>
      <c r="H1073" s="13">
        <f t="shared" si="209"/>
        <v>-23.437107563834207</v>
      </c>
      <c r="K1073" s="12"/>
      <c r="L1073" s="12"/>
      <c r="M1073">
        <f t="shared" si="213"/>
        <v>79.28</v>
      </c>
      <c r="N1073">
        <f t="shared" si="214"/>
        <v>-11.171070744666292</v>
      </c>
      <c r="O1073">
        <f t="shared" si="215"/>
        <v>259.27999999999997</v>
      </c>
      <c r="P1073">
        <f t="shared" si="216"/>
        <v>110.97049784344499</v>
      </c>
      <c r="Q1073">
        <f t="shared" si="217"/>
        <v>-0.35788719237800576</v>
      </c>
      <c r="R1073">
        <f t="shared" si="218"/>
        <v>0</v>
      </c>
      <c r="S1073">
        <f t="shared" si="219"/>
        <v>0</v>
      </c>
    </row>
    <row r="1074" spans="1:19">
      <c r="A1074" s="17">
        <f t="shared" si="210"/>
        <v>0</v>
      </c>
      <c r="C1074" s="15">
        <f t="shared" si="211"/>
        <v>0</v>
      </c>
      <c r="E1074" s="8">
        <f t="shared" si="220"/>
        <v>1048</v>
      </c>
      <c r="F1074" s="12">
        <f t="shared" si="221"/>
        <v>41633.727083335703</v>
      </c>
      <c r="G1074">
        <f t="shared" si="212"/>
        <v>17.302</v>
      </c>
      <c r="H1074" s="13">
        <f t="shared" si="209"/>
        <v>-23.437107563834207</v>
      </c>
      <c r="K1074" s="12"/>
      <c r="L1074" s="12"/>
      <c r="M1074">
        <f t="shared" si="213"/>
        <v>79.53</v>
      </c>
      <c r="N1074">
        <f t="shared" si="214"/>
        <v>-11.319400754054708</v>
      </c>
      <c r="O1074">
        <f t="shared" si="215"/>
        <v>259.52999999999997</v>
      </c>
      <c r="P1074">
        <f t="shared" si="216"/>
        <v>111.25107619775079</v>
      </c>
      <c r="Q1074">
        <f t="shared" si="217"/>
        <v>-0.36245554430452659</v>
      </c>
      <c r="R1074">
        <f t="shared" si="218"/>
        <v>0</v>
      </c>
      <c r="S1074">
        <f t="shared" si="219"/>
        <v>0</v>
      </c>
    </row>
    <row r="1075" spans="1:19">
      <c r="A1075" s="17">
        <f t="shared" si="210"/>
        <v>0</v>
      </c>
      <c r="C1075" s="15">
        <f t="shared" si="211"/>
        <v>0</v>
      </c>
      <c r="E1075" s="8">
        <f t="shared" si="220"/>
        <v>1049</v>
      </c>
      <c r="F1075" s="12">
        <f t="shared" si="221"/>
        <v>41633.72777778015</v>
      </c>
      <c r="G1075">
        <f t="shared" si="212"/>
        <v>17.318666666666665</v>
      </c>
      <c r="H1075" s="13">
        <f t="shared" si="209"/>
        <v>-23.437107563834207</v>
      </c>
      <c r="K1075" s="12"/>
      <c r="L1075" s="12"/>
      <c r="M1075">
        <f t="shared" si="213"/>
        <v>79.779999999999973</v>
      </c>
      <c r="N1075">
        <f t="shared" si="214"/>
        <v>-11.467927415196369</v>
      </c>
      <c r="O1075">
        <f t="shared" si="215"/>
        <v>259.77999999999997</v>
      </c>
      <c r="P1075">
        <f t="shared" si="216"/>
        <v>111.53152644136073</v>
      </c>
      <c r="Q1075">
        <f t="shared" si="217"/>
        <v>-0.36701312436837502</v>
      </c>
      <c r="R1075">
        <f t="shared" si="218"/>
        <v>0</v>
      </c>
      <c r="S1075">
        <f t="shared" si="219"/>
        <v>0</v>
      </c>
    </row>
    <row r="1076" spans="1:19">
      <c r="A1076" s="17">
        <f t="shared" si="210"/>
        <v>0</v>
      </c>
      <c r="C1076" s="15">
        <f t="shared" si="211"/>
        <v>0</v>
      </c>
      <c r="E1076" s="8">
        <f t="shared" si="220"/>
        <v>1050</v>
      </c>
      <c r="F1076" s="12">
        <f t="shared" si="221"/>
        <v>41633.728472224597</v>
      </c>
      <c r="G1076">
        <f t="shared" si="212"/>
        <v>17.335333333333335</v>
      </c>
      <c r="H1076" s="13">
        <f t="shared" si="209"/>
        <v>-23.437107563834207</v>
      </c>
      <c r="K1076" s="12"/>
      <c r="L1076" s="12"/>
      <c r="M1076">
        <f t="shared" si="213"/>
        <v>80.030000000000015</v>
      </c>
      <c r="N1076">
        <f t="shared" si="214"/>
        <v>-11.616649205430727</v>
      </c>
      <c r="O1076">
        <f t="shared" si="215"/>
        <v>260.03000000000003</v>
      </c>
      <c r="P1076">
        <f t="shared" si="216"/>
        <v>111.81184410395933</v>
      </c>
      <c r="Q1076">
        <f t="shared" si="217"/>
        <v>-0.37155976291461629</v>
      </c>
      <c r="R1076">
        <f t="shared" si="218"/>
        <v>0</v>
      </c>
      <c r="S1076">
        <f t="shared" si="219"/>
        <v>0</v>
      </c>
    </row>
    <row r="1077" spans="1:19">
      <c r="A1077" s="17">
        <f t="shared" si="210"/>
        <v>0</v>
      </c>
      <c r="C1077" s="15">
        <f t="shared" si="211"/>
        <v>0</v>
      </c>
      <c r="E1077" s="8">
        <f t="shared" si="220"/>
        <v>1051</v>
      </c>
      <c r="F1077" s="12">
        <f t="shared" si="221"/>
        <v>41633.729166669043</v>
      </c>
      <c r="G1077">
        <f t="shared" si="212"/>
        <v>17.352</v>
      </c>
      <c r="H1077" s="13">
        <f t="shared" ref="H1077:H1140" si="222">DEGREES(23.45/180*PI()*SIN(PI()*(0.98/180*DAY(F1077)+29.7/180*MONTH(F1077)-109/180)))</f>
        <v>-23.437107563834207</v>
      </c>
      <c r="K1077" s="12"/>
      <c r="L1077" s="12"/>
      <c r="M1077">
        <f t="shared" si="213"/>
        <v>80.28</v>
      </c>
      <c r="N1077">
        <f t="shared" si="214"/>
        <v>-11.765564604424418</v>
      </c>
      <c r="O1077">
        <f t="shared" si="215"/>
        <v>260.27999999999997</v>
      </c>
      <c r="P1077">
        <f t="shared" si="216"/>
        <v>112.09202466831763</v>
      </c>
      <c r="Q1077">
        <f t="shared" si="217"/>
        <v>-0.37609529060399277</v>
      </c>
      <c r="R1077">
        <f t="shared" si="218"/>
        <v>0</v>
      </c>
      <c r="S1077">
        <f t="shared" si="219"/>
        <v>0</v>
      </c>
    </row>
    <row r="1078" spans="1:19">
      <c r="A1078" s="17">
        <f t="shared" si="210"/>
        <v>0</v>
      </c>
      <c r="C1078" s="15">
        <f t="shared" si="211"/>
        <v>0</v>
      </c>
      <c r="E1078" s="8">
        <f t="shared" si="220"/>
        <v>1052</v>
      </c>
      <c r="F1078" s="12">
        <f t="shared" si="221"/>
        <v>41633.72986111349</v>
      </c>
      <c r="G1078">
        <f t="shared" si="212"/>
        <v>17.368666666666666</v>
      </c>
      <c r="H1078" s="13">
        <f t="shared" si="222"/>
        <v>-23.437107563834207</v>
      </c>
      <c r="K1078" s="12"/>
      <c r="L1078" s="12"/>
      <c r="M1078">
        <f t="shared" si="213"/>
        <v>80.529999999999987</v>
      </c>
      <c r="N1078">
        <f t="shared" si="214"/>
        <v>-11.914672094130573</v>
      </c>
      <c r="O1078">
        <f t="shared" si="215"/>
        <v>260.52999999999997</v>
      </c>
      <c r="P1078">
        <f t="shared" si="216"/>
        <v>112.37206356956447</v>
      </c>
      <c r="Q1078">
        <f t="shared" si="217"/>
        <v>-0.380619538426621</v>
      </c>
      <c r="R1078">
        <f t="shared" si="218"/>
        <v>0</v>
      </c>
      <c r="S1078">
        <f t="shared" si="219"/>
        <v>0</v>
      </c>
    </row>
    <row r="1079" spans="1:19">
      <c r="A1079" s="17">
        <f t="shared" si="210"/>
        <v>0</v>
      </c>
      <c r="C1079" s="15">
        <f t="shared" si="211"/>
        <v>0</v>
      </c>
      <c r="E1079" s="8">
        <f t="shared" si="220"/>
        <v>1053</v>
      </c>
      <c r="F1079" s="12">
        <f t="shared" si="221"/>
        <v>41633.730555557937</v>
      </c>
      <c r="G1079">
        <f t="shared" si="212"/>
        <v>17.385333333333335</v>
      </c>
      <c r="H1079" s="13">
        <f t="shared" si="222"/>
        <v>-23.437107563834207</v>
      </c>
      <c r="K1079" s="12"/>
      <c r="L1079" s="12"/>
      <c r="M1079">
        <f t="shared" si="213"/>
        <v>80.78000000000003</v>
      </c>
      <c r="N1079">
        <f t="shared" si="214"/>
        <v>-12.063970158747148</v>
      </c>
      <c r="O1079">
        <f t="shared" si="215"/>
        <v>260.78000000000003</v>
      </c>
      <c r="P1079">
        <f t="shared" si="216"/>
        <v>112.65195619444131</v>
      </c>
      <c r="Q1079">
        <f t="shared" si="217"/>
        <v>-0.38513233771566163</v>
      </c>
      <c r="R1079">
        <f t="shared" si="218"/>
        <v>0</v>
      </c>
      <c r="S1079">
        <f t="shared" si="219"/>
        <v>0</v>
      </c>
    </row>
    <row r="1080" spans="1:19">
      <c r="A1080" s="17">
        <f t="shared" si="210"/>
        <v>0</v>
      </c>
      <c r="C1080" s="15">
        <f t="shared" si="211"/>
        <v>0</v>
      </c>
      <c r="E1080" s="8">
        <f t="shared" si="220"/>
        <v>1054</v>
      </c>
      <c r="F1080" s="12">
        <f t="shared" si="221"/>
        <v>41633.731250002384</v>
      </c>
      <c r="G1080">
        <f t="shared" si="212"/>
        <v>17.402000000000001</v>
      </c>
      <c r="H1080" s="13">
        <f t="shared" si="222"/>
        <v>-23.437107563834207</v>
      </c>
      <c r="K1080" s="12"/>
      <c r="L1080" s="12"/>
      <c r="M1080">
        <f t="shared" si="213"/>
        <v>81.030000000000015</v>
      </c>
      <c r="N1080">
        <f t="shared" si="214"/>
        <v>-12.213457284674698</v>
      </c>
      <c r="O1080">
        <f t="shared" si="215"/>
        <v>261.03000000000003</v>
      </c>
      <c r="P1080">
        <f t="shared" si="216"/>
        <v>112.93169788054284</v>
      </c>
      <c r="Q1080">
        <f t="shared" si="217"/>
        <v>-0.38963352016100267</v>
      </c>
      <c r="R1080">
        <f t="shared" si="218"/>
        <v>0</v>
      </c>
      <c r="S1080">
        <f t="shared" si="219"/>
        <v>0</v>
      </c>
    </row>
    <row r="1081" spans="1:19">
      <c r="A1081" s="17">
        <f t="shared" si="210"/>
        <v>0</v>
      </c>
      <c r="C1081" s="15">
        <f t="shared" si="211"/>
        <v>0</v>
      </c>
      <c r="E1081" s="8">
        <f t="shared" si="220"/>
        <v>1055</v>
      </c>
      <c r="F1081" s="12">
        <f t="shared" si="221"/>
        <v>41633.73194444683</v>
      </c>
      <c r="G1081">
        <f t="shared" si="212"/>
        <v>17.418666666666667</v>
      </c>
      <c r="H1081" s="13">
        <f t="shared" si="222"/>
        <v>-23.437107563834207</v>
      </c>
      <c r="K1081" s="12"/>
      <c r="L1081" s="12"/>
      <c r="M1081">
        <f t="shared" si="213"/>
        <v>81.28</v>
      </c>
      <c r="N1081">
        <f t="shared" si="214"/>
        <v>-12.363131960473881</v>
      </c>
      <c r="O1081">
        <f t="shared" si="215"/>
        <v>261.27999999999997</v>
      </c>
      <c r="P1081">
        <f t="shared" si="216"/>
        <v>113.21128391554187</v>
      </c>
      <c r="Q1081">
        <f t="shared" si="217"/>
        <v>-0.39412291782293518</v>
      </c>
      <c r="R1081">
        <f t="shared" si="218"/>
        <v>0</v>
      </c>
      <c r="S1081">
        <f t="shared" si="219"/>
        <v>0</v>
      </c>
    </row>
    <row r="1082" spans="1:19">
      <c r="A1082" s="17">
        <f t="shared" si="210"/>
        <v>0</v>
      </c>
      <c r="C1082" s="15">
        <f t="shared" si="211"/>
        <v>0</v>
      </c>
      <c r="E1082" s="8">
        <f t="shared" si="220"/>
        <v>1056</v>
      </c>
      <c r="F1082" s="12">
        <f t="shared" si="221"/>
        <v>41633.732638891277</v>
      </c>
      <c r="G1082">
        <f t="shared" si="212"/>
        <v>17.435333333333332</v>
      </c>
      <c r="H1082" s="13">
        <f t="shared" si="222"/>
        <v>-23.437107563834207</v>
      </c>
      <c r="K1082" s="12"/>
      <c r="L1082" s="12"/>
      <c r="M1082">
        <f t="shared" si="213"/>
        <v>81.529999999999987</v>
      </c>
      <c r="N1082">
        <f t="shared" si="214"/>
        <v>-12.512992676822016</v>
      </c>
      <c r="O1082">
        <f t="shared" si="215"/>
        <v>261.52999999999997</v>
      </c>
      <c r="P1082">
        <f t="shared" si="216"/>
        <v>113.49070953639833</v>
      </c>
      <c r="Q1082">
        <f t="shared" si="217"/>
        <v>-0.39860036314582092</v>
      </c>
      <c r="R1082">
        <f t="shared" si="218"/>
        <v>0</v>
      </c>
      <c r="S1082">
        <f t="shared" si="219"/>
        <v>0</v>
      </c>
    </row>
    <row r="1083" spans="1:19">
      <c r="A1083" s="17">
        <f t="shared" si="210"/>
        <v>0</v>
      </c>
      <c r="C1083" s="15">
        <f t="shared" si="211"/>
        <v>0</v>
      </c>
      <c r="E1083" s="8">
        <f t="shared" si="220"/>
        <v>1057</v>
      </c>
      <c r="F1083" s="12">
        <f t="shared" si="221"/>
        <v>41633.733333335724</v>
      </c>
      <c r="G1083">
        <f t="shared" si="212"/>
        <v>17.452000000000002</v>
      </c>
      <c r="H1083" s="13">
        <f t="shared" si="222"/>
        <v>-23.437107563834207</v>
      </c>
      <c r="K1083" s="12"/>
      <c r="L1083" s="12"/>
      <c r="M1083">
        <f t="shared" si="213"/>
        <v>81.78000000000003</v>
      </c>
      <c r="N1083">
        <f t="shared" si="214"/>
        <v>-12.663037926469311</v>
      </c>
      <c r="O1083">
        <f t="shared" si="215"/>
        <v>261.78000000000003</v>
      </c>
      <c r="P1083">
        <f t="shared" si="216"/>
        <v>113.76996992855204</v>
      </c>
      <c r="Q1083">
        <f t="shared" si="217"/>
        <v>-0.40306568897175044</v>
      </c>
      <c r="R1083">
        <f t="shared" si="218"/>
        <v>0</v>
      </c>
      <c r="S1083">
        <f t="shared" si="219"/>
        <v>0</v>
      </c>
    </row>
    <row r="1084" spans="1:19">
      <c r="A1084" s="17">
        <f t="shared" si="210"/>
        <v>0</v>
      </c>
      <c r="C1084" s="15">
        <f t="shared" si="211"/>
        <v>0</v>
      </c>
      <c r="E1084" s="8">
        <f t="shared" si="220"/>
        <v>1058</v>
      </c>
      <c r="F1084" s="12">
        <f t="shared" si="221"/>
        <v>41633.73402778017</v>
      </c>
      <c r="G1084">
        <f t="shared" si="212"/>
        <v>17.468666666666667</v>
      </c>
      <c r="H1084" s="13">
        <f t="shared" si="222"/>
        <v>-23.437107563834207</v>
      </c>
      <c r="K1084" s="12"/>
      <c r="L1084" s="12"/>
      <c r="M1084">
        <f t="shared" si="213"/>
        <v>82.030000000000015</v>
      </c>
      <c r="N1084">
        <f t="shared" si="214"/>
        <v>-12.813266204194294</v>
      </c>
      <c r="O1084">
        <f t="shared" si="215"/>
        <v>262.03000000000003</v>
      </c>
      <c r="P1084">
        <f t="shared" si="216"/>
        <v>114.04906022509935</v>
      </c>
      <c r="Q1084">
        <f t="shared" si="217"/>
        <v>-0.40751872855419546</v>
      </c>
      <c r="R1084">
        <f t="shared" si="218"/>
        <v>0</v>
      </c>
      <c r="S1084">
        <f t="shared" si="219"/>
        <v>0</v>
      </c>
    </row>
    <row r="1085" spans="1:19">
      <c r="A1085" s="17">
        <f t="shared" si="210"/>
        <v>0</v>
      </c>
      <c r="C1085" s="15">
        <f t="shared" si="211"/>
        <v>0</v>
      </c>
      <c r="E1085" s="8">
        <f t="shared" si="220"/>
        <v>1059</v>
      </c>
      <c r="F1085" s="12">
        <f t="shared" si="221"/>
        <v>41633.734722224617</v>
      </c>
      <c r="G1085">
        <f t="shared" si="212"/>
        <v>17.485333333333333</v>
      </c>
      <c r="H1085" s="13">
        <f t="shared" si="222"/>
        <v>-23.437107563834207</v>
      </c>
      <c r="K1085" s="12"/>
      <c r="L1085" s="12"/>
      <c r="M1085">
        <f t="shared" si="213"/>
        <v>82.28</v>
      </c>
      <c r="N1085">
        <f t="shared" si="214"/>
        <v>-12.963676006758938</v>
      </c>
      <c r="O1085">
        <f t="shared" si="215"/>
        <v>262.27999999999997</v>
      </c>
      <c r="P1085">
        <f t="shared" si="216"/>
        <v>114.32797550595323</v>
      </c>
      <c r="Q1085">
        <f t="shared" si="217"/>
        <v>-0.41195931557165461</v>
      </c>
      <c r="R1085">
        <f t="shared" si="218"/>
        <v>0</v>
      </c>
      <c r="S1085">
        <f t="shared" si="219"/>
        <v>0</v>
      </c>
    </row>
    <row r="1086" spans="1:19">
      <c r="A1086" s="17">
        <f t="shared" si="210"/>
        <v>0</v>
      </c>
      <c r="C1086" s="15">
        <f t="shared" si="211"/>
        <v>0</v>
      </c>
      <c r="E1086" s="8">
        <f t="shared" si="220"/>
        <v>1060</v>
      </c>
      <c r="F1086" s="12">
        <f t="shared" si="221"/>
        <v>41633.735416669064</v>
      </c>
      <c r="G1086">
        <f t="shared" si="212"/>
        <v>17.501999999999999</v>
      </c>
      <c r="H1086" s="13">
        <f t="shared" si="222"/>
        <v>-23.437107563834207</v>
      </c>
      <c r="K1086" s="12"/>
      <c r="L1086" s="12"/>
      <c r="M1086">
        <f t="shared" si="213"/>
        <v>82.529999999999987</v>
      </c>
      <c r="N1086">
        <f t="shared" si="214"/>
        <v>-13.114265832862964</v>
      </c>
      <c r="O1086">
        <f t="shared" si="215"/>
        <v>262.52999999999997</v>
      </c>
      <c r="P1086">
        <f t="shared" si="216"/>
        <v>114.60671079698646</v>
      </c>
      <c r="Q1086">
        <f t="shared" si="217"/>
        <v>-0.41638728414128634</v>
      </c>
      <c r="R1086">
        <f t="shared" si="218"/>
        <v>0</v>
      </c>
      <c r="S1086">
        <f t="shared" si="219"/>
        <v>0</v>
      </c>
    </row>
    <row r="1087" spans="1:19">
      <c r="A1087" s="17">
        <f t="shared" si="210"/>
        <v>0</v>
      </c>
      <c r="C1087" s="15">
        <f t="shared" si="211"/>
        <v>0</v>
      </c>
      <c r="E1087" s="8">
        <f t="shared" si="220"/>
        <v>1061</v>
      </c>
      <c r="F1087" s="12">
        <f t="shared" si="221"/>
        <v>41633.736111113511</v>
      </c>
      <c r="G1087">
        <f t="shared" si="212"/>
        <v>17.518666666666668</v>
      </c>
      <c r="H1087" s="13">
        <f t="shared" si="222"/>
        <v>-23.437107563834207</v>
      </c>
      <c r="K1087" s="12"/>
      <c r="L1087" s="12"/>
      <c r="M1087">
        <f t="shared" si="213"/>
        <v>82.78000000000003</v>
      </c>
      <c r="N1087">
        <f t="shared" si="214"/>
        <v>-13.265034183097653</v>
      </c>
      <c r="O1087">
        <f t="shared" si="215"/>
        <v>262.78000000000003</v>
      </c>
      <c r="P1087">
        <f t="shared" si="216"/>
        <v>114.88526106915728</v>
      </c>
      <c r="Q1087">
        <f t="shared" si="217"/>
        <v>-0.4208024688325257</v>
      </c>
      <c r="R1087">
        <f t="shared" si="218"/>
        <v>0</v>
      </c>
      <c r="S1087">
        <f t="shared" si="219"/>
        <v>0</v>
      </c>
    </row>
    <row r="1088" spans="1:19">
      <c r="A1088" s="17">
        <f t="shared" si="210"/>
        <v>0</v>
      </c>
      <c r="C1088" s="15">
        <f t="shared" si="211"/>
        <v>0</v>
      </c>
      <c r="E1088" s="8">
        <f t="shared" si="220"/>
        <v>1062</v>
      </c>
      <c r="F1088" s="12">
        <f t="shared" si="221"/>
        <v>41633.736805557957</v>
      </c>
      <c r="G1088">
        <f t="shared" si="212"/>
        <v>17.535333333333334</v>
      </c>
      <c r="H1088" s="13">
        <f t="shared" si="222"/>
        <v>-23.437107563834207</v>
      </c>
      <c r="K1088" s="12"/>
      <c r="L1088" s="12"/>
      <c r="M1088">
        <f t="shared" si="213"/>
        <v>83.03</v>
      </c>
      <c r="N1088">
        <f t="shared" si="214"/>
        <v>-13.415979559899005</v>
      </c>
      <c r="O1088">
        <f t="shared" si="215"/>
        <v>263.02999999999997</v>
      </c>
      <c r="P1088">
        <f t="shared" si="216"/>
        <v>115.16362123761778</v>
      </c>
      <c r="Q1088">
        <f t="shared" si="217"/>
        <v>-0.42520470468069027</v>
      </c>
      <c r="R1088">
        <f t="shared" si="218"/>
        <v>0</v>
      </c>
      <c r="S1088">
        <f t="shared" si="219"/>
        <v>0</v>
      </c>
    </row>
    <row r="1089" spans="1:19">
      <c r="A1089" s="17">
        <f t="shared" si="210"/>
        <v>0</v>
      </c>
      <c r="C1089" s="15">
        <f t="shared" si="211"/>
        <v>0</v>
      </c>
      <c r="E1089" s="8">
        <f t="shared" si="220"/>
        <v>1063</v>
      </c>
      <c r="F1089" s="12">
        <f t="shared" si="221"/>
        <v>41633.737500002404</v>
      </c>
      <c r="G1089">
        <f t="shared" si="212"/>
        <v>17.552</v>
      </c>
      <c r="H1089" s="13">
        <f t="shared" si="222"/>
        <v>-23.437107563834207</v>
      </c>
      <c r="K1089" s="12"/>
      <c r="L1089" s="12"/>
      <c r="M1089">
        <f t="shared" si="213"/>
        <v>83.28</v>
      </c>
      <c r="N1089">
        <f t="shared" si="214"/>
        <v>-13.567100467500534</v>
      </c>
      <c r="O1089">
        <f t="shared" si="215"/>
        <v>263.27999999999997</v>
      </c>
      <c r="P1089">
        <f t="shared" si="216"/>
        <v>115.44178616080485</v>
      </c>
      <c r="Q1089">
        <f t="shared" si="217"/>
        <v>-0.4295938272005802</v>
      </c>
      <c r="R1089">
        <f t="shared" si="218"/>
        <v>0</v>
      </c>
      <c r="S1089">
        <f t="shared" si="219"/>
        <v>0</v>
      </c>
    </row>
    <row r="1090" spans="1:19">
      <c r="A1090" s="17">
        <f t="shared" si="210"/>
        <v>0</v>
      </c>
      <c r="C1090" s="15">
        <f t="shared" si="211"/>
        <v>0</v>
      </c>
      <c r="E1090" s="8">
        <f t="shared" si="220"/>
        <v>1064</v>
      </c>
      <c r="F1090" s="12">
        <f t="shared" si="221"/>
        <v>41633.738194446851</v>
      </c>
      <c r="G1090">
        <f t="shared" si="212"/>
        <v>17.568666666666665</v>
      </c>
      <c r="H1090" s="13">
        <f t="shared" si="222"/>
        <v>-23.437107563834207</v>
      </c>
      <c r="K1090" s="12"/>
      <c r="L1090" s="12"/>
      <c r="M1090">
        <f t="shared" si="213"/>
        <v>83.529999999999973</v>
      </c>
      <c r="N1090">
        <f t="shared" si="214"/>
        <v>-13.718395411885133</v>
      </c>
      <c r="O1090">
        <f t="shared" si="215"/>
        <v>263.52999999999997</v>
      </c>
      <c r="P1090">
        <f t="shared" si="216"/>
        <v>115.71975063951254</v>
      </c>
      <c r="Q1090">
        <f t="shared" si="217"/>
        <v>-0.43396967240004886</v>
      </c>
      <c r="R1090">
        <f t="shared" si="218"/>
        <v>0</v>
      </c>
      <c r="S1090">
        <f t="shared" si="219"/>
        <v>0</v>
      </c>
    </row>
    <row r="1091" spans="1:19">
      <c r="A1091" s="17">
        <f t="shared" si="210"/>
        <v>0</v>
      </c>
      <c r="C1091" s="15">
        <f t="shared" si="211"/>
        <v>0</v>
      </c>
      <c r="E1091" s="8">
        <f t="shared" si="220"/>
        <v>1065</v>
      </c>
      <c r="F1091" s="12">
        <f t="shared" si="221"/>
        <v>41633.738888891297</v>
      </c>
      <c r="G1091">
        <f t="shared" si="212"/>
        <v>17.585333333333335</v>
      </c>
      <c r="H1091" s="13">
        <f t="shared" si="222"/>
        <v>-23.437107563834207</v>
      </c>
      <c r="K1091" s="12"/>
      <c r="L1091" s="12"/>
      <c r="M1091">
        <f t="shared" si="213"/>
        <v>83.780000000000015</v>
      </c>
      <c r="N1091">
        <f t="shared" si="214"/>
        <v>-13.869862900736694</v>
      </c>
      <c r="O1091">
        <f t="shared" si="215"/>
        <v>263.78000000000003</v>
      </c>
      <c r="P1091">
        <f t="shared" si="216"/>
        <v>115.99750941594621</v>
      </c>
      <c r="Q1091">
        <f t="shared" si="217"/>
        <v>-0.43833207679356723</v>
      </c>
      <c r="R1091">
        <f t="shared" si="218"/>
        <v>0</v>
      </c>
      <c r="S1091">
        <f t="shared" si="219"/>
        <v>0</v>
      </c>
    </row>
    <row r="1092" spans="1:19">
      <c r="A1092" s="17">
        <f t="shared" si="210"/>
        <v>0</v>
      </c>
      <c r="C1092" s="15">
        <f t="shared" si="211"/>
        <v>0</v>
      </c>
      <c r="E1092" s="8">
        <f t="shared" si="220"/>
        <v>1066</v>
      </c>
      <c r="F1092" s="12">
        <f t="shared" si="221"/>
        <v>41633.739583335744</v>
      </c>
      <c r="G1092">
        <f t="shared" si="212"/>
        <v>17.602</v>
      </c>
      <c r="H1092" s="13">
        <f t="shared" si="222"/>
        <v>-23.437107563834207</v>
      </c>
      <c r="K1092" s="12"/>
      <c r="L1092" s="12"/>
      <c r="M1092">
        <f t="shared" si="213"/>
        <v>84.03</v>
      </c>
      <c r="N1092">
        <f t="shared" si="214"/>
        <v>-14.021501443390726</v>
      </c>
      <c r="O1092">
        <f t="shared" si="215"/>
        <v>264.02999999999997</v>
      </c>
      <c r="P1092">
        <f t="shared" si="216"/>
        <v>116.27505717275797</v>
      </c>
      <c r="Q1092">
        <f t="shared" si="217"/>
        <v>-0.44268087741576273</v>
      </c>
      <c r="R1092">
        <f t="shared" si="218"/>
        <v>0</v>
      </c>
      <c r="S1092">
        <f t="shared" si="219"/>
        <v>0</v>
      </c>
    </row>
    <row r="1093" spans="1:19">
      <c r="A1093" s="17">
        <f t="shared" si="210"/>
        <v>0</v>
      </c>
      <c r="C1093" s="15">
        <f t="shared" si="211"/>
        <v>0</v>
      </c>
      <c r="E1093" s="8">
        <f t="shared" si="220"/>
        <v>1067</v>
      </c>
      <c r="F1093" s="12">
        <f t="shared" si="221"/>
        <v>41633.740277780191</v>
      </c>
      <c r="G1093">
        <f t="shared" si="212"/>
        <v>17.618666666666666</v>
      </c>
      <c r="H1093" s="13">
        <f t="shared" si="222"/>
        <v>-23.437107563834207</v>
      </c>
      <c r="K1093" s="12"/>
      <c r="L1093" s="12"/>
      <c r="M1093">
        <f t="shared" si="213"/>
        <v>84.279999999999987</v>
      </c>
      <c r="N1093">
        <f t="shared" si="214"/>
        <v>-14.173309550784907</v>
      </c>
      <c r="O1093">
        <f t="shared" si="215"/>
        <v>264.27999999999997</v>
      </c>
      <c r="P1093">
        <f t="shared" si="216"/>
        <v>116.5523885320636</v>
      </c>
      <c r="Q1093">
        <f t="shared" si="217"/>
        <v>-0.44701591183495049</v>
      </c>
      <c r="R1093">
        <f t="shared" si="218"/>
        <v>0</v>
      </c>
      <c r="S1093">
        <f t="shared" si="219"/>
        <v>0</v>
      </c>
    </row>
    <row r="1094" spans="1:19">
      <c r="A1094" s="17">
        <f t="shared" si="210"/>
        <v>0</v>
      </c>
      <c r="C1094" s="15">
        <f t="shared" si="211"/>
        <v>0</v>
      </c>
      <c r="E1094" s="8">
        <f t="shared" si="220"/>
        <v>1068</v>
      </c>
      <c r="F1094" s="12">
        <f t="shared" si="221"/>
        <v>41633.740972224638</v>
      </c>
      <c r="G1094">
        <f t="shared" si="212"/>
        <v>17.635333333333335</v>
      </c>
      <c r="H1094" s="13">
        <f t="shared" si="222"/>
        <v>-23.437107563834207</v>
      </c>
      <c r="K1094" s="12"/>
      <c r="L1094" s="12"/>
      <c r="M1094">
        <f t="shared" si="213"/>
        <v>84.53000000000003</v>
      </c>
      <c r="N1094">
        <f t="shared" si="214"/>
        <v>-14.325285735408624</v>
      </c>
      <c r="O1094">
        <f t="shared" si="215"/>
        <v>264.53000000000003</v>
      </c>
      <c r="P1094">
        <f t="shared" si="216"/>
        <v>116.82949805443936</v>
      </c>
      <c r="Q1094">
        <f t="shared" si="217"/>
        <v>-0.45133701816663174</v>
      </c>
      <c r="R1094">
        <f t="shared" si="218"/>
        <v>0</v>
      </c>
      <c r="S1094">
        <f t="shared" si="219"/>
        <v>0</v>
      </c>
    </row>
    <row r="1095" spans="1:19">
      <c r="A1095" s="17">
        <f t="shared" si="210"/>
        <v>0</v>
      </c>
      <c r="C1095" s="15">
        <f t="shared" si="211"/>
        <v>0</v>
      </c>
      <c r="E1095" s="8">
        <f t="shared" si="220"/>
        <v>1069</v>
      </c>
      <c r="F1095" s="12">
        <f t="shared" si="221"/>
        <v>41633.741666669084</v>
      </c>
      <c r="G1095">
        <f t="shared" si="212"/>
        <v>17.652000000000001</v>
      </c>
      <c r="H1095" s="13">
        <f t="shared" si="222"/>
        <v>-23.437107563834207</v>
      </c>
      <c r="K1095" s="12"/>
      <c r="L1095" s="12"/>
      <c r="M1095">
        <f t="shared" si="213"/>
        <v>84.780000000000015</v>
      </c>
      <c r="N1095">
        <f t="shared" si="214"/>
        <v>-14.477428511251924</v>
      </c>
      <c r="O1095">
        <f t="shared" si="215"/>
        <v>264.78000000000003</v>
      </c>
      <c r="P1095">
        <f t="shared" si="216"/>
        <v>117.10638023789964</v>
      </c>
      <c r="Q1095">
        <f t="shared" si="217"/>
        <v>-0.45564403508697626</v>
      </c>
      <c r="R1095">
        <f t="shared" si="218"/>
        <v>0</v>
      </c>
      <c r="S1095">
        <f t="shared" si="219"/>
        <v>0</v>
      </c>
    </row>
    <row r="1096" spans="1:19">
      <c r="A1096" s="17">
        <f t="shared" si="210"/>
        <v>0</v>
      </c>
      <c r="C1096" s="15">
        <f t="shared" si="211"/>
        <v>0</v>
      </c>
      <c r="E1096" s="8">
        <f t="shared" si="220"/>
        <v>1070</v>
      </c>
      <c r="F1096" s="12">
        <f t="shared" si="221"/>
        <v>41633.742361113531</v>
      </c>
      <c r="G1096">
        <f t="shared" si="212"/>
        <v>17.668666666666667</v>
      </c>
      <c r="H1096" s="13">
        <f t="shared" si="222"/>
        <v>-23.437107563834207</v>
      </c>
      <c r="K1096" s="12"/>
      <c r="L1096" s="12"/>
      <c r="M1096">
        <f t="shared" si="213"/>
        <v>85.03</v>
      </c>
      <c r="N1096">
        <f t="shared" si="214"/>
        <v>-14.629736393754236</v>
      </c>
      <c r="O1096">
        <f t="shared" si="215"/>
        <v>265.02999999999997</v>
      </c>
      <c r="P1096">
        <f t="shared" si="216"/>
        <v>117.38302951685492</v>
      </c>
      <c r="Q1096">
        <f t="shared" si="217"/>
        <v>-0.45993680184628599</v>
      </c>
      <c r="R1096">
        <f t="shared" si="218"/>
        <v>0</v>
      </c>
      <c r="S1096">
        <f t="shared" si="219"/>
        <v>0</v>
      </c>
    </row>
    <row r="1097" spans="1:19">
      <c r="A1097" s="17">
        <f t="shared" si="210"/>
        <v>0</v>
      </c>
      <c r="C1097" s="15">
        <f t="shared" si="211"/>
        <v>0</v>
      </c>
      <c r="E1097" s="8">
        <f t="shared" si="220"/>
        <v>1071</v>
      </c>
      <c r="F1097" s="12">
        <f t="shared" si="221"/>
        <v>41633.743055557978</v>
      </c>
      <c r="G1097">
        <f t="shared" si="212"/>
        <v>17.685333333333332</v>
      </c>
      <c r="H1097" s="13">
        <f t="shared" si="222"/>
        <v>-23.437107563834207</v>
      </c>
      <c r="K1097" s="12"/>
      <c r="L1097" s="12"/>
      <c r="M1097">
        <f t="shared" si="213"/>
        <v>85.279999999999987</v>
      </c>
      <c r="N1097">
        <f t="shared" si="214"/>
        <v>-14.782207899752061</v>
      </c>
      <c r="O1097">
        <f t="shared" si="215"/>
        <v>265.27999999999997</v>
      </c>
      <c r="P1097">
        <f t="shared" si="216"/>
        <v>117.65944026104916</v>
      </c>
      <c r="Q1097">
        <f t="shared" si="217"/>
        <v>-0.46421515828243282</v>
      </c>
      <c r="R1097">
        <f t="shared" si="218"/>
        <v>0</v>
      </c>
      <c r="S1097">
        <f t="shared" si="219"/>
        <v>0</v>
      </c>
    </row>
    <row r="1098" spans="1:19">
      <c r="A1098" s="17">
        <f t="shared" si="210"/>
        <v>0</v>
      </c>
      <c r="C1098" s="15">
        <f t="shared" si="211"/>
        <v>0</v>
      </c>
      <c r="E1098" s="8">
        <f t="shared" si="220"/>
        <v>1072</v>
      </c>
      <c r="F1098" s="12">
        <f t="shared" si="221"/>
        <v>41633.743750002424</v>
      </c>
      <c r="G1098">
        <f t="shared" si="212"/>
        <v>17.702000000000002</v>
      </c>
      <c r="H1098" s="13">
        <f t="shared" si="222"/>
        <v>-23.437107563834207</v>
      </c>
      <c r="K1098" s="12"/>
      <c r="L1098" s="12"/>
      <c r="M1098">
        <f t="shared" si="213"/>
        <v>85.53000000000003</v>
      </c>
      <c r="N1098">
        <f t="shared" si="214"/>
        <v>-14.934841547426361</v>
      </c>
      <c r="O1098">
        <f t="shared" si="215"/>
        <v>265.53000000000003</v>
      </c>
      <c r="P1098">
        <f t="shared" si="216"/>
        <v>117.93560677447661</v>
      </c>
      <c r="Q1098">
        <f t="shared" si="217"/>
        <v>-0.46847894483426777</v>
      </c>
      <c r="R1098">
        <f t="shared" si="218"/>
        <v>0</v>
      </c>
      <c r="S1098">
        <f t="shared" si="219"/>
        <v>0</v>
      </c>
    </row>
    <row r="1099" spans="1:19">
      <c r="A1099" s="17">
        <f t="shared" si="210"/>
        <v>0</v>
      </c>
      <c r="C1099" s="15">
        <f t="shared" si="211"/>
        <v>0</v>
      </c>
      <c r="E1099" s="8">
        <f t="shared" si="220"/>
        <v>1073</v>
      </c>
      <c r="F1099" s="12">
        <f t="shared" si="221"/>
        <v>41633.744444446871</v>
      </c>
      <c r="G1099">
        <f t="shared" si="212"/>
        <v>17.718666666666667</v>
      </c>
      <c r="H1099" s="13">
        <f t="shared" si="222"/>
        <v>-23.437107563834207</v>
      </c>
      <c r="K1099" s="12"/>
      <c r="L1099" s="12"/>
      <c r="M1099">
        <f t="shared" si="213"/>
        <v>85.780000000000015</v>
      </c>
      <c r="N1099">
        <f t="shared" si="214"/>
        <v>-15.087635856249001</v>
      </c>
      <c r="O1099">
        <f t="shared" si="215"/>
        <v>265.78000000000003</v>
      </c>
      <c r="P1099">
        <f t="shared" si="216"/>
        <v>118.21152329427781</v>
      </c>
      <c r="Q1099">
        <f t="shared" si="217"/>
        <v>-0.47272800255500663</v>
      </c>
      <c r="R1099">
        <f t="shared" si="218"/>
        <v>0</v>
      </c>
      <c r="S1099">
        <f t="shared" si="219"/>
        <v>0</v>
      </c>
    </row>
    <row r="1100" spans="1:19">
      <c r="A1100" s="17">
        <f t="shared" si="210"/>
        <v>0</v>
      </c>
      <c r="C1100" s="15">
        <f t="shared" si="211"/>
        <v>0</v>
      </c>
      <c r="E1100" s="8">
        <f t="shared" si="220"/>
        <v>1074</v>
      </c>
      <c r="F1100" s="12">
        <f t="shared" si="221"/>
        <v>41633.745138891318</v>
      </c>
      <c r="G1100">
        <f t="shared" si="212"/>
        <v>17.735333333333333</v>
      </c>
      <c r="H1100" s="13">
        <f t="shared" si="222"/>
        <v>-23.437107563834207</v>
      </c>
      <c r="K1100" s="12"/>
      <c r="L1100" s="12"/>
      <c r="M1100">
        <f t="shared" si="213"/>
        <v>86.03</v>
      </c>
      <c r="N1100">
        <f t="shared" si="214"/>
        <v>-15.240589346929056</v>
      </c>
      <c r="O1100">
        <f t="shared" si="215"/>
        <v>266.02999999999997</v>
      </c>
      <c r="P1100">
        <f t="shared" si="216"/>
        <v>118.48718398961459</v>
      </c>
      <c r="Q1100">
        <f t="shared" si="217"/>
        <v>-0.47696217312559336</v>
      </c>
      <c r="R1100">
        <f t="shared" si="218"/>
        <v>0</v>
      </c>
      <c r="S1100">
        <f t="shared" si="219"/>
        <v>0</v>
      </c>
    </row>
    <row r="1101" spans="1:19">
      <c r="A1101" s="17">
        <f t="shared" si="210"/>
        <v>0</v>
      </c>
      <c r="C1101" s="15">
        <f t="shared" si="211"/>
        <v>0</v>
      </c>
      <c r="E1101" s="8">
        <f t="shared" si="220"/>
        <v>1075</v>
      </c>
      <c r="F1101" s="12">
        <f t="shared" si="221"/>
        <v>41633.745833335764</v>
      </c>
      <c r="G1101">
        <f t="shared" si="212"/>
        <v>17.751999999999999</v>
      </c>
      <c r="H1101" s="13">
        <f t="shared" si="222"/>
        <v>-23.437107563834207</v>
      </c>
      <c r="K1101" s="12"/>
      <c r="L1101" s="12"/>
      <c r="M1101">
        <f t="shared" si="213"/>
        <v>86.279999999999987</v>
      </c>
      <c r="N1101">
        <f t="shared" si="214"/>
        <v>-15.393700541358106</v>
      </c>
      <c r="O1101">
        <f t="shared" si="215"/>
        <v>266.27999999999997</v>
      </c>
      <c r="P1101">
        <f t="shared" si="216"/>
        <v>118.76258296052357</v>
      </c>
      <c r="Q1101">
        <f t="shared" si="217"/>
        <v>-0.48118129886803318</v>
      </c>
      <c r="R1101">
        <f t="shared" si="218"/>
        <v>0</v>
      </c>
      <c r="S1101">
        <f t="shared" si="219"/>
        <v>0</v>
      </c>
    </row>
    <row r="1102" spans="1:19">
      <c r="A1102" s="17">
        <f t="shared" si="210"/>
        <v>0</v>
      </c>
      <c r="C1102" s="15">
        <f t="shared" si="211"/>
        <v>0</v>
      </c>
      <c r="E1102" s="8">
        <f t="shared" si="220"/>
        <v>1076</v>
      </c>
      <c r="F1102" s="12">
        <f t="shared" si="221"/>
        <v>41633.746527780211</v>
      </c>
      <c r="G1102">
        <f t="shared" si="212"/>
        <v>17.768666666666668</v>
      </c>
      <c r="H1102" s="13">
        <f t="shared" si="222"/>
        <v>-23.437107563834207</v>
      </c>
      <c r="K1102" s="12"/>
      <c r="L1102" s="12"/>
      <c r="M1102">
        <f t="shared" si="213"/>
        <v>86.53000000000003</v>
      </c>
      <c r="N1102">
        <f t="shared" si="214"/>
        <v>-15.54696796255509</v>
      </c>
      <c r="O1102">
        <f t="shared" si="215"/>
        <v>266.53000000000003</v>
      </c>
      <c r="P1102">
        <f t="shared" si="216"/>
        <v>119.03771423674728</v>
      </c>
      <c r="Q1102">
        <f t="shared" si="217"/>
        <v>-0.48538522275868984</v>
      </c>
      <c r="R1102">
        <f t="shared" si="218"/>
        <v>0</v>
      </c>
      <c r="S1102">
        <f t="shared" si="219"/>
        <v>0</v>
      </c>
    </row>
    <row r="1103" spans="1:19">
      <c r="A1103" s="17">
        <f t="shared" si="210"/>
        <v>0</v>
      </c>
      <c r="C1103" s="15">
        <f t="shared" si="211"/>
        <v>0</v>
      </c>
      <c r="E1103" s="8">
        <f t="shared" si="220"/>
        <v>1077</v>
      </c>
      <c r="F1103" s="12">
        <f t="shared" si="221"/>
        <v>41633.747222224658</v>
      </c>
      <c r="G1103">
        <f t="shared" si="212"/>
        <v>17.785333333333334</v>
      </c>
      <c r="H1103" s="13">
        <f t="shared" si="222"/>
        <v>-23.437107563834207</v>
      </c>
      <c r="K1103" s="12"/>
      <c r="L1103" s="12"/>
      <c r="M1103">
        <f t="shared" si="213"/>
        <v>86.78</v>
      </c>
      <c r="N1103">
        <f t="shared" si="214"/>
        <v>-15.700390134610338</v>
      </c>
      <c r="O1103">
        <f t="shared" si="215"/>
        <v>266.77999999999997</v>
      </c>
      <c r="P1103">
        <f t="shared" si="216"/>
        <v>119.31257177654362</v>
      </c>
      <c r="Q1103">
        <f t="shared" si="217"/>
        <v>-0.4895737884415593</v>
      </c>
      <c r="R1103">
        <f t="shared" si="218"/>
        <v>0</v>
      </c>
      <c r="S1103">
        <f t="shared" si="219"/>
        <v>0</v>
      </c>
    </row>
    <row r="1104" spans="1:19">
      <c r="A1104" s="17">
        <f t="shared" si="210"/>
        <v>0</v>
      </c>
      <c r="C1104" s="15">
        <f t="shared" si="211"/>
        <v>0</v>
      </c>
      <c r="E1104" s="8">
        <f t="shared" si="220"/>
        <v>1078</v>
      </c>
      <c r="F1104" s="12">
        <f t="shared" si="221"/>
        <v>41633.747916669105</v>
      </c>
      <c r="G1104">
        <f t="shared" si="212"/>
        <v>17.802</v>
      </c>
      <c r="H1104" s="13">
        <f t="shared" si="222"/>
        <v>-23.437107563834207</v>
      </c>
      <c r="K1104" s="12"/>
      <c r="L1104" s="12"/>
      <c r="M1104">
        <f t="shared" si="213"/>
        <v>87.03</v>
      </c>
      <c r="N1104">
        <f t="shared" si="214"/>
        <v>-15.853965582629458</v>
      </c>
      <c r="O1104">
        <f t="shared" si="215"/>
        <v>267.02999999999997</v>
      </c>
      <c r="P1104">
        <f t="shared" si="216"/>
        <v>119.5871494654732</v>
      </c>
      <c r="Q1104">
        <f t="shared" si="217"/>
        <v>-0.49374684024151871</v>
      </c>
      <c r="R1104">
        <f t="shared" si="218"/>
        <v>0</v>
      </c>
      <c r="S1104">
        <f t="shared" si="219"/>
        <v>0</v>
      </c>
    </row>
    <row r="1105" spans="1:19">
      <c r="A1105" s="17">
        <f t="shared" si="210"/>
        <v>0</v>
      </c>
      <c r="C1105" s="15">
        <f t="shared" si="211"/>
        <v>0</v>
      </c>
      <c r="E1105" s="8">
        <f t="shared" si="220"/>
        <v>1079</v>
      </c>
      <c r="F1105" s="12">
        <f t="shared" si="221"/>
        <v>41633.748611113551</v>
      </c>
      <c r="G1105">
        <f t="shared" si="212"/>
        <v>17.818666666666665</v>
      </c>
      <c r="H1105" s="13">
        <f t="shared" si="222"/>
        <v>-23.437107563834207</v>
      </c>
      <c r="K1105" s="12"/>
      <c r="L1105" s="12"/>
      <c r="M1105">
        <f t="shared" si="213"/>
        <v>87.279999999999973</v>
      </c>
      <c r="N1105">
        <f t="shared" si="214"/>
        <v>-16.007692832675939</v>
      </c>
      <c r="O1105">
        <f t="shared" si="215"/>
        <v>267.27999999999997</v>
      </c>
      <c r="P1105">
        <f t="shared" si="216"/>
        <v>119.86144111516275</v>
      </c>
      <c r="Q1105">
        <f t="shared" si="217"/>
        <v>-0.49790422317752447</v>
      </c>
      <c r="R1105">
        <f t="shared" si="218"/>
        <v>0</v>
      </c>
      <c r="S1105">
        <f t="shared" si="219"/>
        <v>0</v>
      </c>
    </row>
    <row r="1106" spans="1:19">
      <c r="A1106" s="17">
        <f t="shared" si="210"/>
        <v>0</v>
      </c>
      <c r="C1106" s="15">
        <f t="shared" si="211"/>
        <v>0</v>
      </c>
      <c r="E1106" s="8">
        <f t="shared" si="220"/>
        <v>1080</v>
      </c>
      <c r="F1106" s="12">
        <f t="shared" si="221"/>
        <v>41633.749305557998</v>
      </c>
      <c r="G1106">
        <f t="shared" si="212"/>
        <v>17.835333333333335</v>
      </c>
      <c r="H1106" s="13">
        <f t="shared" si="222"/>
        <v>-23.437107563834207</v>
      </c>
      <c r="K1106" s="12"/>
      <c r="L1106" s="12"/>
      <c r="M1106">
        <f t="shared" si="213"/>
        <v>87.530000000000015</v>
      </c>
      <c r="N1106">
        <f t="shared" si="214"/>
        <v>-16.161570411713718</v>
      </c>
      <c r="O1106">
        <f t="shared" si="215"/>
        <v>267.53000000000003</v>
      </c>
      <c r="P1106">
        <f t="shared" si="216"/>
        <v>120.1354404620467</v>
      </c>
      <c r="Q1106">
        <f t="shared" si="217"/>
        <v>-0.50204578297579805</v>
      </c>
      <c r="R1106">
        <f t="shared" si="218"/>
        <v>0</v>
      </c>
      <c r="S1106">
        <f t="shared" si="219"/>
        <v>0</v>
      </c>
    </row>
    <row r="1107" spans="1:19">
      <c r="A1107" s="17">
        <f t="shared" si="210"/>
        <v>0</v>
      </c>
      <c r="C1107" s="15">
        <f t="shared" si="211"/>
        <v>0</v>
      </c>
      <c r="E1107" s="8">
        <f t="shared" si="220"/>
        <v>1081</v>
      </c>
      <c r="F1107" s="12">
        <f t="shared" si="221"/>
        <v>41633.750000002445</v>
      </c>
      <c r="G1107">
        <f t="shared" si="212"/>
        <v>17.852</v>
      </c>
      <c r="H1107" s="13">
        <f t="shared" si="222"/>
        <v>-23.437107563834207</v>
      </c>
      <c r="K1107" s="12"/>
      <c r="L1107" s="12"/>
      <c r="M1107">
        <f t="shared" si="213"/>
        <v>87.78</v>
      </c>
      <c r="N1107">
        <f t="shared" si="214"/>
        <v>-16.315596847548598</v>
      </c>
      <c r="O1107">
        <f t="shared" si="215"/>
        <v>267.77999999999997</v>
      </c>
      <c r="P1107">
        <f t="shared" si="216"/>
        <v>120.40914116608401</v>
      </c>
      <c r="Q1107">
        <f t="shared" si="217"/>
        <v>-0.5061713660829551</v>
      </c>
      <c r="R1107">
        <f t="shared" si="218"/>
        <v>0</v>
      </c>
      <c r="S1107">
        <f t="shared" si="219"/>
        <v>0</v>
      </c>
    </row>
    <row r="1108" spans="1:19">
      <c r="A1108" s="17">
        <f t="shared" si="210"/>
        <v>0</v>
      </c>
      <c r="C1108" s="15">
        <f t="shared" si="211"/>
        <v>0</v>
      </c>
      <c r="E1108" s="8">
        <f t="shared" si="220"/>
        <v>1082</v>
      </c>
      <c r="F1108" s="12">
        <f t="shared" si="221"/>
        <v>41633.750694446891</v>
      </c>
      <c r="G1108">
        <f t="shared" si="212"/>
        <v>17.868666666666666</v>
      </c>
      <c r="H1108" s="13">
        <f t="shared" si="222"/>
        <v>-23.437107563834207</v>
      </c>
      <c r="K1108" s="12"/>
      <c r="L1108" s="12"/>
      <c r="M1108">
        <f t="shared" si="213"/>
        <v>88.029999999999987</v>
      </c>
      <c r="N1108">
        <f t="shared" si="214"/>
        <v>-16.469770668769506</v>
      </c>
      <c r="O1108">
        <f t="shared" si="215"/>
        <v>268.02999999999997</v>
      </c>
      <c r="P1108">
        <f t="shared" si="216"/>
        <v>120.6825368094529</v>
      </c>
      <c r="Q1108">
        <f t="shared" si="217"/>
        <v>-0.51028081967912664</v>
      </c>
      <c r="R1108">
        <f t="shared" si="218"/>
        <v>0</v>
      </c>
      <c r="S1108">
        <f t="shared" si="219"/>
        <v>0</v>
      </c>
    </row>
    <row r="1109" spans="1:19">
      <c r="A1109" s="17">
        <f t="shared" si="210"/>
        <v>0</v>
      </c>
      <c r="C1109" s="15">
        <f t="shared" si="211"/>
        <v>0</v>
      </c>
      <c r="E1109" s="8">
        <f t="shared" si="220"/>
        <v>1083</v>
      </c>
      <c r="F1109" s="12">
        <f t="shared" si="221"/>
        <v>41633.751388891338</v>
      </c>
      <c r="G1109">
        <f t="shared" si="212"/>
        <v>17.885333333333335</v>
      </c>
      <c r="H1109" s="13">
        <f t="shared" si="222"/>
        <v>-23.437107563834207</v>
      </c>
      <c r="K1109" s="12"/>
      <c r="L1109" s="12"/>
      <c r="M1109">
        <f t="shared" si="213"/>
        <v>88.28000000000003</v>
      </c>
      <c r="N1109">
        <f t="shared" si="214"/>
        <v>-16.624090404688776</v>
      </c>
      <c r="O1109">
        <f t="shared" si="215"/>
        <v>268.28000000000003</v>
      </c>
      <c r="P1109">
        <f t="shared" si="216"/>
        <v>120.95562089521979</v>
      </c>
      <c r="Q1109">
        <f t="shared" si="217"/>
        <v>-0.51437399169101594</v>
      </c>
      <c r="R1109">
        <f t="shared" si="218"/>
        <v>0</v>
      </c>
      <c r="S1109">
        <f t="shared" si="219"/>
        <v>0</v>
      </c>
    </row>
    <row r="1110" spans="1:19">
      <c r="A1110" s="17">
        <f t="shared" si="210"/>
        <v>0</v>
      </c>
      <c r="C1110" s="15">
        <f t="shared" si="211"/>
        <v>0</v>
      </c>
      <c r="E1110" s="8">
        <f t="shared" si="220"/>
        <v>1084</v>
      </c>
      <c r="F1110" s="12">
        <f t="shared" si="221"/>
        <v>41633.752083335785</v>
      </c>
      <c r="G1110">
        <f t="shared" si="212"/>
        <v>17.902000000000001</v>
      </c>
      <c r="H1110" s="13">
        <f t="shared" si="222"/>
        <v>-23.437107563834207</v>
      </c>
      <c r="K1110" s="12"/>
      <c r="L1110" s="12"/>
      <c r="M1110">
        <f t="shared" si="213"/>
        <v>88.530000000000015</v>
      </c>
      <c r="N1110">
        <f t="shared" si="214"/>
        <v>-16.77855458528175</v>
      </c>
      <c r="O1110">
        <f t="shared" si="215"/>
        <v>268.53000000000003</v>
      </c>
      <c r="P1110">
        <f t="shared" si="216"/>
        <v>121.2283868459849</v>
      </c>
      <c r="Q1110">
        <f t="shared" si="217"/>
        <v>-0.51845073080493265</v>
      </c>
      <c r="R1110">
        <f t="shared" si="218"/>
        <v>0</v>
      </c>
      <c r="S1110">
        <f t="shared" si="219"/>
        <v>0</v>
      </c>
    </row>
    <row r="1111" spans="1:19">
      <c r="A1111" s="17">
        <f t="shared" si="210"/>
        <v>0</v>
      </c>
      <c r="C1111" s="15">
        <f t="shared" si="211"/>
        <v>0</v>
      </c>
      <c r="E1111" s="8">
        <f t="shared" si="220"/>
        <v>1085</v>
      </c>
      <c r="F1111" s="12">
        <f t="shared" si="221"/>
        <v>41633.752777780232</v>
      </c>
      <c r="G1111">
        <f t="shared" si="212"/>
        <v>17.918666666666667</v>
      </c>
      <c r="H1111" s="13">
        <f t="shared" si="222"/>
        <v>-23.437107563834207</v>
      </c>
      <c r="K1111" s="12"/>
      <c r="L1111" s="12"/>
      <c r="M1111">
        <f t="shared" si="213"/>
        <v>88.78</v>
      </c>
      <c r="N1111">
        <f t="shared" si="214"/>
        <v>-16.933161741126106</v>
      </c>
      <c r="O1111">
        <f t="shared" si="215"/>
        <v>268.77999999999997</v>
      </c>
      <c r="P1111">
        <f t="shared" si="216"/>
        <v>121.50082800250293</v>
      </c>
      <c r="Q1111">
        <f t="shared" si="217"/>
        <v>-0.5225108864797875</v>
      </c>
      <c r="R1111">
        <f t="shared" si="218"/>
        <v>0</v>
      </c>
      <c r="S1111">
        <f t="shared" si="219"/>
        <v>0</v>
      </c>
    </row>
    <row r="1112" spans="1:19">
      <c r="A1112" s="17">
        <f t="shared" si="210"/>
        <v>0</v>
      </c>
      <c r="C1112" s="15">
        <f t="shared" si="211"/>
        <v>0</v>
      </c>
      <c r="E1112" s="8">
        <f t="shared" si="220"/>
        <v>1086</v>
      </c>
      <c r="F1112" s="12">
        <f t="shared" si="221"/>
        <v>41633.753472224678</v>
      </c>
      <c r="G1112">
        <f t="shared" si="212"/>
        <v>17.935333333333332</v>
      </c>
      <c r="H1112" s="13">
        <f t="shared" si="222"/>
        <v>-23.437107563834207</v>
      </c>
      <c r="K1112" s="12"/>
      <c r="L1112" s="12"/>
      <c r="M1112">
        <f t="shared" si="213"/>
        <v>89.029999999999987</v>
      </c>
      <c r="N1112">
        <f t="shared" si="214"/>
        <v>-17.087910403340089</v>
      </c>
      <c r="O1112">
        <f t="shared" si="215"/>
        <v>269.02999999999997</v>
      </c>
      <c r="P1112">
        <f t="shared" si="216"/>
        <v>121.77293762227913</v>
      </c>
      <c r="Q1112">
        <f t="shared" si="217"/>
        <v>-0.52655430896004896</v>
      </c>
      <c r="R1112">
        <f t="shared" si="218"/>
        <v>0</v>
      </c>
      <c r="S1112">
        <f t="shared" si="219"/>
        <v>0</v>
      </c>
    </row>
    <row r="1113" spans="1:19">
      <c r="A1113" s="17">
        <f t="shared" si="210"/>
        <v>0</v>
      </c>
      <c r="C1113" s="15">
        <f t="shared" si="211"/>
        <v>0</v>
      </c>
      <c r="E1113" s="8">
        <f t="shared" si="220"/>
        <v>1087</v>
      </c>
      <c r="F1113" s="12">
        <f t="shared" si="221"/>
        <v>41633.754166669125</v>
      </c>
      <c r="G1113">
        <f t="shared" si="212"/>
        <v>17.952000000000002</v>
      </c>
      <c r="H1113" s="13">
        <f t="shared" si="222"/>
        <v>-23.437107563834207</v>
      </c>
      <c r="K1113" s="12"/>
      <c r="L1113" s="12"/>
      <c r="M1113">
        <f t="shared" si="213"/>
        <v>89.28000000000003</v>
      </c>
      <c r="N1113">
        <f t="shared" si="214"/>
        <v>-17.242799103520337</v>
      </c>
      <c r="O1113">
        <f t="shared" si="215"/>
        <v>269.28000000000003</v>
      </c>
      <c r="P1113">
        <f t="shared" si="216"/>
        <v>122.04470887813902</v>
      </c>
      <c r="Q1113">
        <f t="shared" si="217"/>
        <v>-0.53058084928864646</v>
      </c>
      <c r="R1113">
        <f t="shared" si="218"/>
        <v>0</v>
      </c>
      <c r="S1113">
        <f t="shared" si="219"/>
        <v>0</v>
      </c>
    </row>
    <row r="1114" spans="1:19">
      <c r="A1114" s="17">
        <f t="shared" si="210"/>
        <v>0</v>
      </c>
      <c r="C1114" s="15">
        <f t="shared" si="211"/>
        <v>0</v>
      </c>
      <c r="E1114" s="8">
        <f t="shared" si="220"/>
        <v>1088</v>
      </c>
      <c r="F1114" s="12">
        <f t="shared" si="221"/>
        <v>41633.754861113572</v>
      </c>
      <c r="G1114">
        <f t="shared" si="212"/>
        <v>17.968666666666667</v>
      </c>
      <c r="H1114" s="13">
        <f t="shared" si="222"/>
        <v>-23.437107563834207</v>
      </c>
      <c r="K1114" s="12"/>
      <c r="L1114" s="12"/>
      <c r="M1114">
        <f t="shared" si="213"/>
        <v>89.530000000000015</v>
      </c>
      <c r="N1114">
        <f t="shared" si="214"/>
        <v>-17.397826373678829</v>
      </c>
      <c r="O1114">
        <f t="shared" si="215"/>
        <v>269.53000000000003</v>
      </c>
      <c r="P1114">
        <f t="shared" si="216"/>
        <v>122.31613485677366</v>
      </c>
      <c r="Q1114">
        <f t="shared" si="217"/>
        <v>-0.53459035931984666</v>
      </c>
      <c r="R1114">
        <f t="shared" si="218"/>
        <v>0</v>
      </c>
      <c r="S1114">
        <f t="shared" si="219"/>
        <v>0</v>
      </c>
    </row>
    <row r="1115" spans="1:19">
      <c r="A1115" s="17">
        <f t="shared" si="210"/>
        <v>0</v>
      </c>
      <c r="C1115" s="15">
        <f t="shared" si="211"/>
        <v>0</v>
      </c>
      <c r="E1115" s="8">
        <f t="shared" si="220"/>
        <v>1089</v>
      </c>
      <c r="F1115" s="12">
        <f t="shared" si="221"/>
        <v>41633.755555558018</v>
      </c>
      <c r="G1115">
        <f t="shared" si="212"/>
        <v>17.985333333333333</v>
      </c>
      <c r="H1115" s="13">
        <f t="shared" si="222"/>
        <v>-23.437107563834207</v>
      </c>
      <c r="K1115" s="12"/>
      <c r="L1115" s="12"/>
      <c r="M1115">
        <f t="shared" si="213"/>
        <v>89.78</v>
      </c>
      <c r="N1115">
        <f t="shared" si="214"/>
        <v>-17.552990746179496</v>
      </c>
      <c r="O1115">
        <f t="shared" si="215"/>
        <v>269.77999999999997</v>
      </c>
      <c r="P1115">
        <f t="shared" si="216"/>
        <v>122.58720855725863</v>
      </c>
      <c r="Q1115">
        <f t="shared" si="217"/>
        <v>-0.53858269173208095</v>
      </c>
      <c r="R1115">
        <f t="shared" si="218"/>
        <v>0</v>
      </c>
      <c r="S1115">
        <f t="shared" si="219"/>
        <v>0</v>
      </c>
    </row>
    <row r="1116" spans="1:19">
      <c r="A1116" s="17">
        <f t="shared" ref="A1116:A1179" si="223">IF(C1116=0,0,B1116/C1116)</f>
        <v>0</v>
      </c>
      <c r="C1116" s="15">
        <f t="shared" ref="C1116:C1179" si="224">S1116</f>
        <v>0</v>
      </c>
      <c r="E1116" s="8">
        <f t="shared" si="220"/>
        <v>1090</v>
      </c>
      <c r="F1116" s="12">
        <f t="shared" si="221"/>
        <v>41633.756250002465</v>
      </c>
      <c r="G1116">
        <f t="shared" ref="G1116:G1179" si="225">HOUR(F1116)+MINUTE(F1116)/60+SECOND(F1116)/3600+($G$4/($G$11*15)-1)</f>
        <v>18.001999999999999</v>
      </c>
      <c r="H1116" s="13">
        <f t="shared" si="222"/>
        <v>-23.437107563834207</v>
      </c>
      <c r="K1116" s="12"/>
      <c r="L1116" s="12"/>
      <c r="M1116">
        <f t="shared" ref="M1116:M1179" si="226">(G1116-12)*15</f>
        <v>90.029999999999987</v>
      </c>
      <c r="N1116">
        <f t="shared" ref="N1116:N1179" si="227">DEGREES(ASIN(SIN(RADIANS(H1116))*SIN($I$3)+COS(RADIANS(H1116))*COS($I$3)*COS(RADIANS(M1116))))</f>
        <v>-17.708290753673811</v>
      </c>
      <c r="O1116">
        <f t="shared" ref="O1116:O1179" si="228">M1116+180</f>
        <v>270.02999999999997</v>
      </c>
      <c r="P1116">
        <f t="shared" ref="P1116:P1179" si="229">DEGREES(ACOS(SIN(RADIANS(N1116))*COS($I$5)+COS(RADIANS(N1116))*SIN($I$5)*COS(RADIANS(O1116-$G$7))))</f>
        <v>122.85792288954701</v>
      </c>
      <c r="Q1116">
        <f t="shared" ref="Q1116:Q1179" si="230">COS(RADIANS(P1116))</f>
        <v>-0.54255770004073012</v>
      </c>
      <c r="R1116">
        <f t="shared" ref="R1116:R1179" si="231">IF(Q1116&lt;0,0,Q1116*$G$9)</f>
        <v>0</v>
      </c>
      <c r="S1116">
        <f t="shared" ref="S1116:S1179" si="232">IF(P1116&gt;90,0,IF(N1116&lt;0,0,R1116*$G$10))</f>
        <v>0</v>
      </c>
    </row>
    <row r="1117" spans="1:19">
      <c r="A1117" s="17">
        <f t="shared" si="223"/>
        <v>0</v>
      </c>
      <c r="C1117" s="15">
        <f t="shared" si="224"/>
        <v>0</v>
      </c>
      <c r="E1117" s="8">
        <f t="shared" ref="E1117:E1180" si="233">E1116+1</f>
        <v>1091</v>
      </c>
      <c r="F1117" s="12">
        <f t="shared" ref="F1117:F1180" si="234">F1116+$G$25</f>
        <v>41633.756944446912</v>
      </c>
      <c r="G1117">
        <f t="shared" si="225"/>
        <v>18.018666666666668</v>
      </c>
      <c r="H1117" s="13">
        <f t="shared" si="222"/>
        <v>-23.437107563834207</v>
      </c>
      <c r="K1117" s="12"/>
      <c r="L1117" s="12"/>
      <c r="M1117">
        <f t="shared" si="226"/>
        <v>90.28000000000003</v>
      </c>
      <c r="N1117">
        <f t="shared" si="227"/>
        <v>-17.86372492903585</v>
      </c>
      <c r="O1117">
        <f t="shared" si="228"/>
        <v>270.28000000000003</v>
      </c>
      <c r="P1117">
        <f t="shared" si="229"/>
        <v>123.12827067293566</v>
      </c>
      <c r="Q1117">
        <f t="shared" si="230"/>
        <v>-0.54651523861086115</v>
      </c>
      <c r="R1117">
        <f t="shared" si="231"/>
        <v>0</v>
      </c>
      <c r="S1117">
        <f t="shared" si="232"/>
        <v>0</v>
      </c>
    </row>
    <row r="1118" spans="1:19">
      <c r="A1118" s="17">
        <f t="shared" si="223"/>
        <v>0</v>
      </c>
      <c r="C1118" s="15">
        <f t="shared" si="224"/>
        <v>0</v>
      </c>
      <c r="E1118" s="8">
        <f t="shared" si="233"/>
        <v>1092</v>
      </c>
      <c r="F1118" s="12">
        <f t="shared" si="234"/>
        <v>41633.757638891359</v>
      </c>
      <c r="G1118">
        <f t="shared" si="225"/>
        <v>18.035333333333334</v>
      </c>
      <c r="H1118" s="13">
        <f t="shared" si="222"/>
        <v>-23.437107563834207</v>
      </c>
      <c r="K1118" s="12"/>
      <c r="L1118" s="12"/>
      <c r="M1118">
        <f t="shared" si="226"/>
        <v>90.53</v>
      </c>
      <c r="N1118">
        <f t="shared" si="227"/>
        <v>-18.019291805296518</v>
      </c>
      <c r="O1118">
        <f t="shared" si="228"/>
        <v>270.52999999999997</v>
      </c>
      <c r="P1118">
        <f t="shared" si="229"/>
        <v>123.39824463450489</v>
      </c>
      <c r="Q1118">
        <f t="shared" si="230"/>
        <v>-0.55045516266991878</v>
      </c>
      <c r="R1118">
        <f t="shared" si="231"/>
        <v>0</v>
      </c>
      <c r="S1118">
        <f t="shared" si="232"/>
        <v>0</v>
      </c>
    </row>
    <row r="1119" spans="1:19">
      <c r="A1119" s="17">
        <f t="shared" si="223"/>
        <v>0</v>
      </c>
      <c r="C1119" s="15">
        <f t="shared" si="224"/>
        <v>0</v>
      </c>
      <c r="E1119" s="8">
        <f t="shared" si="233"/>
        <v>1093</v>
      </c>
      <c r="F1119" s="12">
        <f t="shared" si="234"/>
        <v>41633.758333335805</v>
      </c>
      <c r="G1119">
        <f t="shared" si="225"/>
        <v>18.052</v>
      </c>
      <c r="H1119" s="13">
        <f t="shared" si="222"/>
        <v>-23.437107563834207</v>
      </c>
      <c r="K1119" s="12"/>
      <c r="L1119" s="12"/>
      <c r="M1119">
        <f t="shared" si="226"/>
        <v>90.78</v>
      </c>
      <c r="N1119">
        <f t="shared" si="227"/>
        <v>-18.174989915577424</v>
      </c>
      <c r="O1119">
        <f t="shared" si="228"/>
        <v>270.77999999999997</v>
      </c>
      <c r="P1119">
        <f t="shared" si="229"/>
        <v>123.66783740753206</v>
      </c>
      <c r="Q1119">
        <f t="shared" si="230"/>
        <v>-0.55437732832037967</v>
      </c>
      <c r="R1119">
        <f t="shared" si="231"/>
        <v>0</v>
      </c>
      <c r="S1119">
        <f t="shared" si="232"/>
        <v>0</v>
      </c>
    </row>
    <row r="1120" spans="1:19">
      <c r="A1120" s="17">
        <f t="shared" si="223"/>
        <v>0</v>
      </c>
      <c r="C1120" s="15">
        <f t="shared" si="224"/>
        <v>0</v>
      </c>
      <c r="E1120" s="8">
        <f t="shared" si="233"/>
        <v>1094</v>
      </c>
      <c r="F1120" s="12">
        <f t="shared" si="234"/>
        <v>41633.759027780252</v>
      </c>
      <c r="G1120">
        <f t="shared" si="225"/>
        <v>18.068666666666665</v>
      </c>
      <c r="H1120" s="13">
        <f t="shared" si="222"/>
        <v>-23.437107563834207</v>
      </c>
      <c r="K1120" s="12"/>
      <c r="L1120" s="12"/>
      <c r="M1120">
        <f t="shared" si="226"/>
        <v>91.029999999999973</v>
      </c>
      <c r="N1120">
        <f t="shared" si="227"/>
        <v>-18.330817793023595</v>
      </c>
      <c r="O1120">
        <f t="shared" si="228"/>
        <v>271.02999999999997</v>
      </c>
      <c r="P1120">
        <f t="shared" si="229"/>
        <v>123.93704152987672</v>
      </c>
      <c r="Q1120">
        <f t="shared" si="230"/>
        <v>-0.55828159255234266</v>
      </c>
      <c r="R1120">
        <f t="shared" si="231"/>
        <v>0</v>
      </c>
      <c r="S1120">
        <f t="shared" si="232"/>
        <v>0</v>
      </c>
    </row>
    <row r="1121" spans="1:19">
      <c r="A1121" s="17">
        <f t="shared" si="223"/>
        <v>0</v>
      </c>
      <c r="C1121" s="15">
        <f t="shared" si="224"/>
        <v>0</v>
      </c>
      <c r="E1121" s="8">
        <f t="shared" si="233"/>
        <v>1095</v>
      </c>
      <c r="F1121" s="12">
        <f t="shared" si="234"/>
        <v>41633.759722224699</v>
      </c>
      <c r="G1121">
        <f t="shared" si="225"/>
        <v>18.085333333333335</v>
      </c>
      <c r="H1121" s="13">
        <f t="shared" si="222"/>
        <v>-23.437107563834207</v>
      </c>
      <c r="K1121" s="12"/>
      <c r="L1121" s="12"/>
      <c r="M1121">
        <f t="shared" si="226"/>
        <v>91.280000000000015</v>
      </c>
      <c r="N1121">
        <f t="shared" si="227"/>
        <v>-18.486773970735882</v>
      </c>
      <c r="O1121">
        <f t="shared" si="228"/>
        <v>271.28000000000003</v>
      </c>
      <c r="P1121">
        <f t="shared" si="229"/>
        <v>124.20584944233964</v>
      </c>
      <c r="Q1121">
        <f t="shared" si="230"/>
        <v>-0.56216781325608678</v>
      </c>
      <c r="R1121">
        <f t="shared" si="231"/>
        <v>0</v>
      </c>
      <c r="S1121">
        <f t="shared" si="232"/>
        <v>0</v>
      </c>
    </row>
    <row r="1122" spans="1:19">
      <c r="A1122" s="17">
        <f t="shared" si="223"/>
        <v>0</v>
      </c>
      <c r="C1122" s="15">
        <f t="shared" si="224"/>
        <v>0</v>
      </c>
      <c r="E1122" s="8">
        <f t="shared" si="233"/>
        <v>1096</v>
      </c>
      <c r="F1122" s="12">
        <f t="shared" si="234"/>
        <v>41633.760416669145</v>
      </c>
      <c r="G1122">
        <f t="shared" si="225"/>
        <v>18.102</v>
      </c>
      <c r="H1122" s="13">
        <f t="shared" si="222"/>
        <v>-23.437107563834207</v>
      </c>
      <c r="K1122" s="12"/>
      <c r="L1122" s="12"/>
      <c r="M1122">
        <f t="shared" si="226"/>
        <v>91.53</v>
      </c>
      <c r="N1122">
        <f t="shared" si="227"/>
        <v>-18.642856981702185</v>
      </c>
      <c r="O1122">
        <f t="shared" si="228"/>
        <v>271.52999999999997</v>
      </c>
      <c r="P1122">
        <f t="shared" si="229"/>
        <v>124.47425348699301</v>
      </c>
      <c r="Q1122">
        <f t="shared" si="230"/>
        <v>-0.56603584923456085</v>
      </c>
      <c r="R1122">
        <f t="shared" si="231"/>
        <v>0</v>
      </c>
      <c r="S1122">
        <f t="shared" si="232"/>
        <v>0</v>
      </c>
    </row>
    <row r="1123" spans="1:19">
      <c r="A1123" s="17">
        <f t="shared" si="223"/>
        <v>0</v>
      </c>
      <c r="C1123" s="15">
        <f t="shared" si="224"/>
        <v>0</v>
      </c>
      <c r="E1123" s="8">
        <f t="shared" si="233"/>
        <v>1097</v>
      </c>
      <c r="F1123" s="12">
        <f t="shared" si="234"/>
        <v>41633.761111113592</v>
      </c>
      <c r="G1123">
        <f t="shared" si="225"/>
        <v>18.118666666666666</v>
      </c>
      <c r="H1123" s="13">
        <f t="shared" si="222"/>
        <v>-23.437107563834207</v>
      </c>
      <c r="K1123" s="12"/>
      <c r="L1123" s="12"/>
      <c r="M1123">
        <f t="shared" si="226"/>
        <v>91.779999999999987</v>
      </c>
      <c r="N1123">
        <f t="shared" si="227"/>
        <v>-18.799065358728527</v>
      </c>
      <c r="O1123">
        <f t="shared" si="228"/>
        <v>271.77999999999997</v>
      </c>
      <c r="P1123">
        <f t="shared" si="229"/>
        <v>124.74224590548449</v>
      </c>
      <c r="Q1123">
        <f t="shared" si="230"/>
        <v>-0.56988556021584613</v>
      </c>
      <c r="R1123">
        <f t="shared" si="231"/>
        <v>0</v>
      </c>
      <c r="S1123">
        <f t="shared" si="232"/>
        <v>0</v>
      </c>
    </row>
    <row r="1124" spans="1:19">
      <c r="A1124" s="17">
        <f t="shared" si="223"/>
        <v>0</v>
      </c>
      <c r="C1124" s="15">
        <f t="shared" si="224"/>
        <v>0</v>
      </c>
      <c r="E1124" s="8">
        <f t="shared" si="233"/>
        <v>1098</v>
      </c>
      <c r="F1124" s="12">
        <f t="shared" si="234"/>
        <v>41633.761805558039</v>
      </c>
      <c r="G1124">
        <f t="shared" si="225"/>
        <v>18.135333333333335</v>
      </c>
      <c r="H1124" s="13">
        <f t="shared" si="222"/>
        <v>-23.437107563834207</v>
      </c>
      <c r="K1124" s="12"/>
      <c r="L1124" s="12"/>
      <c r="M1124">
        <f t="shared" si="226"/>
        <v>92.03000000000003</v>
      </c>
      <c r="N1124">
        <f t="shared" si="227"/>
        <v>-18.955397634368975</v>
      </c>
      <c r="O1124">
        <f t="shared" si="228"/>
        <v>272.03000000000003</v>
      </c>
      <c r="P1124">
        <f t="shared" si="229"/>
        <v>125.00981883731201</v>
      </c>
      <c r="Q1124">
        <f t="shared" si="230"/>
        <v>-0.57371680686554716</v>
      </c>
      <c r="R1124">
        <f t="shared" si="231"/>
        <v>0</v>
      </c>
      <c r="S1124">
        <f t="shared" si="232"/>
        <v>0</v>
      </c>
    </row>
    <row r="1125" spans="1:19">
      <c r="A1125" s="17">
        <f t="shared" si="223"/>
        <v>0</v>
      </c>
      <c r="C1125" s="15">
        <f t="shared" si="224"/>
        <v>0</v>
      </c>
      <c r="E1125" s="8">
        <f t="shared" si="233"/>
        <v>1099</v>
      </c>
      <c r="F1125" s="12">
        <f t="shared" si="234"/>
        <v>41633.762500002485</v>
      </c>
      <c r="G1125">
        <f t="shared" si="225"/>
        <v>18.152000000000001</v>
      </c>
      <c r="H1125" s="13">
        <f t="shared" si="222"/>
        <v>-23.437107563834207</v>
      </c>
      <c r="K1125" s="12"/>
      <c r="L1125" s="12"/>
      <c r="M1125">
        <f t="shared" si="226"/>
        <v>92.280000000000015</v>
      </c>
      <c r="N1125">
        <f t="shared" si="227"/>
        <v>-19.11185234085481</v>
      </c>
      <c r="O1125">
        <f t="shared" si="228"/>
        <v>272.28000000000003</v>
      </c>
      <c r="P1125">
        <f t="shared" si="229"/>
        <v>125.27696431807065</v>
      </c>
      <c r="Q1125">
        <f t="shared" si="230"/>
        <v>-0.5775294507991342</v>
      </c>
      <c r="R1125">
        <f t="shared" si="231"/>
        <v>0</v>
      </c>
      <c r="S1125">
        <f t="shared" si="232"/>
        <v>0</v>
      </c>
    </row>
    <row r="1126" spans="1:19">
      <c r="A1126" s="17">
        <f t="shared" si="223"/>
        <v>0</v>
      </c>
      <c r="C1126" s="15">
        <f t="shared" si="224"/>
        <v>0</v>
      </c>
      <c r="E1126" s="8">
        <f t="shared" si="233"/>
        <v>1100</v>
      </c>
      <c r="F1126" s="12">
        <f t="shared" si="234"/>
        <v>41633.763194446932</v>
      </c>
      <c r="G1126">
        <f t="shared" si="225"/>
        <v>18.168666666666667</v>
      </c>
      <c r="H1126" s="13">
        <f t="shared" si="222"/>
        <v>-23.437107563834207</v>
      </c>
      <c r="K1126" s="12"/>
      <c r="L1126" s="12"/>
      <c r="M1126">
        <f t="shared" si="226"/>
        <v>92.53</v>
      </c>
      <c r="N1126">
        <f t="shared" si="227"/>
        <v>-19.268428010023282</v>
      </c>
      <c r="O1126">
        <f t="shared" si="228"/>
        <v>272.52999999999997</v>
      </c>
      <c r="P1126">
        <f t="shared" si="229"/>
        <v>125.54367427767222</v>
      </c>
      <c r="Q1126">
        <f t="shared" si="230"/>
        <v>-0.58132335459424245</v>
      </c>
      <c r="R1126">
        <f t="shared" si="231"/>
        <v>0</v>
      </c>
      <c r="S1126">
        <f t="shared" si="232"/>
        <v>0</v>
      </c>
    </row>
    <row r="1127" spans="1:19">
      <c r="A1127" s="17">
        <f t="shared" si="223"/>
        <v>0</v>
      </c>
      <c r="C1127" s="15">
        <f t="shared" si="224"/>
        <v>0</v>
      </c>
      <c r="E1127" s="8">
        <f t="shared" si="233"/>
        <v>1101</v>
      </c>
      <c r="F1127" s="12">
        <f t="shared" si="234"/>
        <v>41633.763888891379</v>
      </c>
      <c r="G1127">
        <f t="shared" si="225"/>
        <v>18.185333333333332</v>
      </c>
      <c r="H1127" s="13">
        <f t="shared" si="222"/>
        <v>-23.437107563834207</v>
      </c>
      <c r="K1127" s="12"/>
      <c r="L1127" s="12"/>
      <c r="M1127">
        <f t="shared" si="226"/>
        <v>92.779999999999987</v>
      </c>
      <c r="N1127">
        <f t="shared" si="227"/>
        <v>-19.425123173245307</v>
      </c>
      <c r="O1127">
        <f t="shared" si="228"/>
        <v>272.77999999999997</v>
      </c>
      <c r="P1127">
        <f t="shared" si="229"/>
        <v>125.80994053853577</v>
      </c>
      <c r="Q1127">
        <f t="shared" si="230"/>
        <v>-0.58509838180290863</v>
      </c>
      <c r="R1127">
        <f t="shared" si="231"/>
        <v>0</v>
      </c>
      <c r="S1127">
        <f t="shared" si="232"/>
        <v>0</v>
      </c>
    </row>
    <row r="1128" spans="1:19">
      <c r="A1128" s="17">
        <f t="shared" si="223"/>
        <v>0</v>
      </c>
      <c r="C1128" s="15">
        <f t="shared" si="224"/>
        <v>0</v>
      </c>
      <c r="E1128" s="8">
        <f t="shared" si="233"/>
        <v>1102</v>
      </c>
      <c r="F1128" s="12">
        <f t="shared" si="234"/>
        <v>41633.764583335826</v>
      </c>
      <c r="G1128">
        <f t="shared" si="225"/>
        <v>18.202000000000002</v>
      </c>
      <c r="H1128" s="13">
        <f t="shared" si="222"/>
        <v>-23.437107563834207</v>
      </c>
      <c r="K1128" s="12"/>
      <c r="L1128" s="12"/>
      <c r="M1128">
        <f t="shared" si="226"/>
        <v>93.03000000000003</v>
      </c>
      <c r="N1128">
        <f t="shared" si="227"/>
        <v>-19.581936361352518</v>
      </c>
      <c r="O1128">
        <f t="shared" si="228"/>
        <v>273.03000000000003</v>
      </c>
      <c r="P1128">
        <f t="shared" si="229"/>
        <v>126.07575481374954</v>
      </c>
      <c r="Q1128">
        <f t="shared" si="230"/>
        <v>-0.58885439696374808</v>
      </c>
      <c r="R1128">
        <f t="shared" si="231"/>
        <v>0</v>
      </c>
      <c r="S1128">
        <f t="shared" si="232"/>
        <v>0</v>
      </c>
    </row>
    <row r="1129" spans="1:19">
      <c r="A1129" s="17">
        <f t="shared" si="223"/>
        <v>0</v>
      </c>
      <c r="C1129" s="15">
        <f t="shared" si="224"/>
        <v>0</v>
      </c>
      <c r="E1129" s="8">
        <f t="shared" si="233"/>
        <v>1103</v>
      </c>
      <c r="F1129" s="12">
        <f t="shared" si="234"/>
        <v>41633.765277780272</v>
      </c>
      <c r="G1129">
        <f t="shared" si="225"/>
        <v>18.218666666666667</v>
      </c>
      <c r="H1129" s="13">
        <f t="shared" si="222"/>
        <v>-23.437107563834207</v>
      </c>
      <c r="K1129" s="12"/>
      <c r="L1129" s="12"/>
      <c r="M1129">
        <f t="shared" si="226"/>
        <v>93.280000000000015</v>
      </c>
      <c r="N1129">
        <f t="shared" si="227"/>
        <v>-19.738866104563414</v>
      </c>
      <c r="O1129">
        <f t="shared" si="228"/>
        <v>273.28000000000003</v>
      </c>
      <c r="P1129">
        <f t="shared" si="229"/>
        <v>126.341108705205</v>
      </c>
      <c r="Q1129">
        <f t="shared" si="230"/>
        <v>-0.59259126561408471</v>
      </c>
      <c r="R1129">
        <f t="shared" si="231"/>
        <v>0</v>
      </c>
      <c r="S1129">
        <f t="shared" si="232"/>
        <v>0</v>
      </c>
    </row>
    <row r="1130" spans="1:19">
      <c r="A1130" s="17">
        <f t="shared" si="223"/>
        <v>0</v>
      </c>
      <c r="C1130" s="15">
        <f t="shared" si="224"/>
        <v>0</v>
      </c>
      <c r="E1130" s="8">
        <f t="shared" si="233"/>
        <v>1104</v>
      </c>
      <c r="F1130" s="12">
        <f t="shared" si="234"/>
        <v>41633.765972224719</v>
      </c>
      <c r="G1130">
        <f t="shared" si="225"/>
        <v>18.235333333333333</v>
      </c>
      <c r="H1130" s="13">
        <f t="shared" si="222"/>
        <v>-23.437107563834207</v>
      </c>
      <c r="K1130" s="12"/>
      <c r="L1130" s="12"/>
      <c r="M1130">
        <f t="shared" si="226"/>
        <v>93.53</v>
      </c>
      <c r="N1130">
        <f t="shared" si="227"/>
        <v>-19.895910932409034</v>
      </c>
      <c r="O1130">
        <f t="shared" si="228"/>
        <v>273.52999999999997</v>
      </c>
      <c r="P1130">
        <f t="shared" si="229"/>
        <v>126.60599370170216</v>
      </c>
      <c r="Q1130">
        <f t="shared" si="230"/>
        <v>-0.59630885430201996</v>
      </c>
      <c r="R1130">
        <f t="shared" si="231"/>
        <v>0</v>
      </c>
      <c r="S1130">
        <f t="shared" si="232"/>
        <v>0</v>
      </c>
    </row>
    <row r="1131" spans="1:19">
      <c r="A1131" s="17">
        <f t="shared" si="223"/>
        <v>0</v>
      </c>
      <c r="C1131" s="15">
        <f t="shared" si="224"/>
        <v>0</v>
      </c>
      <c r="E1131" s="8">
        <f t="shared" si="233"/>
        <v>1105</v>
      </c>
      <c r="F1131" s="12">
        <f t="shared" si="234"/>
        <v>41633.766666669166</v>
      </c>
      <c r="G1131">
        <f t="shared" si="225"/>
        <v>18.251999999999999</v>
      </c>
      <c r="H1131" s="13">
        <f t="shared" si="222"/>
        <v>-23.437107563834207</v>
      </c>
      <c r="K1131" s="12"/>
      <c r="L1131" s="12"/>
      <c r="M1131">
        <f t="shared" si="226"/>
        <v>93.779999999999987</v>
      </c>
      <c r="N1131">
        <f t="shared" si="227"/>
        <v>-20.053069373657479</v>
      </c>
      <c r="O1131">
        <f t="shared" si="228"/>
        <v>273.77999999999997</v>
      </c>
      <c r="P1131">
        <f t="shared" si="229"/>
        <v>126.87040117702634</v>
      </c>
      <c r="Q1131">
        <f t="shared" si="230"/>
        <v>-0.60000703059844407</v>
      </c>
      <c r="R1131">
        <f t="shared" si="231"/>
        <v>0</v>
      </c>
      <c r="S1131">
        <f t="shared" si="232"/>
        <v>0</v>
      </c>
    </row>
    <row r="1132" spans="1:19">
      <c r="A1132" s="17">
        <f t="shared" si="223"/>
        <v>0</v>
      </c>
      <c r="C1132" s="15">
        <f t="shared" si="224"/>
        <v>0</v>
      </c>
      <c r="E1132" s="8">
        <f t="shared" si="233"/>
        <v>1106</v>
      </c>
      <c r="F1132" s="12">
        <f t="shared" si="234"/>
        <v>41633.767361113612</v>
      </c>
      <c r="G1132">
        <f t="shared" si="225"/>
        <v>18.268666666666668</v>
      </c>
      <c r="H1132" s="13">
        <f t="shared" si="222"/>
        <v>-23.437107563834207</v>
      </c>
      <c r="K1132" s="12"/>
      <c r="L1132" s="12"/>
      <c r="M1132">
        <f t="shared" si="226"/>
        <v>94.03000000000003</v>
      </c>
      <c r="N1132">
        <f t="shared" si="227"/>
        <v>-20.210339956237927</v>
      </c>
      <c r="O1132">
        <f t="shared" si="228"/>
        <v>274.03000000000003</v>
      </c>
      <c r="P1132">
        <f t="shared" si="229"/>
        <v>127.13432238799649</v>
      </c>
      <c r="Q1132">
        <f t="shared" si="230"/>
        <v>-0.60368566310898719</v>
      </c>
      <c r="R1132">
        <f t="shared" si="231"/>
        <v>0</v>
      </c>
      <c r="S1132">
        <f t="shared" si="232"/>
        <v>0</v>
      </c>
    </row>
    <row r="1133" spans="1:19">
      <c r="A1133" s="17">
        <f t="shared" si="223"/>
        <v>0</v>
      </c>
      <c r="C1133" s="15">
        <f t="shared" si="224"/>
        <v>0</v>
      </c>
      <c r="E1133" s="8">
        <f t="shared" si="233"/>
        <v>1107</v>
      </c>
      <c r="F1133" s="12">
        <f t="shared" si="234"/>
        <v>41633.768055558059</v>
      </c>
      <c r="G1133">
        <f t="shared" si="225"/>
        <v>18.285333333333334</v>
      </c>
      <c r="H1133" s="13">
        <f t="shared" si="222"/>
        <v>-23.437107563834207</v>
      </c>
      <c r="K1133" s="12"/>
      <c r="L1133" s="12"/>
      <c r="M1133">
        <f t="shared" si="226"/>
        <v>94.28</v>
      </c>
      <c r="N1133">
        <f t="shared" si="227"/>
        <v>-20.367721207163527</v>
      </c>
      <c r="O1133">
        <f t="shared" si="228"/>
        <v>274.27999999999997</v>
      </c>
      <c r="P1133">
        <f t="shared" si="229"/>
        <v>127.39774847248475</v>
      </c>
      <c r="Q1133">
        <f t="shared" si="230"/>
        <v>-0.60734462148590707</v>
      </c>
      <c r="R1133">
        <f t="shared" si="231"/>
        <v>0</v>
      </c>
      <c r="S1133">
        <f t="shared" si="232"/>
        <v>0</v>
      </c>
    </row>
    <row r="1134" spans="1:19">
      <c r="A1134" s="17">
        <f t="shared" si="223"/>
        <v>0</v>
      </c>
      <c r="C1134" s="15">
        <f t="shared" si="224"/>
        <v>0</v>
      </c>
      <c r="E1134" s="8">
        <f t="shared" si="233"/>
        <v>1108</v>
      </c>
      <c r="F1134" s="12">
        <f t="shared" si="234"/>
        <v>41633.768750002506</v>
      </c>
      <c r="G1134">
        <f t="shared" si="225"/>
        <v>18.302</v>
      </c>
      <c r="H1134" s="13">
        <f t="shared" si="222"/>
        <v>-23.437107563834207</v>
      </c>
      <c r="K1134" s="12"/>
      <c r="L1134" s="12"/>
      <c r="M1134">
        <f t="shared" si="226"/>
        <v>94.53</v>
      </c>
      <c r="N1134">
        <f t="shared" si="227"/>
        <v>-20.525211652453926</v>
      </c>
      <c r="O1134">
        <f t="shared" si="228"/>
        <v>274.52999999999997</v>
      </c>
      <c r="P1134">
        <f t="shared" si="229"/>
        <v>127.66067044740878</v>
      </c>
      <c r="Q1134">
        <f t="shared" si="230"/>
        <v>-0.61098377643993174</v>
      </c>
      <c r="R1134">
        <f t="shared" si="231"/>
        <v>0</v>
      </c>
      <c r="S1134">
        <f t="shared" si="232"/>
        <v>0</v>
      </c>
    </row>
    <row r="1135" spans="1:19">
      <c r="A1135" s="17">
        <f t="shared" si="223"/>
        <v>0</v>
      </c>
      <c r="C1135" s="15">
        <f t="shared" si="224"/>
        <v>0</v>
      </c>
      <c r="E1135" s="8">
        <f t="shared" si="233"/>
        <v>1109</v>
      </c>
      <c r="F1135" s="12">
        <f t="shared" si="234"/>
        <v>41633.769444446953</v>
      </c>
      <c r="G1135">
        <f t="shared" si="225"/>
        <v>18.318666666666665</v>
      </c>
      <c r="H1135" s="13">
        <f t="shared" si="222"/>
        <v>-23.437107563834207</v>
      </c>
      <c r="K1135" s="12"/>
      <c r="L1135" s="12"/>
      <c r="M1135">
        <f t="shared" si="226"/>
        <v>94.779999999999973</v>
      </c>
      <c r="N1135">
        <f t="shared" si="227"/>
        <v>-20.682809817056487</v>
      </c>
      <c r="O1135">
        <f t="shared" si="228"/>
        <v>274.77999999999997</v>
      </c>
      <c r="P1135">
        <f t="shared" si="229"/>
        <v>127.92307920669447</v>
      </c>
      <c r="Q1135">
        <f t="shared" si="230"/>
        <v>-0.61460299975201804</v>
      </c>
      <c r="R1135">
        <f t="shared" si="231"/>
        <v>0</v>
      </c>
      <c r="S1135">
        <f t="shared" si="232"/>
        <v>0</v>
      </c>
    </row>
    <row r="1136" spans="1:19">
      <c r="A1136" s="17">
        <f t="shared" si="223"/>
        <v>0</v>
      </c>
      <c r="C1136" s="15">
        <f t="shared" si="224"/>
        <v>0</v>
      </c>
      <c r="E1136" s="8">
        <f t="shared" si="233"/>
        <v>1110</v>
      </c>
      <c r="F1136" s="12">
        <f t="shared" si="234"/>
        <v>41633.770138891399</v>
      </c>
      <c r="G1136">
        <f t="shared" si="225"/>
        <v>18.335333333333335</v>
      </c>
      <c r="H1136" s="13">
        <f t="shared" si="222"/>
        <v>-23.437107563834207</v>
      </c>
      <c r="K1136" s="12"/>
      <c r="L1136" s="12"/>
      <c r="M1136">
        <f t="shared" si="226"/>
        <v>95.030000000000015</v>
      </c>
      <c r="N1136">
        <f t="shared" si="227"/>
        <v>-20.84051422476708</v>
      </c>
      <c r="O1136">
        <f t="shared" si="228"/>
        <v>275.03000000000003</v>
      </c>
      <c r="P1136">
        <f t="shared" si="229"/>
        <v>128.18496551921166</v>
      </c>
      <c r="Q1136">
        <f t="shared" si="230"/>
        <v>-0.61820216428506469</v>
      </c>
      <c r="R1136">
        <f t="shared" si="231"/>
        <v>0</v>
      </c>
      <c r="S1136">
        <f t="shared" si="232"/>
        <v>0</v>
      </c>
    </row>
    <row r="1137" spans="1:19">
      <c r="A1137" s="17">
        <f t="shared" si="223"/>
        <v>0</v>
      </c>
      <c r="C1137" s="15">
        <f t="shared" si="224"/>
        <v>0</v>
      </c>
      <c r="E1137" s="8">
        <f t="shared" si="233"/>
        <v>1111</v>
      </c>
      <c r="F1137" s="12">
        <f t="shared" si="234"/>
        <v>41633.770833335846</v>
      </c>
      <c r="G1137">
        <f t="shared" si="225"/>
        <v>18.352</v>
      </c>
      <c r="H1137" s="13">
        <f t="shared" si="222"/>
        <v>-23.437107563834207</v>
      </c>
      <c r="K1137" s="12"/>
      <c r="L1137" s="12"/>
      <c r="M1137">
        <f t="shared" si="226"/>
        <v>95.28</v>
      </c>
      <c r="N1137">
        <f t="shared" si="227"/>
        <v>-20.998323398149591</v>
      </c>
      <c r="O1137">
        <f t="shared" si="228"/>
        <v>275.27999999999997</v>
      </c>
      <c r="P1137">
        <f t="shared" si="229"/>
        <v>128.44632002668169</v>
      </c>
      <c r="Q1137">
        <f t="shared" si="230"/>
        <v>-0.6217811439955544</v>
      </c>
      <c r="R1137">
        <f t="shared" si="231"/>
        <v>0</v>
      </c>
      <c r="S1137">
        <f t="shared" si="232"/>
        <v>0</v>
      </c>
    </row>
    <row r="1138" spans="1:19">
      <c r="A1138" s="17">
        <f t="shared" si="223"/>
        <v>0</v>
      </c>
      <c r="C1138" s="15">
        <f t="shared" si="224"/>
        <v>0</v>
      </c>
      <c r="E1138" s="8">
        <f t="shared" si="233"/>
        <v>1112</v>
      </c>
      <c r="F1138" s="12">
        <f t="shared" si="234"/>
        <v>41633.771527780293</v>
      </c>
      <c r="G1138">
        <f t="shared" si="225"/>
        <v>18.368666666666666</v>
      </c>
      <c r="H1138" s="13">
        <f t="shared" si="222"/>
        <v>-23.437107563834207</v>
      </c>
      <c r="K1138" s="12"/>
      <c r="L1138" s="12"/>
      <c r="M1138">
        <f t="shared" si="226"/>
        <v>95.529999999999987</v>
      </c>
      <c r="N1138">
        <f t="shared" si="227"/>
        <v>-21.15623585845513</v>
      </c>
      <c r="O1138">
        <f t="shared" si="228"/>
        <v>275.52999999999997</v>
      </c>
      <c r="P1138">
        <f t="shared" si="229"/>
        <v>128.70713324155787</v>
      </c>
      <c r="Q1138">
        <f t="shared" si="230"/>
        <v>-0.62533981394513793</v>
      </c>
      <c r="R1138">
        <f t="shared" si="231"/>
        <v>0</v>
      </c>
      <c r="S1138">
        <f t="shared" si="232"/>
        <v>0</v>
      </c>
    </row>
    <row r="1139" spans="1:19">
      <c r="A1139" s="17">
        <f t="shared" si="223"/>
        <v>0</v>
      </c>
      <c r="C1139" s="15">
        <f t="shared" si="224"/>
        <v>0</v>
      </c>
      <c r="E1139" s="8">
        <f t="shared" si="233"/>
        <v>1113</v>
      </c>
      <c r="F1139" s="12">
        <f t="shared" si="234"/>
        <v>41633.772222224739</v>
      </c>
      <c r="G1139">
        <f t="shared" si="225"/>
        <v>18.385333333333335</v>
      </c>
      <c r="H1139" s="13">
        <f t="shared" si="222"/>
        <v>-23.437107563834207</v>
      </c>
      <c r="K1139" s="12"/>
      <c r="L1139" s="12"/>
      <c r="M1139">
        <f t="shared" si="226"/>
        <v>95.78000000000003</v>
      </c>
      <c r="N1139">
        <f t="shared" si="227"/>
        <v>-21.314250125539917</v>
      </c>
      <c r="O1139">
        <f t="shared" si="228"/>
        <v>275.78000000000003</v>
      </c>
      <c r="P1139">
        <f t="shared" si="229"/>
        <v>128.96739554487809</v>
      </c>
      <c r="Q1139">
        <f t="shared" si="230"/>
        <v>-0.62887805031214461</v>
      </c>
      <c r="R1139">
        <f t="shared" si="231"/>
        <v>0</v>
      </c>
      <c r="S1139">
        <f t="shared" si="232"/>
        <v>0</v>
      </c>
    </row>
    <row r="1140" spans="1:19">
      <c r="A1140" s="17">
        <f t="shared" si="223"/>
        <v>0</v>
      </c>
      <c r="C1140" s="15">
        <f t="shared" si="224"/>
        <v>0</v>
      </c>
      <c r="E1140" s="8">
        <f t="shared" si="233"/>
        <v>1114</v>
      </c>
      <c r="F1140" s="12">
        <f t="shared" si="234"/>
        <v>41633.772916669186</v>
      </c>
      <c r="G1140">
        <f t="shared" si="225"/>
        <v>18.402000000000001</v>
      </c>
      <c r="H1140" s="13">
        <f t="shared" si="222"/>
        <v>-23.437107563834207</v>
      </c>
      <c r="K1140" s="12"/>
      <c r="L1140" s="12"/>
      <c r="M1140">
        <f t="shared" si="226"/>
        <v>96.030000000000015</v>
      </c>
      <c r="N1140">
        <f t="shared" si="227"/>
        <v>-21.472364717782369</v>
      </c>
      <c r="O1140">
        <f t="shared" si="228"/>
        <v>276.03000000000003</v>
      </c>
      <c r="P1140">
        <f t="shared" si="229"/>
        <v>129.22709718409121</v>
      </c>
      <c r="Q1140">
        <f t="shared" si="230"/>
        <v>-0.63239573040303343</v>
      </c>
      <c r="R1140">
        <f t="shared" si="231"/>
        <v>0</v>
      </c>
      <c r="S1140">
        <f t="shared" si="232"/>
        <v>0</v>
      </c>
    </row>
    <row r="1141" spans="1:19">
      <c r="A1141" s="17">
        <f t="shared" si="223"/>
        <v>0</v>
      </c>
      <c r="C1141" s="15">
        <f t="shared" si="224"/>
        <v>0</v>
      </c>
      <c r="E1141" s="8">
        <f t="shared" si="233"/>
        <v>1115</v>
      </c>
      <c r="F1141" s="12">
        <f t="shared" si="234"/>
        <v>41633.773611113633</v>
      </c>
      <c r="G1141">
        <f t="shared" si="225"/>
        <v>18.418666666666667</v>
      </c>
      <c r="H1141" s="13">
        <f t="shared" ref="H1141:H1204" si="235">DEGREES(23.45/180*PI()*SIN(PI()*(0.98/180*DAY(F1141)+29.7/180*MONTH(F1141)-109/180)))</f>
        <v>-23.437107563834207</v>
      </c>
      <c r="K1141" s="12"/>
      <c r="L1141" s="12"/>
      <c r="M1141">
        <f t="shared" si="226"/>
        <v>96.28</v>
      </c>
      <c r="N1141">
        <f t="shared" si="227"/>
        <v>-21.630578151999586</v>
      </c>
      <c r="O1141">
        <f t="shared" si="228"/>
        <v>276.27999999999997</v>
      </c>
      <c r="P1141">
        <f t="shared" si="229"/>
        <v>129.48622827085691</v>
      </c>
      <c r="Q1141">
        <f t="shared" si="230"/>
        <v>-0.63589273266377544</v>
      </c>
      <c r="R1141">
        <f t="shared" si="231"/>
        <v>0</v>
      </c>
      <c r="S1141">
        <f t="shared" si="232"/>
        <v>0</v>
      </c>
    </row>
    <row r="1142" spans="1:19">
      <c r="A1142" s="17">
        <f t="shared" si="223"/>
        <v>0</v>
      </c>
      <c r="C1142" s="15">
        <f t="shared" si="224"/>
        <v>0</v>
      </c>
      <c r="E1142" s="8">
        <f t="shared" si="233"/>
        <v>1116</v>
      </c>
      <c r="F1142" s="12">
        <f t="shared" si="234"/>
        <v>41633.77430555808</v>
      </c>
      <c r="G1142">
        <f t="shared" si="225"/>
        <v>18.435333333333332</v>
      </c>
      <c r="H1142" s="13">
        <f t="shared" si="235"/>
        <v>-23.437107563834207</v>
      </c>
      <c r="K1142" s="12"/>
      <c r="L1142" s="12"/>
      <c r="M1142">
        <f t="shared" si="226"/>
        <v>96.529999999999987</v>
      </c>
      <c r="N1142">
        <f t="shared" si="227"/>
        <v>-21.788888943362597</v>
      </c>
      <c r="O1142">
        <f t="shared" si="228"/>
        <v>276.52999999999997</v>
      </c>
      <c r="P1142">
        <f t="shared" si="229"/>
        <v>129.74477877882009</v>
      </c>
      <c r="Q1142">
        <f t="shared" si="230"/>
        <v>-0.63936893669117401</v>
      </c>
      <c r="R1142">
        <f t="shared" si="231"/>
        <v>0</v>
      </c>
      <c r="S1142">
        <f t="shared" si="232"/>
        <v>0</v>
      </c>
    </row>
    <row r="1143" spans="1:19">
      <c r="A1143" s="17">
        <f t="shared" si="223"/>
        <v>0</v>
      </c>
      <c r="C1143" s="15">
        <f t="shared" si="224"/>
        <v>0</v>
      </c>
      <c r="E1143" s="8">
        <f t="shared" si="233"/>
        <v>1117</v>
      </c>
      <c r="F1143" s="12">
        <f t="shared" si="234"/>
        <v>41633.775000002526</v>
      </c>
      <c r="G1143">
        <f t="shared" si="225"/>
        <v>18.452000000000002</v>
      </c>
      <c r="H1143" s="13">
        <f t="shared" si="235"/>
        <v>-23.437107563834207</v>
      </c>
      <c r="K1143" s="12"/>
      <c r="L1143" s="12"/>
      <c r="M1143">
        <f t="shared" si="226"/>
        <v>96.78000000000003</v>
      </c>
      <c r="N1143">
        <f t="shared" si="227"/>
        <v>-21.947295605310927</v>
      </c>
      <c r="O1143">
        <f t="shared" si="228"/>
        <v>276.78000000000003</v>
      </c>
      <c r="P1143">
        <f t="shared" si="229"/>
        <v>130.00273854135912</v>
      </c>
      <c r="Q1143">
        <f t="shared" si="230"/>
        <v>-0.6428242232441046</v>
      </c>
      <c r="R1143">
        <f t="shared" si="231"/>
        <v>0</v>
      </c>
      <c r="S1143">
        <f t="shared" si="232"/>
        <v>0</v>
      </c>
    </row>
    <row r="1144" spans="1:19">
      <c r="A1144" s="17">
        <f t="shared" si="223"/>
        <v>0</v>
      </c>
      <c r="C1144" s="15">
        <f t="shared" si="224"/>
        <v>0</v>
      </c>
      <c r="E1144" s="8">
        <f t="shared" si="233"/>
        <v>1118</v>
      </c>
      <c r="F1144" s="12">
        <f t="shared" si="234"/>
        <v>41633.775694446973</v>
      </c>
      <c r="G1144">
        <f t="shared" si="225"/>
        <v>18.468666666666667</v>
      </c>
      <c r="H1144" s="13">
        <f t="shared" si="235"/>
        <v>-23.437107563834207</v>
      </c>
      <c r="K1144" s="12"/>
      <c r="L1144" s="12"/>
      <c r="M1144">
        <f t="shared" si="226"/>
        <v>97.030000000000015</v>
      </c>
      <c r="N1144">
        <f t="shared" si="227"/>
        <v>-22.105796649465983</v>
      </c>
      <c r="O1144">
        <f t="shared" si="228"/>
        <v>277.03000000000003</v>
      </c>
      <c r="P1144">
        <f t="shared" si="229"/>
        <v>130.26009724931026</v>
      </c>
      <c r="Q1144">
        <f t="shared" si="230"/>
        <v>-0.6462584742546964</v>
      </c>
      <c r="R1144">
        <f t="shared" si="231"/>
        <v>0</v>
      </c>
      <c r="S1144">
        <f t="shared" si="232"/>
        <v>0</v>
      </c>
    </row>
    <row r="1145" spans="1:19">
      <c r="A1145" s="17">
        <f t="shared" si="223"/>
        <v>0</v>
      </c>
      <c r="C1145" s="15">
        <f t="shared" si="224"/>
        <v>0</v>
      </c>
      <c r="E1145" s="8">
        <f t="shared" si="233"/>
        <v>1119</v>
      </c>
      <c r="F1145" s="12">
        <f t="shared" si="234"/>
        <v>41633.77638889142</v>
      </c>
      <c r="G1145">
        <f t="shared" si="225"/>
        <v>18.485333333333333</v>
      </c>
      <c r="H1145" s="13">
        <f t="shared" si="235"/>
        <v>-23.437107563834207</v>
      </c>
      <c r="K1145" s="12"/>
      <c r="L1145" s="12"/>
      <c r="M1145">
        <f t="shared" si="226"/>
        <v>97.28</v>
      </c>
      <c r="N1145">
        <f t="shared" si="227"/>
        <v>-22.264390585543929</v>
      </c>
      <c r="O1145">
        <f t="shared" si="228"/>
        <v>277.27999999999997</v>
      </c>
      <c r="P1145">
        <f t="shared" si="229"/>
        <v>130.51684444866805</v>
      </c>
      <c r="Q1145">
        <f t="shared" si="230"/>
        <v>-0.64967157283944332</v>
      </c>
      <c r="R1145">
        <f t="shared" si="231"/>
        <v>0</v>
      </c>
      <c r="S1145">
        <f t="shared" si="232"/>
        <v>0</v>
      </c>
    </row>
    <row r="1146" spans="1:19">
      <c r="A1146" s="17">
        <f t="shared" si="223"/>
        <v>0</v>
      </c>
      <c r="C1146" s="15">
        <f t="shared" si="224"/>
        <v>0</v>
      </c>
      <c r="E1146" s="8">
        <f t="shared" si="233"/>
        <v>1120</v>
      </c>
      <c r="F1146" s="12">
        <f t="shared" si="234"/>
        <v>41633.777083335866</v>
      </c>
      <c r="G1146">
        <f t="shared" si="225"/>
        <v>18.501999999999999</v>
      </c>
      <c r="H1146" s="13">
        <f t="shared" si="235"/>
        <v>-23.437107563834207</v>
      </c>
      <c r="K1146" s="12"/>
      <c r="L1146" s="12"/>
      <c r="M1146">
        <f t="shared" si="226"/>
        <v>97.529999999999987</v>
      </c>
      <c r="N1146">
        <f t="shared" si="227"/>
        <v>-22.423075921267213</v>
      </c>
      <c r="O1146">
        <f t="shared" si="228"/>
        <v>277.52999999999997</v>
      </c>
      <c r="P1146">
        <f t="shared" si="229"/>
        <v>130.77296953826243</v>
      </c>
      <c r="Q1146">
        <f t="shared" si="230"/>
        <v>-0.65306340331024026</v>
      </c>
      <c r="R1146">
        <f t="shared" si="231"/>
        <v>0</v>
      </c>
      <c r="S1146">
        <f t="shared" si="232"/>
        <v>0</v>
      </c>
    </row>
    <row r="1147" spans="1:19">
      <c r="A1147" s="17">
        <f t="shared" si="223"/>
        <v>0</v>
      </c>
      <c r="C1147" s="15">
        <f t="shared" si="224"/>
        <v>0</v>
      </c>
      <c r="E1147" s="8">
        <f t="shared" si="233"/>
        <v>1121</v>
      </c>
      <c r="F1147" s="12">
        <f t="shared" si="234"/>
        <v>41633.777777780313</v>
      </c>
      <c r="G1147">
        <f t="shared" si="225"/>
        <v>18.518666666666668</v>
      </c>
      <c r="H1147" s="13">
        <f t="shared" si="235"/>
        <v>-23.437107563834207</v>
      </c>
      <c r="K1147" s="12"/>
      <c r="L1147" s="12"/>
      <c r="M1147">
        <f t="shared" si="226"/>
        <v>97.78000000000003</v>
      </c>
      <c r="N1147">
        <f t="shared" si="227"/>
        <v>-22.581851162275388</v>
      </c>
      <c r="O1147">
        <f t="shared" si="228"/>
        <v>277.78000000000003</v>
      </c>
      <c r="P1147">
        <f t="shared" si="229"/>
        <v>131.02846176741349</v>
      </c>
      <c r="Q1147">
        <f t="shared" si="230"/>
        <v>-0.6564338511853498</v>
      </c>
      <c r="R1147">
        <f t="shared" si="231"/>
        <v>0</v>
      </c>
      <c r="S1147">
        <f t="shared" si="232"/>
        <v>0</v>
      </c>
    </row>
    <row r="1148" spans="1:19">
      <c r="A1148" s="17">
        <f t="shared" si="223"/>
        <v>0</v>
      </c>
      <c r="C1148" s="15">
        <f t="shared" si="224"/>
        <v>0</v>
      </c>
      <c r="E1148" s="8">
        <f t="shared" si="233"/>
        <v>1122</v>
      </c>
      <c r="F1148" s="12">
        <f t="shared" si="234"/>
        <v>41633.77847222476</v>
      </c>
      <c r="G1148">
        <f t="shared" si="225"/>
        <v>18.535333333333334</v>
      </c>
      <c r="H1148" s="13">
        <f t="shared" si="235"/>
        <v>-23.437107563834207</v>
      </c>
      <c r="K1148" s="12"/>
      <c r="L1148" s="12"/>
      <c r="M1148">
        <f t="shared" si="226"/>
        <v>98.03</v>
      </c>
      <c r="N1148">
        <f t="shared" si="227"/>
        <v>-22.74071481203471</v>
      </c>
      <c r="O1148">
        <f t="shared" si="228"/>
        <v>278.02999999999997</v>
      </c>
      <c r="P1148">
        <f t="shared" si="229"/>
        <v>131.283310233565</v>
      </c>
      <c r="Q1148">
        <f t="shared" si="230"/>
        <v>-0.65978280320029437</v>
      </c>
      <c r="R1148">
        <f t="shared" si="231"/>
        <v>0</v>
      </c>
      <c r="S1148">
        <f t="shared" si="232"/>
        <v>0</v>
      </c>
    </row>
    <row r="1149" spans="1:19">
      <c r="A1149" s="17">
        <f t="shared" si="223"/>
        <v>0</v>
      </c>
      <c r="C1149" s="15">
        <f t="shared" si="224"/>
        <v>0</v>
      </c>
      <c r="E1149" s="8">
        <f t="shared" si="233"/>
        <v>1123</v>
      </c>
      <c r="F1149" s="12">
        <f t="shared" si="234"/>
        <v>41633.779166669206</v>
      </c>
      <c r="G1149">
        <f t="shared" si="225"/>
        <v>18.552</v>
      </c>
      <c r="H1149" s="13">
        <f t="shared" si="235"/>
        <v>-23.437107563834207</v>
      </c>
      <c r="K1149" s="12"/>
      <c r="L1149" s="12"/>
      <c r="M1149">
        <f t="shared" si="226"/>
        <v>98.28</v>
      </c>
      <c r="N1149">
        <f t="shared" si="227"/>
        <v>-22.89966537174719</v>
      </c>
      <c r="O1149">
        <f t="shared" si="228"/>
        <v>278.27999999999997</v>
      </c>
      <c r="P1149">
        <f t="shared" si="229"/>
        <v>131.53750387989837</v>
      </c>
      <c r="Q1149">
        <f t="shared" si="230"/>
        <v>-0.66311014731868489</v>
      </c>
      <c r="R1149">
        <f t="shared" si="231"/>
        <v>0</v>
      </c>
      <c r="S1149">
        <f t="shared" si="232"/>
        <v>0</v>
      </c>
    </row>
    <row r="1150" spans="1:19">
      <c r="A1150" s="17">
        <f t="shared" si="223"/>
        <v>0</v>
      </c>
      <c r="C1150" s="15">
        <f t="shared" si="224"/>
        <v>0</v>
      </c>
      <c r="E1150" s="8">
        <f t="shared" si="233"/>
        <v>1124</v>
      </c>
      <c r="F1150" s="12">
        <f t="shared" si="234"/>
        <v>41633.779861113653</v>
      </c>
      <c r="G1150">
        <f t="shared" si="225"/>
        <v>18.568666666666665</v>
      </c>
      <c r="H1150" s="13">
        <f t="shared" si="235"/>
        <v>-23.437107563834207</v>
      </c>
      <c r="K1150" s="12"/>
      <c r="L1150" s="12"/>
      <c r="M1150">
        <f t="shared" si="226"/>
        <v>98.529999999999973</v>
      </c>
      <c r="N1150">
        <f t="shared" si="227"/>
        <v>-23.058701340258178</v>
      </c>
      <c r="O1150">
        <f t="shared" si="228"/>
        <v>278.52999999999997</v>
      </c>
      <c r="P1150">
        <f t="shared" si="229"/>
        <v>131.79103149292658</v>
      </c>
      <c r="Q1150">
        <f t="shared" si="230"/>
        <v>-0.6664157727429646</v>
      </c>
      <c r="R1150">
        <f t="shared" si="231"/>
        <v>0</v>
      </c>
      <c r="S1150">
        <f t="shared" si="232"/>
        <v>0</v>
      </c>
    </row>
    <row r="1151" spans="1:19">
      <c r="A1151" s="17">
        <f t="shared" si="223"/>
        <v>0</v>
      </c>
      <c r="C1151" s="15">
        <f t="shared" si="224"/>
        <v>0</v>
      </c>
      <c r="E1151" s="8">
        <f t="shared" si="233"/>
        <v>1125</v>
      </c>
      <c r="F1151" s="12">
        <f t="shared" si="234"/>
        <v>41633.7805555581</v>
      </c>
      <c r="G1151">
        <f t="shared" si="225"/>
        <v>18.585333333333335</v>
      </c>
      <c r="H1151" s="13">
        <f t="shared" si="235"/>
        <v>-23.437107563834207</v>
      </c>
      <c r="K1151" s="12"/>
      <c r="L1151" s="12"/>
      <c r="M1151">
        <f t="shared" si="226"/>
        <v>98.780000000000015</v>
      </c>
      <c r="N1151">
        <f t="shared" si="227"/>
        <v>-23.217821213963294</v>
      </c>
      <c r="O1151">
        <f t="shared" si="228"/>
        <v>278.78000000000003</v>
      </c>
      <c r="P1151">
        <f t="shared" si="229"/>
        <v>132.04388170007084</v>
      </c>
      <c r="Q1151">
        <f t="shared" si="230"/>
        <v>-0.66969956992508406</v>
      </c>
      <c r="R1151">
        <f t="shared" si="231"/>
        <v>0</v>
      </c>
      <c r="S1151">
        <f t="shared" si="232"/>
        <v>0</v>
      </c>
    </row>
    <row r="1152" spans="1:19">
      <c r="A1152" s="17">
        <f t="shared" si="223"/>
        <v>0</v>
      </c>
      <c r="C1152" s="15">
        <f t="shared" si="224"/>
        <v>0</v>
      </c>
      <c r="E1152" s="8">
        <f t="shared" si="233"/>
        <v>1126</v>
      </c>
      <c r="F1152" s="12">
        <f t="shared" si="234"/>
        <v>41633.781250002547</v>
      </c>
      <c r="G1152">
        <f t="shared" si="225"/>
        <v>18.602</v>
      </c>
      <c r="H1152" s="13">
        <f t="shared" si="235"/>
        <v>-23.437107563834207</v>
      </c>
      <c r="K1152" s="12"/>
      <c r="L1152" s="12"/>
      <c r="M1152">
        <f t="shared" si="226"/>
        <v>99.03</v>
      </c>
      <c r="N1152">
        <f t="shared" si="227"/>
        <v>-23.377023486714037</v>
      </c>
      <c r="O1152">
        <f t="shared" si="228"/>
        <v>279.02999999999997</v>
      </c>
      <c r="P1152">
        <f t="shared" si="229"/>
        <v>132.29604296722056</v>
      </c>
      <c r="Q1152">
        <f t="shared" si="230"/>
        <v>-0.67296143057709712</v>
      </c>
      <c r="R1152">
        <f t="shared" si="231"/>
        <v>0</v>
      </c>
      <c r="S1152">
        <f t="shared" si="232"/>
        <v>0</v>
      </c>
    </row>
    <row r="1153" spans="1:19">
      <c r="A1153" s="17">
        <f t="shared" si="223"/>
        <v>0</v>
      </c>
      <c r="C1153" s="15">
        <f t="shared" si="224"/>
        <v>0</v>
      </c>
      <c r="E1153" s="8">
        <f t="shared" si="233"/>
        <v>1127</v>
      </c>
      <c r="F1153" s="12">
        <f t="shared" si="234"/>
        <v>41633.781944446993</v>
      </c>
      <c r="G1153">
        <f t="shared" si="225"/>
        <v>18.618666666666666</v>
      </c>
      <c r="H1153" s="13">
        <f t="shared" si="235"/>
        <v>-23.437107563834207</v>
      </c>
      <c r="K1153" s="12"/>
      <c r="L1153" s="12"/>
      <c r="M1153">
        <f t="shared" si="226"/>
        <v>99.279999999999987</v>
      </c>
      <c r="N1153">
        <f t="shared" si="227"/>
        <v>-23.536306649722725</v>
      </c>
      <c r="O1153">
        <f t="shared" si="228"/>
        <v>279.27999999999997</v>
      </c>
      <c r="P1153">
        <f t="shared" si="229"/>
        <v>132.54750359627928</v>
      </c>
      <c r="Q1153">
        <f t="shared" si="230"/>
        <v>-0.67620124768169587</v>
      </c>
      <c r="R1153">
        <f t="shared" si="231"/>
        <v>0</v>
      </c>
      <c r="S1153">
        <f t="shared" si="232"/>
        <v>0</v>
      </c>
    </row>
    <row r="1154" spans="1:19">
      <c r="A1154" s="17">
        <f t="shared" si="223"/>
        <v>0</v>
      </c>
      <c r="C1154" s="15">
        <f t="shared" si="224"/>
        <v>0</v>
      </c>
      <c r="E1154" s="8">
        <f t="shared" si="233"/>
        <v>1128</v>
      </c>
      <c r="F1154" s="12">
        <f t="shared" si="234"/>
        <v>41633.78263889144</v>
      </c>
      <c r="G1154">
        <f t="shared" si="225"/>
        <v>18.635333333333335</v>
      </c>
      <c r="H1154" s="13">
        <f t="shared" si="235"/>
        <v>-23.437107563834207</v>
      </c>
      <c r="K1154" s="12"/>
      <c r="L1154" s="12"/>
      <c r="M1154">
        <f t="shared" si="226"/>
        <v>99.53000000000003</v>
      </c>
      <c r="N1154">
        <f t="shared" si="227"/>
        <v>-23.695669191466092</v>
      </c>
      <c r="O1154">
        <f t="shared" si="228"/>
        <v>279.53000000000003</v>
      </c>
      <c r="P1154">
        <f t="shared" si="229"/>
        <v>132.79825172269574</v>
      </c>
      <c r="Q1154">
        <f t="shared" si="230"/>
        <v>-0.67941891550264377</v>
      </c>
      <c r="R1154">
        <f t="shared" si="231"/>
        <v>0</v>
      </c>
      <c r="S1154">
        <f t="shared" si="232"/>
        <v>0</v>
      </c>
    </row>
    <row r="1155" spans="1:19">
      <c r="A1155" s="17">
        <f t="shared" si="223"/>
        <v>0</v>
      </c>
      <c r="C1155" s="15">
        <f t="shared" si="224"/>
        <v>0</v>
      </c>
      <c r="E1155" s="8">
        <f t="shared" si="233"/>
        <v>1129</v>
      </c>
      <c r="F1155" s="12">
        <f t="shared" si="234"/>
        <v>41633.783333335887</v>
      </c>
      <c r="G1155">
        <f t="shared" si="225"/>
        <v>18.652000000000001</v>
      </c>
      <c r="H1155" s="13">
        <f t="shared" si="235"/>
        <v>-23.437107563834207</v>
      </c>
      <c r="K1155" s="12"/>
      <c r="L1155" s="12"/>
      <c r="M1155">
        <f t="shared" si="226"/>
        <v>99.780000000000015</v>
      </c>
      <c r="N1155">
        <f t="shared" si="227"/>
        <v>-23.855109597587841</v>
      </c>
      <c r="O1155">
        <f t="shared" si="228"/>
        <v>279.78000000000003</v>
      </c>
      <c r="P1155">
        <f t="shared" si="229"/>
        <v>133.04827531298469</v>
      </c>
      <c r="Q1155">
        <f t="shared" si="230"/>
        <v>-0.68261432959515511</v>
      </c>
      <c r="R1155">
        <f t="shared" si="231"/>
        <v>0</v>
      </c>
      <c r="S1155">
        <f t="shared" si="232"/>
        <v>0</v>
      </c>
    </row>
    <row r="1156" spans="1:19">
      <c r="A1156" s="17">
        <f t="shared" si="223"/>
        <v>0</v>
      </c>
      <c r="C1156" s="15">
        <f t="shared" si="224"/>
        <v>0</v>
      </c>
      <c r="E1156" s="8">
        <f t="shared" si="233"/>
        <v>1130</v>
      </c>
      <c r="F1156" s="12">
        <f t="shared" si="234"/>
        <v>41633.784027780333</v>
      </c>
      <c r="G1156">
        <f t="shared" si="225"/>
        <v>18.668666666666667</v>
      </c>
      <c r="H1156" s="13">
        <f t="shared" si="235"/>
        <v>-23.437107563834207</v>
      </c>
      <c r="K1156" s="12"/>
      <c r="L1156" s="12"/>
      <c r="M1156">
        <f t="shared" si="226"/>
        <v>100.03</v>
      </c>
      <c r="N1156">
        <f t="shared" si="227"/>
        <v>-24.014626350800427</v>
      </c>
      <c r="O1156">
        <f t="shared" si="228"/>
        <v>280.02999999999997</v>
      </c>
      <c r="P1156">
        <f t="shared" si="229"/>
        <v>133.29756216223734</v>
      </c>
      <c r="Q1156">
        <f t="shared" si="230"/>
        <v>-0.6857873868161839</v>
      </c>
      <c r="R1156">
        <f t="shared" si="231"/>
        <v>0</v>
      </c>
      <c r="S1156">
        <f t="shared" si="232"/>
        <v>0</v>
      </c>
    </row>
    <row r="1157" spans="1:19">
      <c r="A1157" s="17">
        <f t="shared" si="223"/>
        <v>0</v>
      </c>
      <c r="C1157" s="15">
        <f t="shared" si="224"/>
        <v>0</v>
      </c>
      <c r="E1157" s="8">
        <f t="shared" si="233"/>
        <v>1131</v>
      </c>
      <c r="F1157" s="12">
        <f t="shared" si="234"/>
        <v>41633.78472222478</v>
      </c>
      <c r="G1157">
        <f t="shared" si="225"/>
        <v>18.685333333333332</v>
      </c>
      <c r="H1157" s="13">
        <f t="shared" si="235"/>
        <v>-23.437107563834207</v>
      </c>
      <c r="K1157" s="12"/>
      <c r="L1157" s="12"/>
      <c r="M1157">
        <f t="shared" si="226"/>
        <v>100.27999999999999</v>
      </c>
      <c r="N1157">
        <f t="shared" si="227"/>
        <v>-24.174217930785353</v>
      </c>
      <c r="O1157">
        <f t="shared" si="228"/>
        <v>280.27999999999997</v>
      </c>
      <c r="P1157">
        <f t="shared" si="229"/>
        <v>133.54609989162461</v>
      </c>
      <c r="Q1157">
        <f t="shared" si="230"/>
        <v>-0.68893798533464079</v>
      </c>
      <c r="R1157">
        <f t="shared" si="231"/>
        <v>0</v>
      </c>
      <c r="S1157">
        <f t="shared" si="232"/>
        <v>0</v>
      </c>
    </row>
    <row r="1158" spans="1:19">
      <c r="A1158" s="17">
        <f t="shared" si="223"/>
        <v>0</v>
      </c>
      <c r="C1158" s="15">
        <f t="shared" si="224"/>
        <v>0</v>
      </c>
      <c r="E1158" s="8">
        <f t="shared" si="233"/>
        <v>1132</v>
      </c>
      <c r="F1158" s="12">
        <f t="shared" si="234"/>
        <v>41633.785416669227</v>
      </c>
      <c r="G1158">
        <f t="shared" si="225"/>
        <v>18.702000000000002</v>
      </c>
      <c r="H1158" s="13">
        <f t="shared" si="235"/>
        <v>-23.437107563834207</v>
      </c>
      <c r="K1158" s="12"/>
      <c r="L1158" s="12"/>
      <c r="M1158">
        <f t="shared" si="226"/>
        <v>100.53000000000003</v>
      </c>
      <c r="N1158">
        <f t="shared" si="227"/>
        <v>-24.333882814092668</v>
      </c>
      <c r="O1158">
        <f t="shared" si="228"/>
        <v>280.53000000000003</v>
      </c>
      <c r="P1158">
        <f t="shared" si="229"/>
        <v>133.79387594589406</v>
      </c>
      <c r="Q1158">
        <f t="shared" si="230"/>
        <v>-0.69206602464152367</v>
      </c>
      <c r="R1158">
        <f t="shared" si="231"/>
        <v>0</v>
      </c>
      <c r="S1158">
        <f t="shared" si="232"/>
        <v>0</v>
      </c>
    </row>
    <row r="1159" spans="1:19">
      <c r="A1159" s="17">
        <f t="shared" si="223"/>
        <v>0</v>
      </c>
      <c r="C1159" s="15">
        <f t="shared" si="224"/>
        <v>0</v>
      </c>
      <c r="E1159" s="8">
        <f t="shared" si="233"/>
        <v>1133</v>
      </c>
      <c r="F1159" s="12">
        <f t="shared" si="234"/>
        <v>41633.786111113674</v>
      </c>
      <c r="G1159">
        <f t="shared" si="225"/>
        <v>18.718666666666667</v>
      </c>
      <c r="H1159" s="13">
        <f t="shared" si="235"/>
        <v>-23.437107563834207</v>
      </c>
      <c r="K1159" s="12"/>
      <c r="L1159" s="12"/>
      <c r="M1159">
        <f t="shared" si="226"/>
        <v>100.78000000000002</v>
      </c>
      <c r="N1159">
        <f t="shared" si="227"/>
        <v>-24.493619474039029</v>
      </c>
      <c r="O1159">
        <f t="shared" si="228"/>
        <v>280.78000000000003</v>
      </c>
      <c r="P1159">
        <f t="shared" si="229"/>
        <v>134.04087759086445</v>
      </c>
      <c r="Q1159">
        <f t="shared" si="230"/>
        <v>-0.69517140555997592</v>
      </c>
      <c r="R1159">
        <f t="shared" si="231"/>
        <v>0</v>
      </c>
      <c r="S1159">
        <f t="shared" si="232"/>
        <v>0</v>
      </c>
    </row>
    <row r="1160" spans="1:19">
      <c r="A1160" s="17">
        <f t="shared" si="223"/>
        <v>0</v>
      </c>
      <c r="C1160" s="15">
        <f t="shared" si="224"/>
        <v>0</v>
      </c>
      <c r="E1160" s="8">
        <f t="shared" si="233"/>
        <v>1134</v>
      </c>
      <c r="F1160" s="12">
        <f t="shared" si="234"/>
        <v>41633.78680555812</v>
      </c>
      <c r="G1160">
        <f t="shared" si="225"/>
        <v>18.735333333333333</v>
      </c>
      <c r="H1160" s="13">
        <f t="shared" si="235"/>
        <v>-23.437107563834207</v>
      </c>
      <c r="K1160" s="12"/>
      <c r="L1160" s="12"/>
      <c r="M1160">
        <f t="shared" si="226"/>
        <v>101.03</v>
      </c>
      <c r="N1160">
        <f t="shared" si="227"/>
        <v>-24.653426380605104</v>
      </c>
      <c r="O1160">
        <f t="shared" si="228"/>
        <v>281.02999999999997</v>
      </c>
      <c r="P1160">
        <f t="shared" si="229"/>
        <v>134.28709191091923</v>
      </c>
      <c r="Q1160">
        <f t="shared" si="230"/>
        <v>-0.69825403025526034</v>
      </c>
      <c r="R1160">
        <f t="shared" si="231"/>
        <v>0</v>
      </c>
      <c r="S1160">
        <f t="shared" si="232"/>
        <v>0</v>
      </c>
    </row>
    <row r="1161" spans="1:19">
      <c r="A1161" s="17">
        <f t="shared" si="223"/>
        <v>0</v>
      </c>
      <c r="C1161" s="15">
        <f t="shared" si="224"/>
        <v>0</v>
      </c>
      <c r="E1161" s="8">
        <f t="shared" si="233"/>
        <v>1135</v>
      </c>
      <c r="F1161" s="12">
        <f t="shared" si="234"/>
        <v>41633.787500002567</v>
      </c>
      <c r="G1161">
        <f t="shared" si="225"/>
        <v>18.751999999999999</v>
      </c>
      <c r="H1161" s="13">
        <f t="shared" si="235"/>
        <v>-23.437107563834207</v>
      </c>
      <c r="K1161" s="12"/>
      <c r="L1161" s="12"/>
      <c r="M1161">
        <f t="shared" si="226"/>
        <v>101.27999999999999</v>
      </c>
      <c r="N1161">
        <f t="shared" si="227"/>
        <v>-24.813302000331362</v>
      </c>
      <c r="O1161">
        <f t="shared" si="228"/>
        <v>281.27999999999997</v>
      </c>
      <c r="P1161">
        <f t="shared" si="229"/>
        <v>134.53250580650203</v>
      </c>
      <c r="Q1161">
        <f t="shared" si="230"/>
        <v>-0.70131380224465456</v>
      </c>
      <c r="R1161">
        <f t="shared" si="231"/>
        <v>0</v>
      </c>
      <c r="S1161">
        <f t="shared" si="232"/>
        <v>0</v>
      </c>
    </row>
    <row r="1162" spans="1:19">
      <c r="A1162" s="17">
        <f t="shared" si="223"/>
        <v>0</v>
      </c>
      <c r="C1162" s="15">
        <f t="shared" si="224"/>
        <v>0</v>
      </c>
      <c r="E1162" s="8">
        <f t="shared" si="233"/>
        <v>1136</v>
      </c>
      <c r="F1162" s="12">
        <f t="shared" si="234"/>
        <v>41633.788194447014</v>
      </c>
      <c r="G1162">
        <f t="shared" si="225"/>
        <v>18.768666666666668</v>
      </c>
      <c r="H1162" s="13">
        <f t="shared" si="235"/>
        <v>-23.437107563834207</v>
      </c>
      <c r="K1162" s="12"/>
      <c r="L1162" s="12"/>
      <c r="M1162">
        <f t="shared" si="226"/>
        <v>101.53000000000003</v>
      </c>
      <c r="N1162">
        <f t="shared" si="227"/>
        <v>-24.973244796212963</v>
      </c>
      <c r="O1162">
        <f t="shared" si="228"/>
        <v>281.53000000000003</v>
      </c>
      <c r="P1162">
        <f t="shared" si="229"/>
        <v>134.77710599161693</v>
      </c>
      <c r="Q1162">
        <f t="shared" si="230"/>
        <v>-0.70435062640726065</v>
      </c>
      <c r="R1162">
        <f t="shared" si="231"/>
        <v>0</v>
      </c>
      <c r="S1162">
        <f t="shared" si="232"/>
        <v>0</v>
      </c>
    </row>
    <row r="1163" spans="1:19">
      <c r="A1163" s="17">
        <f t="shared" si="223"/>
        <v>0</v>
      </c>
      <c r="C1163" s="15">
        <f t="shared" si="224"/>
        <v>0</v>
      </c>
      <c r="E1163" s="8">
        <f t="shared" si="233"/>
        <v>1137</v>
      </c>
      <c r="F1163" s="12">
        <f t="shared" si="234"/>
        <v>41633.78888889146</v>
      </c>
      <c r="G1163">
        <f t="shared" si="225"/>
        <v>18.785333333333334</v>
      </c>
      <c r="H1163" s="13">
        <f t="shared" si="235"/>
        <v>-23.437107563834207</v>
      </c>
      <c r="K1163" s="12"/>
      <c r="L1163" s="12"/>
      <c r="M1163">
        <f t="shared" si="226"/>
        <v>101.78</v>
      </c>
      <c r="N1163">
        <f t="shared" si="227"/>
        <v>-25.133253227593254</v>
      </c>
      <c r="O1163">
        <f t="shared" si="228"/>
        <v>281.77999999999997</v>
      </c>
      <c r="P1163">
        <f t="shared" si="229"/>
        <v>135.02087899133642</v>
      </c>
      <c r="Q1163">
        <f t="shared" si="230"/>
        <v>-0.70736440899373454</v>
      </c>
      <c r="R1163">
        <f t="shared" si="231"/>
        <v>0</v>
      </c>
      <c r="S1163">
        <f t="shared" si="232"/>
        <v>0</v>
      </c>
    </row>
    <row r="1164" spans="1:19">
      <c r="A1164" s="17">
        <f t="shared" si="223"/>
        <v>0</v>
      </c>
      <c r="C1164" s="15">
        <f t="shared" si="224"/>
        <v>0</v>
      </c>
      <c r="E1164" s="8">
        <f t="shared" si="233"/>
        <v>1138</v>
      </c>
      <c r="F1164" s="12">
        <f t="shared" si="234"/>
        <v>41633.789583335907</v>
      </c>
      <c r="G1164">
        <f t="shared" si="225"/>
        <v>18.802</v>
      </c>
      <c r="H1164" s="13">
        <f t="shared" si="235"/>
        <v>-23.437107563834207</v>
      </c>
      <c r="K1164" s="12"/>
      <c r="L1164" s="12"/>
      <c r="M1164">
        <f t="shared" si="226"/>
        <v>102.03</v>
      </c>
      <c r="N1164">
        <f t="shared" si="227"/>
        <v>-25.293325750056464</v>
      </c>
      <c r="O1164">
        <f t="shared" si="228"/>
        <v>282.02999999999997</v>
      </c>
      <c r="P1164">
        <f t="shared" si="229"/>
        <v>135.26381113932084</v>
      </c>
      <c r="Q1164">
        <f t="shared" si="230"/>
        <v>-0.71035505763593632</v>
      </c>
      <c r="R1164">
        <f t="shared" si="231"/>
        <v>0</v>
      </c>
      <c r="S1164">
        <f t="shared" si="232"/>
        <v>0</v>
      </c>
    </row>
    <row r="1165" spans="1:19">
      <c r="A1165" s="17">
        <f t="shared" si="223"/>
        <v>0</v>
      </c>
      <c r="C1165" s="15">
        <f t="shared" si="224"/>
        <v>0</v>
      </c>
      <c r="E1165" s="8">
        <f t="shared" si="233"/>
        <v>1139</v>
      </c>
      <c r="F1165" s="12">
        <f t="shared" si="234"/>
        <v>41633.790277780354</v>
      </c>
      <c r="G1165">
        <f t="shared" si="225"/>
        <v>18.818666666666665</v>
      </c>
      <c r="H1165" s="13">
        <f t="shared" si="235"/>
        <v>-23.437107563834207</v>
      </c>
      <c r="K1165" s="12"/>
      <c r="L1165" s="12"/>
      <c r="M1165">
        <f t="shared" si="226"/>
        <v>102.27999999999997</v>
      </c>
      <c r="N1165">
        <f t="shared" si="227"/>
        <v>-25.453460815318664</v>
      </c>
      <c r="O1165">
        <f t="shared" si="228"/>
        <v>282.27999999999997</v>
      </c>
      <c r="P1165">
        <f t="shared" si="229"/>
        <v>135.50588857535195</v>
      </c>
      <c r="Q1165">
        <f t="shared" si="230"/>
        <v>-0.71332248135649157</v>
      </c>
      <c r="R1165">
        <f t="shared" si="231"/>
        <v>0</v>
      </c>
      <c r="S1165">
        <f t="shared" si="232"/>
        <v>0</v>
      </c>
    </row>
    <row r="1166" spans="1:19">
      <c r="A1166" s="17">
        <f t="shared" si="223"/>
        <v>0</v>
      </c>
      <c r="C1166" s="15">
        <f t="shared" si="224"/>
        <v>0</v>
      </c>
      <c r="E1166" s="8">
        <f t="shared" si="233"/>
        <v>1140</v>
      </c>
      <c r="F1166" s="12">
        <f t="shared" si="234"/>
        <v>41633.7909722248</v>
      </c>
      <c r="G1166">
        <f t="shared" si="225"/>
        <v>18.835333333333335</v>
      </c>
      <c r="H1166" s="13">
        <f t="shared" si="235"/>
        <v>-23.437107563834207</v>
      </c>
      <c r="K1166" s="12"/>
      <c r="L1166" s="12"/>
      <c r="M1166">
        <f t="shared" si="226"/>
        <v>102.53000000000002</v>
      </c>
      <c r="N1166">
        <f t="shared" si="227"/>
        <v>-25.61365687111801</v>
      </c>
      <c r="O1166">
        <f t="shared" si="228"/>
        <v>282.53000000000003</v>
      </c>
      <c r="P1166">
        <f t="shared" si="229"/>
        <v>135.74709724288468</v>
      </c>
      <c r="Q1166">
        <f t="shared" si="230"/>
        <v>-0.71626659057826936</v>
      </c>
      <c r="R1166">
        <f t="shared" si="231"/>
        <v>0</v>
      </c>
      <c r="S1166">
        <f t="shared" si="232"/>
        <v>0</v>
      </c>
    </row>
    <row r="1167" spans="1:19">
      <c r="A1167" s="17">
        <f t="shared" si="223"/>
        <v>0</v>
      </c>
      <c r="C1167" s="15">
        <f t="shared" si="224"/>
        <v>0</v>
      </c>
      <c r="E1167" s="8">
        <f t="shared" si="233"/>
        <v>1141</v>
      </c>
      <c r="F1167" s="12">
        <f t="shared" si="234"/>
        <v>41633.791666669247</v>
      </c>
      <c r="G1167">
        <f t="shared" si="225"/>
        <v>18.852</v>
      </c>
      <c r="H1167" s="13">
        <f t="shared" si="235"/>
        <v>-23.437107563834207</v>
      </c>
      <c r="K1167" s="12"/>
      <c r="L1167" s="12"/>
      <c r="M1167">
        <f t="shared" si="226"/>
        <v>102.78</v>
      </c>
      <c r="N1167">
        <f t="shared" si="227"/>
        <v>-25.773912361103172</v>
      </c>
      <c r="O1167">
        <f t="shared" si="228"/>
        <v>282.77999999999997</v>
      </c>
      <c r="P1167">
        <f t="shared" si="229"/>
        <v>135.98742288662095</v>
      </c>
      <c r="Q1167">
        <f t="shared" si="230"/>
        <v>-0.7191872971337776</v>
      </c>
      <c r="R1167">
        <f t="shared" si="231"/>
        <v>0</v>
      </c>
      <c r="S1167">
        <f t="shared" si="232"/>
        <v>0</v>
      </c>
    </row>
    <row r="1168" spans="1:19">
      <c r="A1168" s="17">
        <f t="shared" si="223"/>
        <v>0</v>
      </c>
      <c r="C1168" s="15">
        <f t="shared" si="224"/>
        <v>0</v>
      </c>
      <c r="E1168" s="8">
        <f t="shared" si="233"/>
        <v>1142</v>
      </c>
      <c r="F1168" s="12">
        <f t="shared" si="234"/>
        <v>41633.792361113694</v>
      </c>
      <c r="G1168">
        <f t="shared" si="225"/>
        <v>18.868666666666666</v>
      </c>
      <c r="H1168" s="13">
        <f t="shared" si="235"/>
        <v>-23.437107563834207</v>
      </c>
      <c r="K1168" s="12"/>
      <c r="L1168" s="12"/>
      <c r="M1168">
        <f t="shared" si="226"/>
        <v>103.02999999999999</v>
      </c>
      <c r="N1168">
        <f t="shared" si="227"/>
        <v>-25.934225724721117</v>
      </c>
      <c r="O1168">
        <f t="shared" si="228"/>
        <v>283.02999999999997</v>
      </c>
      <c r="P1168">
        <f t="shared" si="229"/>
        <v>136.22685105010987</v>
      </c>
      <c r="Q1168">
        <f t="shared" si="230"/>
        <v>-0.72208451427447606</v>
      </c>
      <c r="R1168">
        <f t="shared" si="231"/>
        <v>0</v>
      </c>
      <c r="S1168">
        <f t="shared" si="232"/>
        <v>0</v>
      </c>
    </row>
    <row r="1169" spans="1:19">
      <c r="A1169" s="17">
        <f t="shared" si="223"/>
        <v>0</v>
      </c>
      <c r="C1169" s="15">
        <f t="shared" si="224"/>
        <v>0</v>
      </c>
      <c r="E1169" s="8">
        <f t="shared" si="233"/>
        <v>1143</v>
      </c>
      <c r="F1169" s="12">
        <f t="shared" si="234"/>
        <v>41633.793055558141</v>
      </c>
      <c r="G1169">
        <f t="shared" si="225"/>
        <v>18.885333333333335</v>
      </c>
      <c r="H1169" s="13">
        <f t="shared" si="235"/>
        <v>-23.437107563834207</v>
      </c>
      <c r="K1169" s="12"/>
      <c r="L1169" s="12"/>
      <c r="M1169">
        <f t="shared" si="226"/>
        <v>103.28000000000003</v>
      </c>
      <c r="N1169">
        <f t="shared" si="227"/>
        <v>-26.09459539710322</v>
      </c>
      <c r="O1169">
        <f t="shared" si="228"/>
        <v>283.28000000000003</v>
      </c>
      <c r="P1169">
        <f t="shared" si="229"/>
        <v>136.46536707337805</v>
      </c>
      <c r="Q1169">
        <f t="shared" si="230"/>
        <v>-0.72495815667999464</v>
      </c>
      <c r="R1169">
        <f t="shared" si="231"/>
        <v>0</v>
      </c>
      <c r="S1169">
        <f t="shared" si="232"/>
        <v>0</v>
      </c>
    </row>
    <row r="1170" spans="1:19">
      <c r="A1170" s="17">
        <f t="shared" si="223"/>
        <v>0</v>
      </c>
      <c r="C1170" s="15">
        <f t="shared" si="224"/>
        <v>0</v>
      </c>
      <c r="E1170" s="8">
        <f t="shared" si="233"/>
        <v>1144</v>
      </c>
      <c r="F1170" s="12">
        <f t="shared" si="234"/>
        <v>41633.793750002587</v>
      </c>
      <c r="G1170">
        <f t="shared" si="225"/>
        <v>18.902000000000001</v>
      </c>
      <c r="H1170" s="13">
        <f t="shared" si="235"/>
        <v>-23.437107563834207</v>
      </c>
      <c r="K1170" s="12"/>
      <c r="L1170" s="12"/>
      <c r="M1170">
        <f t="shared" si="226"/>
        <v>103.53000000000002</v>
      </c>
      <c r="N1170">
        <f t="shared" si="227"/>
        <v>-26.255019808949996</v>
      </c>
      <c r="O1170">
        <f t="shared" si="228"/>
        <v>283.53000000000003</v>
      </c>
      <c r="P1170">
        <f t="shared" si="229"/>
        <v>136.70295609059488</v>
      </c>
      <c r="Q1170">
        <f t="shared" si="230"/>
        <v>-0.72780814046727149</v>
      </c>
      <c r="R1170">
        <f t="shared" si="231"/>
        <v>0</v>
      </c>
      <c r="S1170">
        <f t="shared" si="232"/>
        <v>0</v>
      </c>
    </row>
    <row r="1171" spans="1:19">
      <c r="A1171" s="17">
        <f t="shared" si="223"/>
        <v>0</v>
      </c>
      <c r="C1171" s="15">
        <f t="shared" si="224"/>
        <v>0</v>
      </c>
      <c r="E1171" s="8">
        <f t="shared" si="233"/>
        <v>1145</v>
      </c>
      <c r="F1171" s="12">
        <f t="shared" si="234"/>
        <v>41633.794444447034</v>
      </c>
      <c r="G1171">
        <f t="shared" si="225"/>
        <v>18.918666666666667</v>
      </c>
      <c r="H1171" s="13">
        <f t="shared" si="235"/>
        <v>-23.437107563834207</v>
      </c>
      <c r="K1171" s="12"/>
      <c r="L1171" s="12"/>
      <c r="M1171">
        <f t="shared" si="226"/>
        <v>103.78</v>
      </c>
      <c r="N1171">
        <f t="shared" si="227"/>
        <v>-26.415497386414891</v>
      </c>
      <c r="O1171">
        <f t="shared" si="228"/>
        <v>283.77999999999997</v>
      </c>
      <c r="P1171">
        <f t="shared" si="229"/>
        <v>136.93960302777845</v>
      </c>
      <c r="Q1171">
        <f t="shared" si="230"/>
        <v>-0.73063438319960605</v>
      </c>
      <c r="R1171">
        <f t="shared" si="231"/>
        <v>0</v>
      </c>
      <c r="S1171">
        <f t="shared" si="232"/>
        <v>0</v>
      </c>
    </row>
    <row r="1172" spans="1:19">
      <c r="A1172" s="17">
        <f t="shared" si="223"/>
        <v>0</v>
      </c>
      <c r="C1172" s="15">
        <f t="shared" si="224"/>
        <v>0</v>
      </c>
      <c r="E1172" s="8">
        <f t="shared" si="233"/>
        <v>1146</v>
      </c>
      <c r="F1172" s="12">
        <f t="shared" si="234"/>
        <v>41633.795138891481</v>
      </c>
      <c r="G1172">
        <f t="shared" si="225"/>
        <v>18.935333333333332</v>
      </c>
      <c r="H1172" s="13">
        <f t="shared" si="235"/>
        <v>-23.437107563834207</v>
      </c>
      <c r="K1172" s="12"/>
      <c r="L1172" s="12"/>
      <c r="M1172">
        <f t="shared" si="226"/>
        <v>104.02999999999999</v>
      </c>
      <c r="N1172">
        <f t="shared" si="227"/>
        <v>-26.576026550986448</v>
      </c>
      <c r="O1172">
        <f t="shared" si="228"/>
        <v>284.02999999999997</v>
      </c>
      <c r="P1172">
        <f t="shared" si="229"/>
        <v>137.17529260054599</v>
      </c>
      <c r="Q1172">
        <f t="shared" si="230"/>
        <v>-0.73343680389562016</v>
      </c>
      <c r="R1172">
        <f t="shared" si="231"/>
        <v>0</v>
      </c>
      <c r="S1172">
        <f t="shared" si="232"/>
        <v>0</v>
      </c>
    </row>
    <row r="1173" spans="1:19">
      <c r="A1173" s="17">
        <f t="shared" si="223"/>
        <v>0</v>
      </c>
      <c r="C1173" s="15">
        <f t="shared" si="224"/>
        <v>0</v>
      </c>
      <c r="E1173" s="8">
        <f t="shared" si="233"/>
        <v>1147</v>
      </c>
      <c r="F1173" s="12">
        <f t="shared" si="234"/>
        <v>41633.795833335927</v>
      </c>
      <c r="G1173">
        <f t="shared" si="225"/>
        <v>18.952000000000002</v>
      </c>
      <c r="H1173" s="13">
        <f t="shared" si="235"/>
        <v>-23.437107563834207</v>
      </c>
      <c r="K1173" s="12"/>
      <c r="L1173" s="12"/>
      <c r="M1173">
        <f t="shared" si="226"/>
        <v>104.28000000000003</v>
      </c>
      <c r="N1173">
        <f t="shared" si="227"/>
        <v>-26.736605719369198</v>
      </c>
      <c r="O1173">
        <f t="shared" si="228"/>
        <v>284.28000000000003</v>
      </c>
      <c r="P1173">
        <f t="shared" si="229"/>
        <v>137.41000931191502</v>
      </c>
      <c r="Q1173">
        <f t="shared" si="230"/>
        <v>-0.73621532303813308</v>
      </c>
      <c r="R1173">
        <f t="shared" si="231"/>
        <v>0</v>
      </c>
      <c r="S1173">
        <f t="shared" si="232"/>
        <v>0</v>
      </c>
    </row>
    <row r="1174" spans="1:19">
      <c r="A1174" s="17">
        <f t="shared" si="223"/>
        <v>0</v>
      </c>
      <c r="C1174" s="15">
        <f t="shared" si="224"/>
        <v>0</v>
      </c>
      <c r="E1174" s="8">
        <f t="shared" si="233"/>
        <v>1148</v>
      </c>
      <c r="F1174" s="12">
        <f t="shared" si="234"/>
        <v>41633.796527780374</v>
      </c>
      <c r="G1174">
        <f t="shared" si="225"/>
        <v>18.968666666666667</v>
      </c>
      <c r="H1174" s="13">
        <f t="shared" si="235"/>
        <v>-23.437107563834207</v>
      </c>
      <c r="K1174" s="12"/>
      <c r="L1174" s="12"/>
      <c r="M1174">
        <f t="shared" si="226"/>
        <v>104.53000000000002</v>
      </c>
      <c r="N1174">
        <f t="shared" si="227"/>
        <v>-26.897233303363034</v>
      </c>
      <c r="O1174">
        <f t="shared" si="228"/>
        <v>284.53000000000003</v>
      </c>
      <c r="P1174">
        <f t="shared" si="229"/>
        <v>137.64373745016036</v>
      </c>
      <c r="Q1174">
        <f t="shared" si="230"/>
        <v>-0.73896986258294484</v>
      </c>
      <c r="R1174">
        <f t="shared" si="231"/>
        <v>0</v>
      </c>
      <c r="S1174">
        <f t="shared" si="232"/>
        <v>0</v>
      </c>
    </row>
    <row r="1175" spans="1:19">
      <c r="A1175" s="17">
        <f t="shared" si="223"/>
        <v>0</v>
      </c>
      <c r="C1175" s="15">
        <f t="shared" si="224"/>
        <v>0</v>
      </c>
      <c r="E1175" s="8">
        <f t="shared" si="233"/>
        <v>1149</v>
      </c>
      <c r="F1175" s="12">
        <f t="shared" si="234"/>
        <v>41633.797222224821</v>
      </c>
      <c r="G1175">
        <f t="shared" si="225"/>
        <v>18.985333333333333</v>
      </c>
      <c r="H1175" s="13">
        <f t="shared" si="235"/>
        <v>-23.437107563834207</v>
      </c>
      <c r="K1175" s="12"/>
      <c r="L1175" s="12"/>
      <c r="M1175">
        <f t="shared" si="226"/>
        <v>104.78</v>
      </c>
      <c r="N1175">
        <f t="shared" si="227"/>
        <v>-27.057907709741556</v>
      </c>
      <c r="O1175">
        <f t="shared" si="228"/>
        <v>284.77999999999997</v>
      </c>
      <c r="P1175">
        <f t="shared" si="229"/>
        <v>137.87646108673414</v>
      </c>
      <c r="Q1175">
        <f t="shared" si="230"/>
        <v>-0.74170034596753687</v>
      </c>
      <c r="R1175">
        <f t="shared" si="231"/>
        <v>0</v>
      </c>
      <c r="S1175">
        <f t="shared" si="232"/>
        <v>0</v>
      </c>
    </row>
    <row r="1176" spans="1:19">
      <c r="A1176" s="17">
        <f t="shared" si="223"/>
        <v>0</v>
      </c>
      <c r="C1176" s="15">
        <f t="shared" si="224"/>
        <v>0</v>
      </c>
      <c r="E1176" s="8">
        <f t="shared" si="233"/>
        <v>1150</v>
      </c>
      <c r="F1176" s="12">
        <f t="shared" si="234"/>
        <v>41633.797916669268</v>
      </c>
      <c r="G1176">
        <f t="shared" si="225"/>
        <v>19.001999999999999</v>
      </c>
      <c r="H1176" s="13">
        <f t="shared" si="235"/>
        <v>-23.437107563834207</v>
      </c>
      <c r="K1176" s="12"/>
      <c r="L1176" s="12"/>
      <c r="M1176">
        <f t="shared" si="226"/>
        <v>105.02999999999999</v>
      </c>
      <c r="N1176">
        <f t="shared" si="227"/>
        <v>-27.218627340128577</v>
      </c>
      <c r="O1176">
        <f t="shared" si="228"/>
        <v>285.02999999999997</v>
      </c>
      <c r="P1176">
        <f t="shared" si="229"/>
        <v>138.10816407425401</v>
      </c>
      <c r="Q1176">
        <f t="shared" si="230"/>
        <v>-0.74440669811968152</v>
      </c>
      <c r="R1176">
        <f t="shared" si="231"/>
        <v>0</v>
      </c>
      <c r="S1176">
        <f t="shared" si="232"/>
        <v>0</v>
      </c>
    </row>
    <row r="1177" spans="1:19">
      <c r="A1177" s="17">
        <f t="shared" si="223"/>
        <v>0</v>
      </c>
      <c r="C1177" s="15">
        <f t="shared" si="224"/>
        <v>0</v>
      </c>
      <c r="E1177" s="8">
        <f t="shared" si="233"/>
        <v>1151</v>
      </c>
      <c r="F1177" s="12">
        <f t="shared" si="234"/>
        <v>41633.798611113714</v>
      </c>
      <c r="G1177">
        <f t="shared" si="225"/>
        <v>19.018666666666668</v>
      </c>
      <c r="H1177" s="13">
        <f t="shared" si="235"/>
        <v>-23.437107563834207</v>
      </c>
      <c r="K1177" s="12"/>
      <c r="L1177" s="12"/>
      <c r="M1177">
        <f t="shared" si="226"/>
        <v>105.28000000000003</v>
      </c>
      <c r="N1177">
        <f t="shared" si="227"/>
        <v>-27.379390590873498</v>
      </c>
      <c r="O1177">
        <f t="shared" si="228"/>
        <v>285.28000000000003</v>
      </c>
      <c r="P1177">
        <f t="shared" si="229"/>
        <v>138.33883004456621</v>
      </c>
      <c r="Q1177">
        <f t="shared" si="230"/>
        <v>-0.74708884546595355</v>
      </c>
      <c r="R1177">
        <f t="shared" si="231"/>
        <v>0</v>
      </c>
      <c r="S1177">
        <f t="shared" si="232"/>
        <v>0</v>
      </c>
    </row>
    <row r="1178" spans="1:19">
      <c r="A1178" s="17">
        <f t="shared" si="223"/>
        <v>0</v>
      </c>
      <c r="C1178" s="15">
        <f t="shared" si="224"/>
        <v>0</v>
      </c>
      <c r="E1178" s="8">
        <f t="shared" si="233"/>
        <v>1152</v>
      </c>
      <c r="F1178" s="12">
        <f t="shared" si="234"/>
        <v>41633.799305558161</v>
      </c>
      <c r="G1178">
        <f t="shared" si="225"/>
        <v>19.035333333333334</v>
      </c>
      <c r="H1178" s="13">
        <f t="shared" si="235"/>
        <v>-23.437107563834207</v>
      </c>
      <c r="K1178" s="12"/>
      <c r="L1178" s="12"/>
      <c r="M1178">
        <f t="shared" si="226"/>
        <v>105.53</v>
      </c>
      <c r="N1178">
        <f t="shared" si="227"/>
        <v>-27.540195852924953</v>
      </c>
      <c r="O1178">
        <f t="shared" si="228"/>
        <v>285.52999999999997</v>
      </c>
      <c r="P1178">
        <f t="shared" si="229"/>
        <v>138.56844240689125</v>
      </c>
      <c r="Q1178">
        <f t="shared" si="230"/>
        <v>-0.74974671594016007</v>
      </c>
      <c r="R1178">
        <f t="shared" si="231"/>
        <v>0</v>
      </c>
      <c r="S1178">
        <f t="shared" si="232"/>
        <v>0</v>
      </c>
    </row>
    <row r="1179" spans="1:19">
      <c r="A1179" s="17">
        <f t="shared" si="223"/>
        <v>0</v>
      </c>
      <c r="C1179" s="15">
        <f t="shared" si="224"/>
        <v>0</v>
      </c>
      <c r="E1179" s="8">
        <f t="shared" si="233"/>
        <v>1153</v>
      </c>
      <c r="F1179" s="12">
        <f t="shared" si="234"/>
        <v>41633.800000002608</v>
      </c>
      <c r="G1179">
        <f t="shared" si="225"/>
        <v>19.052</v>
      </c>
      <c r="H1179" s="13">
        <f t="shared" si="235"/>
        <v>-23.437107563834207</v>
      </c>
      <c r="K1179" s="12"/>
      <c r="L1179" s="12"/>
      <c r="M1179">
        <f t="shared" si="226"/>
        <v>105.78</v>
      </c>
      <c r="N1179">
        <f t="shared" si="227"/>
        <v>-27.701041511703355</v>
      </c>
      <c r="O1179">
        <f t="shared" si="228"/>
        <v>285.77999999999997</v>
      </c>
      <c r="P1179">
        <f t="shared" si="229"/>
        <v>138.79698434605959</v>
      </c>
      <c r="Q1179">
        <f t="shared" si="230"/>
        <v>-0.75238023899168038</v>
      </c>
      <c r="R1179">
        <f t="shared" si="231"/>
        <v>0</v>
      </c>
      <c r="S1179">
        <f t="shared" si="232"/>
        <v>0</v>
      </c>
    </row>
    <row r="1180" spans="1:19">
      <c r="A1180" s="17">
        <f t="shared" ref="A1180:A1243" si="236">IF(C1180=0,0,B1180/C1180)</f>
        <v>0</v>
      </c>
      <c r="C1180" s="15">
        <f t="shared" ref="C1180:C1243" si="237">S1180</f>
        <v>0</v>
      </c>
      <c r="E1180" s="8">
        <f t="shared" si="233"/>
        <v>1154</v>
      </c>
      <c r="F1180" s="12">
        <f t="shared" si="234"/>
        <v>41633.800694447054</v>
      </c>
      <c r="G1180">
        <f t="shared" ref="G1180:G1243" si="238">HOUR(F1180)+MINUTE(F1180)/60+SECOND(F1180)/3600+($G$4/($G$11*15)-1)</f>
        <v>19.068666666666665</v>
      </c>
      <c r="H1180" s="13">
        <f t="shared" si="235"/>
        <v>-23.437107563834207</v>
      </c>
      <c r="K1180" s="12"/>
      <c r="L1180" s="12"/>
      <c r="M1180">
        <f t="shared" ref="M1180:M1243" si="239">(G1180-12)*15</f>
        <v>106.02999999999997</v>
      </c>
      <c r="N1180">
        <f t="shared" ref="N1180:N1243" si="240">DEGREES(ASIN(SIN(RADIANS(H1180))*SIN($I$3)+COS(RADIANS(H1180))*COS($I$3)*COS(RADIANS(M1180))))</f>
        <v>-27.86192594697151</v>
      </c>
      <c r="O1180">
        <f t="shared" ref="O1180:O1243" si="241">M1180+180</f>
        <v>286.02999999999997</v>
      </c>
      <c r="P1180">
        <f t="shared" ref="P1180:P1243" si="242">DEGREES(ACOS(SIN(RADIANS(N1180))*COS($I$5)+COS(RADIANS(N1180))*SIN($I$5)*COS(RADIANS(O1180-$G$7))))</f>
        <v>139.02443882084327</v>
      </c>
      <c r="Q1180">
        <f t="shared" ref="Q1180:Q1243" si="243">COS(RADIANS(P1180))</f>
        <v>-0.75498934559370412</v>
      </c>
      <c r="R1180">
        <f t="shared" ref="R1180:R1243" si="244">IF(Q1180&lt;0,0,Q1180*$G$9)</f>
        <v>0</v>
      </c>
      <c r="S1180">
        <f t="shared" ref="S1180:S1243" si="245">IF(P1180&gt;90,0,IF(N1180&lt;0,0,R1180*$G$10))</f>
        <v>0</v>
      </c>
    </row>
    <row r="1181" spans="1:19">
      <c r="A1181" s="17">
        <f t="shared" si="236"/>
        <v>0</v>
      </c>
      <c r="C1181" s="15">
        <f t="shared" si="237"/>
        <v>0</v>
      </c>
      <c r="E1181" s="8">
        <f t="shared" ref="E1181:E1244" si="246">E1180+1</f>
        <v>1155</v>
      </c>
      <c r="F1181" s="12">
        <f t="shared" ref="F1181:F1244" si="247">F1180+$G$25</f>
        <v>41633.801388891501</v>
      </c>
      <c r="G1181">
        <f t="shared" si="238"/>
        <v>19.085333333333335</v>
      </c>
      <c r="H1181" s="13">
        <f t="shared" si="235"/>
        <v>-23.437107563834207</v>
      </c>
      <c r="K1181" s="12"/>
      <c r="L1181" s="12"/>
      <c r="M1181">
        <f t="shared" si="239"/>
        <v>106.28000000000002</v>
      </c>
      <c r="N1181">
        <f t="shared" si="240"/>
        <v>-28.022847532704102</v>
      </c>
      <c r="O1181">
        <f t="shared" si="241"/>
        <v>286.28000000000003</v>
      </c>
      <c r="P1181">
        <f t="shared" si="242"/>
        <v>139.25078856239418</v>
      </c>
      <c r="Q1181">
        <f t="shared" si="243"/>
        <v>-0.75757396825138956</v>
      </c>
      <c r="R1181">
        <f t="shared" si="244"/>
        <v>0</v>
      </c>
      <c r="S1181">
        <f t="shared" si="245"/>
        <v>0</v>
      </c>
    </row>
    <row r="1182" spans="1:19">
      <c r="A1182" s="17">
        <f t="shared" si="236"/>
        <v>0</v>
      </c>
      <c r="C1182" s="15">
        <f t="shared" si="237"/>
        <v>0</v>
      </c>
      <c r="E1182" s="8">
        <f t="shared" si="246"/>
        <v>1156</v>
      </c>
      <c r="F1182" s="12">
        <f t="shared" si="247"/>
        <v>41633.802083335948</v>
      </c>
      <c r="G1182">
        <f t="shared" si="238"/>
        <v>19.102</v>
      </c>
      <c r="H1182" s="13">
        <f t="shared" si="235"/>
        <v>-23.437107563834207</v>
      </c>
      <c r="K1182" s="12"/>
      <c r="L1182" s="12"/>
      <c r="M1182">
        <f t="shared" si="239"/>
        <v>106.53</v>
      </c>
      <c r="N1182">
        <f t="shared" si="240"/>
        <v>-28.183804636955205</v>
      </c>
      <c r="O1182">
        <f t="shared" si="241"/>
        <v>286.52999999999997</v>
      </c>
      <c r="P1182">
        <f t="shared" si="242"/>
        <v>139.47601607279481</v>
      </c>
      <c r="Q1182">
        <f t="shared" si="243"/>
        <v>-0.76013404100991844</v>
      </c>
      <c r="R1182">
        <f t="shared" si="244"/>
        <v>0</v>
      </c>
      <c r="S1182">
        <f t="shared" si="245"/>
        <v>0</v>
      </c>
    </row>
    <row r="1183" spans="1:19">
      <c r="A1183" s="17">
        <f t="shared" si="236"/>
        <v>0</v>
      </c>
      <c r="C1183" s="15">
        <f t="shared" si="237"/>
        <v>0</v>
      </c>
      <c r="E1183" s="8">
        <f t="shared" si="246"/>
        <v>1157</v>
      </c>
      <c r="F1183" s="12">
        <f t="shared" si="247"/>
        <v>41633.802777780395</v>
      </c>
      <c r="G1183">
        <f t="shared" si="238"/>
        <v>19.118666666666666</v>
      </c>
      <c r="H1183" s="13">
        <f t="shared" si="235"/>
        <v>-23.437107563834207</v>
      </c>
      <c r="K1183" s="12"/>
      <c r="L1183" s="12"/>
      <c r="M1183">
        <f t="shared" si="239"/>
        <v>106.77999999999999</v>
      </c>
      <c r="N1183">
        <f t="shared" si="240"/>
        <v>-28.344795621724764</v>
      </c>
      <c r="O1183">
        <f t="shared" si="241"/>
        <v>286.77999999999997</v>
      </c>
      <c r="P1183">
        <f t="shared" si="242"/>
        <v>139.7001036237325</v>
      </c>
      <c r="Q1183">
        <f t="shared" si="243"/>
        <v>-0.76266949946247042</v>
      </c>
      <c r="R1183">
        <f t="shared" si="244"/>
        <v>0</v>
      </c>
      <c r="S1183">
        <f t="shared" si="245"/>
        <v>0</v>
      </c>
    </row>
    <row r="1184" spans="1:19">
      <c r="A1184" s="17">
        <f t="shared" si="236"/>
        <v>0</v>
      </c>
      <c r="C1184" s="15">
        <f t="shared" si="237"/>
        <v>0</v>
      </c>
      <c r="E1184" s="8">
        <f t="shared" si="246"/>
        <v>1158</v>
      </c>
      <c r="F1184" s="12">
        <f t="shared" si="247"/>
        <v>41633.803472224841</v>
      </c>
      <c r="G1184">
        <f t="shared" si="238"/>
        <v>19.135333333333335</v>
      </c>
      <c r="H1184" s="13">
        <f t="shared" si="235"/>
        <v>-23.437107563834207</v>
      </c>
      <c r="K1184" s="12"/>
      <c r="L1184" s="12"/>
      <c r="M1184">
        <f t="shared" si="239"/>
        <v>107.03000000000003</v>
      </c>
      <c r="N1184">
        <f t="shared" si="240"/>
        <v>-28.505818842823079</v>
      </c>
      <c r="O1184">
        <f t="shared" si="241"/>
        <v>287.03000000000003</v>
      </c>
      <c r="P1184">
        <f t="shared" si="242"/>
        <v>139.92303325530429</v>
      </c>
      <c r="Q1184">
        <f t="shared" si="243"/>
        <v>-0.76518028075809175</v>
      </c>
      <c r="R1184">
        <f t="shared" si="244"/>
        <v>0</v>
      </c>
      <c r="S1184">
        <f t="shared" si="245"/>
        <v>0</v>
      </c>
    </row>
    <row r="1185" spans="1:19">
      <c r="A1185" s="17">
        <f t="shared" si="236"/>
        <v>0</v>
      </c>
      <c r="C1185" s="15">
        <f t="shared" si="237"/>
        <v>0</v>
      </c>
      <c r="E1185" s="8">
        <f t="shared" si="246"/>
        <v>1159</v>
      </c>
      <c r="F1185" s="12">
        <f t="shared" si="247"/>
        <v>41633.804166669288</v>
      </c>
      <c r="G1185">
        <f t="shared" si="238"/>
        <v>19.152000000000001</v>
      </c>
      <c r="H1185" s="13">
        <f t="shared" si="235"/>
        <v>-23.437107563834207</v>
      </c>
      <c r="K1185" s="12"/>
      <c r="L1185" s="12"/>
      <c r="M1185">
        <f t="shared" si="239"/>
        <v>107.28000000000002</v>
      </c>
      <c r="N1185">
        <f t="shared" si="240"/>
        <v>-28.666872649733655</v>
      </c>
      <c r="O1185">
        <f t="shared" si="241"/>
        <v>287.28000000000003</v>
      </c>
      <c r="P1185">
        <f t="shared" si="242"/>
        <v>140.14478677496342</v>
      </c>
      <c r="Q1185">
        <f t="shared" si="243"/>
        <v>-0.76766632360947729</v>
      </c>
      <c r="R1185">
        <f t="shared" si="244"/>
        <v>0</v>
      </c>
      <c r="S1185">
        <f t="shared" si="245"/>
        <v>0</v>
      </c>
    </row>
    <row r="1186" spans="1:19">
      <c r="A1186" s="17">
        <f t="shared" si="236"/>
        <v>0</v>
      </c>
      <c r="C1186" s="15">
        <f t="shared" si="237"/>
        <v>0</v>
      </c>
      <c r="E1186" s="8">
        <f t="shared" si="246"/>
        <v>1160</v>
      </c>
      <c r="F1186" s="12">
        <f t="shared" si="247"/>
        <v>41633.804861113735</v>
      </c>
      <c r="G1186">
        <f t="shared" si="238"/>
        <v>19.168666666666667</v>
      </c>
      <c r="H1186" s="13">
        <f t="shared" si="235"/>
        <v>-23.437107563834207</v>
      </c>
      <c r="K1186" s="12"/>
      <c r="L1186" s="12"/>
      <c r="M1186">
        <f t="shared" si="239"/>
        <v>107.53</v>
      </c>
      <c r="N1186">
        <f t="shared" si="240"/>
        <v>-28.827955385474848</v>
      </c>
      <c r="O1186">
        <f t="shared" si="241"/>
        <v>287.52999999999997</v>
      </c>
      <c r="P1186">
        <f t="shared" si="242"/>
        <v>140.36534575661685</v>
      </c>
      <c r="Q1186">
        <f t="shared" si="243"/>
        <v>-0.77012756830065887</v>
      </c>
      <c r="R1186">
        <f t="shared" si="244"/>
        <v>0</v>
      </c>
      <c r="S1186">
        <f t="shared" si="245"/>
        <v>0</v>
      </c>
    </row>
    <row r="1187" spans="1:19">
      <c r="A1187" s="17">
        <f t="shared" si="236"/>
        <v>0</v>
      </c>
      <c r="C1187" s="15">
        <f t="shared" si="237"/>
        <v>0</v>
      </c>
      <c r="E1187" s="8">
        <f t="shared" si="246"/>
        <v>1161</v>
      </c>
      <c r="F1187" s="12">
        <f t="shared" si="247"/>
        <v>41633.805555558181</v>
      </c>
      <c r="G1187">
        <f t="shared" si="238"/>
        <v>19.185333333333332</v>
      </c>
      <c r="H1187" s="13">
        <f t="shared" si="235"/>
        <v>-23.437107563834207</v>
      </c>
      <c r="K1187" s="12"/>
      <c r="L1187" s="12"/>
      <c r="M1187">
        <f t="shared" si="239"/>
        <v>107.77999999999999</v>
      </c>
      <c r="N1187">
        <f t="shared" si="240"/>
        <v>-28.989065386459398</v>
      </c>
      <c r="O1187">
        <f t="shared" si="241"/>
        <v>287.77999999999997</v>
      </c>
      <c r="P1187">
        <f t="shared" si="242"/>
        <v>140.58469153988418</v>
      </c>
      <c r="Q1187">
        <f t="shared" si="243"/>
        <v>-0.77256395669459677</v>
      </c>
      <c r="R1187">
        <f t="shared" si="244"/>
        <v>0</v>
      </c>
      <c r="S1187">
        <f t="shared" si="245"/>
        <v>0</v>
      </c>
    </row>
    <row r="1188" spans="1:19">
      <c r="A1188" s="17">
        <f t="shared" si="236"/>
        <v>0</v>
      </c>
      <c r="C1188" s="15">
        <f t="shared" si="237"/>
        <v>0</v>
      </c>
      <c r="E1188" s="8">
        <f t="shared" si="246"/>
        <v>1162</v>
      </c>
      <c r="F1188" s="12">
        <f t="shared" si="247"/>
        <v>41633.806250002628</v>
      </c>
      <c r="G1188">
        <f t="shared" si="238"/>
        <v>19.202000000000002</v>
      </c>
      <c r="H1188" s="13">
        <f t="shared" si="235"/>
        <v>-23.437107563834207</v>
      </c>
      <c r="K1188" s="12"/>
      <c r="L1188" s="12"/>
      <c r="M1188">
        <f t="shared" si="239"/>
        <v>108.03000000000003</v>
      </c>
      <c r="N1188">
        <f t="shared" si="240"/>
        <v>-29.150200982352519</v>
      </c>
      <c r="O1188">
        <f t="shared" si="241"/>
        <v>288.03000000000003</v>
      </c>
      <c r="P1188">
        <f t="shared" si="242"/>
        <v>140.80280522952856</v>
      </c>
      <c r="Q1188">
        <f t="shared" si="243"/>
        <v>-0.77497543224067689</v>
      </c>
      <c r="R1188">
        <f t="shared" si="244"/>
        <v>0</v>
      </c>
      <c r="S1188">
        <f t="shared" si="245"/>
        <v>0</v>
      </c>
    </row>
    <row r="1189" spans="1:19">
      <c r="A1189" s="17">
        <f t="shared" si="236"/>
        <v>0</v>
      </c>
      <c r="C1189" s="15">
        <f t="shared" si="237"/>
        <v>0</v>
      </c>
      <c r="E1189" s="8">
        <f t="shared" si="246"/>
        <v>1163</v>
      </c>
      <c r="F1189" s="12">
        <f t="shared" si="247"/>
        <v>41633.806944447075</v>
      </c>
      <c r="G1189">
        <f t="shared" si="238"/>
        <v>19.218666666666667</v>
      </c>
      <c r="H1189" s="13">
        <f t="shared" si="235"/>
        <v>-23.437107563834207</v>
      </c>
      <c r="K1189" s="12"/>
      <c r="L1189" s="12"/>
      <c r="M1189">
        <f t="shared" si="239"/>
        <v>108.28000000000002</v>
      </c>
      <c r="N1189">
        <f t="shared" si="240"/>
        <v>-29.311360495928096</v>
      </c>
      <c r="O1189">
        <f t="shared" si="241"/>
        <v>288.28000000000003</v>
      </c>
      <c r="P1189">
        <f t="shared" si="242"/>
        <v>141.01966769507081</v>
      </c>
      <c r="Q1189">
        <f t="shared" si="243"/>
        <v>-0.77736193998211045</v>
      </c>
      <c r="R1189">
        <f t="shared" si="244"/>
        <v>0</v>
      </c>
      <c r="S1189">
        <f t="shared" si="245"/>
        <v>0</v>
      </c>
    </row>
    <row r="1190" spans="1:19">
      <c r="A1190" s="17">
        <f t="shared" si="236"/>
        <v>0</v>
      </c>
      <c r="C1190" s="15">
        <f t="shared" si="237"/>
        <v>0</v>
      </c>
      <c r="E1190" s="8">
        <f t="shared" si="246"/>
        <v>1164</v>
      </c>
      <c r="F1190" s="12">
        <f t="shared" si="247"/>
        <v>41633.807638891521</v>
      </c>
      <c r="G1190">
        <f t="shared" si="238"/>
        <v>19.235333333333333</v>
      </c>
      <c r="H1190" s="13">
        <f t="shared" si="235"/>
        <v>-23.437107563834207</v>
      </c>
      <c r="K1190" s="12"/>
      <c r="L1190" s="12"/>
      <c r="M1190">
        <f t="shared" si="239"/>
        <v>108.53</v>
      </c>
      <c r="N1190">
        <f t="shared" si="240"/>
        <v>-29.472542242923478</v>
      </c>
      <c r="O1190">
        <f t="shared" si="241"/>
        <v>288.52999999999997</v>
      </c>
      <c r="P1190">
        <f t="shared" si="242"/>
        <v>141.23525957059877</v>
      </c>
      <c r="Q1190">
        <f t="shared" si="243"/>
        <v>-0.77972342656324356</v>
      </c>
      <c r="R1190">
        <f t="shared" si="244"/>
        <v>0</v>
      </c>
      <c r="S1190">
        <f t="shared" si="245"/>
        <v>0</v>
      </c>
    </row>
    <row r="1191" spans="1:19">
      <c r="A1191" s="17">
        <f t="shared" si="236"/>
        <v>0</v>
      </c>
      <c r="C1191" s="15">
        <f t="shared" si="237"/>
        <v>0</v>
      </c>
      <c r="E1191" s="8">
        <f t="shared" si="246"/>
        <v>1165</v>
      </c>
      <c r="F1191" s="12">
        <f t="shared" si="247"/>
        <v>41633.808333335968</v>
      </c>
      <c r="G1191">
        <f t="shared" si="238"/>
        <v>19.251999999999999</v>
      </c>
      <c r="H1191" s="13">
        <f t="shared" si="235"/>
        <v>-23.437107563834207</v>
      </c>
      <c r="K1191" s="12"/>
      <c r="L1191" s="12"/>
      <c r="M1191">
        <f t="shared" si="239"/>
        <v>108.77999999999999</v>
      </c>
      <c r="N1191">
        <f t="shared" si="240"/>
        <v>-29.633744531892209</v>
      </c>
      <c r="O1191">
        <f t="shared" si="241"/>
        <v>288.77999999999997</v>
      </c>
      <c r="P1191">
        <f t="shared" si="242"/>
        <v>141.44956125478342</v>
      </c>
      <c r="Q1191">
        <f t="shared" si="243"/>
        <v>-0.78205984023676889</v>
      </c>
      <c r="R1191">
        <f t="shared" si="244"/>
        <v>0</v>
      </c>
      <c r="S1191">
        <f t="shared" si="245"/>
        <v>0</v>
      </c>
    </row>
    <row r="1192" spans="1:19">
      <c r="A1192" s="17">
        <f t="shared" si="236"/>
        <v>0</v>
      </c>
      <c r="C1192" s="15">
        <f t="shared" si="237"/>
        <v>0</v>
      </c>
      <c r="E1192" s="8">
        <f t="shared" si="246"/>
        <v>1166</v>
      </c>
      <c r="F1192" s="12">
        <f t="shared" si="247"/>
        <v>41633.809027780415</v>
      </c>
      <c r="G1192">
        <f t="shared" si="238"/>
        <v>19.268666666666668</v>
      </c>
      <c r="H1192" s="13">
        <f t="shared" si="235"/>
        <v>-23.437107563834207</v>
      </c>
      <c r="K1192" s="12"/>
      <c r="L1192" s="12"/>
      <c r="M1192">
        <f t="shared" si="239"/>
        <v>109.03000000000003</v>
      </c>
      <c r="N1192">
        <f t="shared" si="240"/>
        <v>-29.79496566405513</v>
      </c>
      <c r="O1192">
        <f t="shared" si="241"/>
        <v>289.03000000000003</v>
      </c>
      <c r="P1192">
        <f t="shared" si="242"/>
        <v>141.66255291111355</v>
      </c>
      <c r="Q1192">
        <f t="shared" si="243"/>
        <v>-0.78437113087083521</v>
      </c>
      <c r="R1192">
        <f t="shared" si="244"/>
        <v>0</v>
      </c>
      <c r="S1192">
        <f t="shared" si="245"/>
        <v>0</v>
      </c>
    </row>
    <row r="1193" spans="1:19">
      <c r="A1193" s="17">
        <f t="shared" si="236"/>
        <v>0</v>
      </c>
      <c r="C1193" s="15">
        <f t="shared" si="237"/>
        <v>0</v>
      </c>
      <c r="E1193" s="8">
        <f t="shared" si="246"/>
        <v>1167</v>
      </c>
      <c r="F1193" s="12">
        <f t="shared" si="247"/>
        <v>41633.809722224862</v>
      </c>
      <c r="G1193">
        <f t="shared" si="238"/>
        <v>19.285333333333334</v>
      </c>
      <c r="H1193" s="13">
        <f t="shared" si="235"/>
        <v>-23.437107563834207</v>
      </c>
      <c r="K1193" s="12"/>
      <c r="L1193" s="12"/>
      <c r="M1193">
        <f t="shared" si="239"/>
        <v>109.28</v>
      </c>
      <c r="N1193">
        <f t="shared" si="240"/>
        <v>-29.956203933149489</v>
      </c>
      <c r="O1193">
        <f t="shared" si="241"/>
        <v>289.27999999999997</v>
      </c>
      <c r="P1193">
        <f t="shared" si="242"/>
        <v>141.87421446836294</v>
      </c>
      <c r="Q1193">
        <f t="shared" si="243"/>
        <v>-0.78665724995606545</v>
      </c>
      <c r="R1193">
        <f t="shared" si="244"/>
        <v>0</v>
      </c>
      <c r="S1193">
        <f t="shared" si="245"/>
        <v>0</v>
      </c>
    </row>
    <row r="1194" spans="1:19">
      <c r="A1194" s="17">
        <f t="shared" si="236"/>
        <v>0</v>
      </c>
      <c r="C1194" s="15">
        <f t="shared" si="237"/>
        <v>0</v>
      </c>
      <c r="E1194" s="8">
        <f t="shared" si="246"/>
        <v>1168</v>
      </c>
      <c r="F1194" s="12">
        <f t="shared" si="247"/>
        <v>41633.810416669308</v>
      </c>
      <c r="G1194">
        <f t="shared" si="238"/>
        <v>19.302</v>
      </c>
      <c r="H1194" s="13">
        <f t="shared" si="235"/>
        <v>-23.437107563834207</v>
      </c>
      <c r="K1194" s="12"/>
      <c r="L1194" s="12"/>
      <c r="M1194">
        <f t="shared" si="239"/>
        <v>109.53</v>
      </c>
      <c r="N1194">
        <f t="shared" si="240"/>
        <v>-30.117457625276604</v>
      </c>
      <c r="O1194">
        <f t="shared" si="241"/>
        <v>289.52999999999997</v>
      </c>
      <c r="P1194">
        <f t="shared" si="242"/>
        <v>142.08452562130302</v>
      </c>
      <c r="Q1194">
        <f t="shared" si="243"/>
        <v>-0.78891815061248316</v>
      </c>
      <c r="R1194">
        <f t="shared" si="244"/>
        <v>0</v>
      </c>
      <c r="S1194">
        <f t="shared" si="245"/>
        <v>0</v>
      </c>
    </row>
    <row r="1195" spans="1:19">
      <c r="A1195" s="17">
        <f t="shared" si="236"/>
        <v>0</v>
      </c>
      <c r="C1195" s="15">
        <f t="shared" si="237"/>
        <v>0</v>
      </c>
      <c r="E1195" s="8">
        <f t="shared" si="246"/>
        <v>1169</v>
      </c>
      <c r="F1195" s="12">
        <f t="shared" si="247"/>
        <v>41633.811111113755</v>
      </c>
      <c r="G1195">
        <f t="shared" si="238"/>
        <v>19.318666666666665</v>
      </c>
      <c r="H1195" s="13">
        <f t="shared" si="235"/>
        <v>-23.437107563834207</v>
      </c>
      <c r="K1195" s="12"/>
      <c r="L1195" s="12"/>
      <c r="M1195">
        <f t="shared" si="239"/>
        <v>109.77999999999997</v>
      </c>
      <c r="N1195">
        <f t="shared" si="240"/>
        <v>-30.278725018747274</v>
      </c>
      <c r="O1195">
        <f t="shared" si="241"/>
        <v>289.77999999999997</v>
      </c>
      <c r="P1195">
        <f t="shared" si="242"/>
        <v>142.29346583167305</v>
      </c>
      <c r="Q1195">
        <f t="shared" si="243"/>
        <v>-0.79115378759632715</v>
      </c>
      <c r="R1195">
        <f t="shared" si="244"/>
        <v>0</v>
      </c>
      <c r="S1195">
        <f t="shared" si="245"/>
        <v>0</v>
      </c>
    </row>
    <row r="1196" spans="1:19">
      <c r="A1196" s="17">
        <f t="shared" si="236"/>
        <v>0</v>
      </c>
      <c r="C1196" s="15">
        <f t="shared" si="237"/>
        <v>0</v>
      </c>
      <c r="E1196" s="8">
        <f t="shared" si="246"/>
        <v>1170</v>
      </c>
      <c r="F1196" s="12">
        <f t="shared" si="247"/>
        <v>41633.811805558202</v>
      </c>
      <c r="G1196">
        <f t="shared" si="238"/>
        <v>19.335333333333335</v>
      </c>
      <c r="H1196" s="13">
        <f t="shared" si="235"/>
        <v>-23.437107563834207</v>
      </c>
      <c r="K1196" s="12"/>
      <c r="L1196" s="12"/>
      <c r="M1196">
        <f t="shared" si="239"/>
        <v>110.03000000000002</v>
      </c>
      <c r="N1196">
        <f t="shared" si="240"/>
        <v>-30.440004383925523</v>
      </c>
      <c r="O1196">
        <f t="shared" si="241"/>
        <v>290.03000000000003</v>
      </c>
      <c r="P1196">
        <f t="shared" si="242"/>
        <v>142.50101432942427</v>
      </c>
      <c r="Q1196">
        <f t="shared" si="243"/>
        <v>-0.7933641173067828</v>
      </c>
      <c r="R1196">
        <f t="shared" si="244"/>
        <v>0</v>
      </c>
      <c r="S1196">
        <f t="shared" si="245"/>
        <v>0</v>
      </c>
    </row>
    <row r="1197" spans="1:19">
      <c r="A1197" s="17">
        <f t="shared" si="236"/>
        <v>0</v>
      </c>
      <c r="C1197" s="15">
        <f t="shared" si="237"/>
        <v>0</v>
      </c>
      <c r="E1197" s="8">
        <f t="shared" si="246"/>
        <v>1171</v>
      </c>
      <c r="F1197" s="12">
        <f t="shared" si="247"/>
        <v>41633.812500002648</v>
      </c>
      <c r="G1197">
        <f t="shared" si="238"/>
        <v>19.352</v>
      </c>
      <c r="H1197" s="13">
        <f t="shared" si="235"/>
        <v>-23.437107563834207</v>
      </c>
      <c r="K1197" s="12"/>
      <c r="L1197" s="12"/>
      <c r="M1197">
        <f t="shared" si="239"/>
        <v>110.28</v>
      </c>
      <c r="N1197">
        <f t="shared" si="240"/>
        <v>-30.601293983070285</v>
      </c>
      <c r="O1197">
        <f t="shared" si="241"/>
        <v>290.27999999999997</v>
      </c>
      <c r="P1197">
        <f t="shared" si="242"/>
        <v>142.70715011424966</v>
      </c>
      <c r="Q1197">
        <f t="shared" si="243"/>
        <v>-0.79554909779260263</v>
      </c>
      <c r="R1197">
        <f t="shared" si="244"/>
        <v>0</v>
      </c>
      <c r="S1197">
        <f t="shared" si="245"/>
        <v>0</v>
      </c>
    </row>
    <row r="1198" spans="1:19">
      <c r="A1198" s="17">
        <f t="shared" si="236"/>
        <v>0</v>
      </c>
      <c r="C1198" s="15">
        <f t="shared" si="237"/>
        <v>0</v>
      </c>
      <c r="E1198" s="8">
        <f t="shared" si="246"/>
        <v>1172</v>
      </c>
      <c r="F1198" s="12">
        <f t="shared" si="247"/>
        <v>41633.813194447095</v>
      </c>
      <c r="G1198">
        <f t="shared" si="238"/>
        <v>19.368666666666666</v>
      </c>
      <c r="H1198" s="13">
        <f t="shared" si="235"/>
        <v>-23.437107563834207</v>
      </c>
      <c r="K1198" s="12"/>
      <c r="L1198" s="12"/>
      <c r="M1198">
        <f t="shared" si="239"/>
        <v>110.52999999999999</v>
      </c>
      <c r="N1198">
        <f t="shared" si="240"/>
        <v>-30.762592070175366</v>
      </c>
      <c r="O1198">
        <f t="shared" si="241"/>
        <v>290.52999999999997</v>
      </c>
      <c r="P1198">
        <f t="shared" si="242"/>
        <v>142.9118519574169</v>
      </c>
      <c r="Q1198">
        <f t="shared" si="243"/>
        <v>-0.79770868875864509</v>
      </c>
      <c r="R1198">
        <f t="shared" si="244"/>
        <v>0</v>
      </c>
      <c r="S1198">
        <f t="shared" si="245"/>
        <v>0</v>
      </c>
    </row>
    <row r="1199" spans="1:19">
      <c r="A1199" s="17">
        <f t="shared" si="236"/>
        <v>0</v>
      </c>
      <c r="C1199" s="15">
        <f t="shared" si="237"/>
        <v>0</v>
      </c>
      <c r="E1199" s="8">
        <f t="shared" si="246"/>
        <v>1173</v>
      </c>
      <c r="F1199" s="12">
        <f t="shared" si="247"/>
        <v>41633.813888891542</v>
      </c>
      <c r="G1199">
        <f t="shared" si="238"/>
        <v>19.385333333333335</v>
      </c>
      <c r="H1199" s="13">
        <f t="shared" si="235"/>
        <v>-23.437107563834207</v>
      </c>
      <c r="K1199" s="12"/>
      <c r="L1199" s="12"/>
      <c r="M1199">
        <f t="shared" si="239"/>
        <v>110.78000000000003</v>
      </c>
      <c r="N1199">
        <f t="shared" si="240"/>
        <v>-30.923896890807271</v>
      </c>
      <c r="O1199">
        <f t="shared" si="241"/>
        <v>290.78000000000003</v>
      </c>
      <c r="P1199">
        <f t="shared" si="242"/>
        <v>143.11509840391642</v>
      </c>
      <c r="Q1199">
        <f t="shared" si="243"/>
        <v>-0.79984285157229518</v>
      </c>
      <c r="R1199">
        <f t="shared" si="244"/>
        <v>0</v>
      </c>
      <c r="S1199">
        <f t="shared" si="245"/>
        <v>0</v>
      </c>
    </row>
    <row r="1200" spans="1:19">
      <c r="A1200" s="17">
        <f t="shared" si="236"/>
        <v>0</v>
      </c>
      <c r="C1200" s="15">
        <f t="shared" si="237"/>
        <v>0</v>
      </c>
      <c r="E1200" s="8">
        <f t="shared" si="246"/>
        <v>1174</v>
      </c>
      <c r="F1200" s="12">
        <f t="shared" si="247"/>
        <v>41633.814583335989</v>
      </c>
      <c r="G1200">
        <f t="shared" si="238"/>
        <v>19.402000000000001</v>
      </c>
      <c r="H1200" s="13">
        <f t="shared" si="235"/>
        <v>-23.437107563834207</v>
      </c>
      <c r="K1200" s="12"/>
      <c r="L1200" s="12"/>
      <c r="M1200">
        <f t="shared" si="239"/>
        <v>111.03000000000002</v>
      </c>
      <c r="N1200">
        <f t="shared" si="240"/>
        <v>-31.08520668194096</v>
      </c>
      <c r="O1200">
        <f t="shared" si="241"/>
        <v>291.03000000000003</v>
      </c>
      <c r="P1200">
        <f t="shared" si="242"/>
        <v>143.31686777494221</v>
      </c>
      <c r="Q1200">
        <f t="shared" si="243"/>
        <v>-0.80195154926979872</v>
      </c>
      <c r="R1200">
        <f t="shared" si="244"/>
        <v>0</v>
      </c>
      <c r="S1200">
        <f t="shared" si="245"/>
        <v>0</v>
      </c>
    </row>
    <row r="1201" spans="1:19">
      <c r="A1201" s="17">
        <f t="shared" si="236"/>
        <v>0</v>
      </c>
      <c r="C1201" s="15">
        <f t="shared" si="237"/>
        <v>0</v>
      </c>
      <c r="E1201" s="8">
        <f t="shared" si="246"/>
        <v>1175</v>
      </c>
      <c r="F1201" s="12">
        <f t="shared" si="247"/>
        <v>41633.815277780435</v>
      </c>
      <c r="G1201">
        <f t="shared" si="238"/>
        <v>19.418666666666667</v>
      </c>
      <c r="H1201" s="13">
        <f t="shared" si="235"/>
        <v>-23.437107563834207</v>
      </c>
      <c r="K1201" s="12"/>
      <c r="L1201" s="12"/>
      <c r="M1201">
        <f t="shared" si="239"/>
        <v>111.28</v>
      </c>
      <c r="N1201">
        <f t="shared" si="240"/>
        <v>-31.246519671793909</v>
      </c>
      <c r="O1201">
        <f t="shared" si="241"/>
        <v>291.27999999999997</v>
      </c>
      <c r="P1201">
        <f t="shared" si="242"/>
        <v>143.51713817072041</v>
      </c>
      <c r="Q1201">
        <f t="shared" si="243"/>
        <v>-0.80403474656249674</v>
      </c>
      <c r="R1201">
        <f t="shared" si="244"/>
        <v>0</v>
      </c>
      <c r="S1201">
        <f t="shared" si="245"/>
        <v>0</v>
      </c>
    </row>
    <row r="1202" spans="1:19">
      <c r="A1202" s="17">
        <f t="shared" si="236"/>
        <v>0</v>
      </c>
      <c r="C1202" s="15">
        <f t="shared" si="237"/>
        <v>0</v>
      </c>
      <c r="E1202" s="8">
        <f t="shared" si="246"/>
        <v>1176</v>
      </c>
      <c r="F1202" s="12">
        <f t="shared" si="247"/>
        <v>41633.815972224882</v>
      </c>
      <c r="G1202">
        <f t="shared" si="238"/>
        <v>19.435333333333332</v>
      </c>
      <c r="H1202" s="13">
        <f t="shared" si="235"/>
        <v>-23.437107563834207</v>
      </c>
      <c r="K1202" s="12"/>
      <c r="L1202" s="12"/>
      <c r="M1202">
        <f t="shared" si="239"/>
        <v>111.52999999999999</v>
      </c>
      <c r="N1202">
        <f t="shared" si="240"/>
        <v>-31.407834079657789</v>
      </c>
      <c r="O1202">
        <f t="shared" si="241"/>
        <v>291.52999999999997</v>
      </c>
      <c r="P1202">
        <f t="shared" si="242"/>
        <v>143.71588747370097</v>
      </c>
      <c r="Q1202">
        <f t="shared" si="243"/>
        <v>-0.80609240984295627</v>
      </c>
      <c r="R1202">
        <f t="shared" si="244"/>
        <v>0</v>
      </c>
      <c r="S1202">
        <f t="shared" si="245"/>
        <v>0</v>
      </c>
    </row>
    <row r="1203" spans="1:19">
      <c r="A1203" s="17">
        <f t="shared" si="236"/>
        <v>0</v>
      </c>
      <c r="C1203" s="15">
        <f t="shared" si="237"/>
        <v>0</v>
      </c>
      <c r="E1203" s="8">
        <f t="shared" si="246"/>
        <v>1177</v>
      </c>
      <c r="F1203" s="12">
        <f t="shared" si="247"/>
        <v>41633.816666669329</v>
      </c>
      <c r="G1203">
        <f t="shared" si="238"/>
        <v>19.452000000000002</v>
      </c>
      <c r="H1203" s="13">
        <f t="shared" si="235"/>
        <v>-23.437107563834207</v>
      </c>
      <c r="K1203" s="12"/>
      <c r="L1203" s="12"/>
      <c r="M1203">
        <f t="shared" si="239"/>
        <v>111.78000000000003</v>
      </c>
      <c r="N1203">
        <f t="shared" si="240"/>
        <v>-31.569148115728208</v>
      </c>
      <c r="O1203">
        <f t="shared" si="241"/>
        <v>291.78000000000003</v>
      </c>
      <c r="P1203">
        <f t="shared" si="242"/>
        <v>143.91309335212901</v>
      </c>
      <c r="Q1203">
        <f t="shared" si="243"/>
        <v>-0.80812450719100004</v>
      </c>
      <c r="R1203">
        <f t="shared" si="244"/>
        <v>0</v>
      </c>
      <c r="S1203">
        <f t="shared" si="245"/>
        <v>0</v>
      </c>
    </row>
    <row r="1204" spans="1:19">
      <c r="A1204" s="17">
        <f t="shared" si="236"/>
        <v>0</v>
      </c>
      <c r="C1204" s="15">
        <f t="shared" si="237"/>
        <v>0</v>
      </c>
      <c r="E1204" s="8">
        <f t="shared" si="246"/>
        <v>1178</v>
      </c>
      <c r="F1204" s="12">
        <f t="shared" si="247"/>
        <v>41633.817361113775</v>
      </c>
      <c r="G1204">
        <f t="shared" si="238"/>
        <v>19.468666666666667</v>
      </c>
      <c r="H1204" s="13">
        <f t="shared" si="235"/>
        <v>-23.437107563834207</v>
      </c>
      <c r="K1204" s="12"/>
      <c r="L1204" s="12"/>
      <c r="M1204">
        <f t="shared" si="239"/>
        <v>112.03000000000002</v>
      </c>
      <c r="N1204">
        <f t="shared" si="240"/>
        <v>-31.730459980932235</v>
      </c>
      <c r="O1204">
        <f t="shared" si="241"/>
        <v>292.03000000000003</v>
      </c>
      <c r="P1204">
        <f t="shared" si="242"/>
        <v>144.10873326401244</v>
      </c>
      <c r="Q1204">
        <f t="shared" si="243"/>
        <v>-0.81013100837964358</v>
      </c>
      <c r="R1204">
        <f t="shared" si="244"/>
        <v>0</v>
      </c>
      <c r="S1204">
        <f t="shared" si="245"/>
        <v>0</v>
      </c>
    </row>
    <row r="1205" spans="1:19">
      <c r="A1205" s="17">
        <f t="shared" si="236"/>
        <v>0</v>
      </c>
      <c r="C1205" s="15">
        <f t="shared" si="237"/>
        <v>0</v>
      </c>
      <c r="E1205" s="8">
        <f t="shared" si="246"/>
        <v>1179</v>
      </c>
      <c r="F1205" s="12">
        <f t="shared" si="247"/>
        <v>41633.818055558222</v>
      </c>
      <c r="G1205">
        <f t="shared" si="238"/>
        <v>19.485333333333333</v>
      </c>
      <c r="H1205" s="13">
        <f t="shared" ref="H1205:H1268" si="248">DEGREES(23.45/180*PI()*SIN(PI()*(0.98/180*DAY(F1205)+29.7/180*MONTH(F1205)-109/180)))</f>
        <v>-23.437107563834207</v>
      </c>
      <c r="K1205" s="12"/>
      <c r="L1205" s="12"/>
      <c r="M1205">
        <f t="shared" si="239"/>
        <v>112.28</v>
      </c>
      <c r="N1205">
        <f t="shared" si="240"/>
        <v>-31.89176786675408</v>
      </c>
      <c r="O1205">
        <f t="shared" si="241"/>
        <v>292.27999999999997</v>
      </c>
      <c r="P1205">
        <f t="shared" si="242"/>
        <v>144.302784461502</v>
      </c>
      <c r="Q1205">
        <f t="shared" si="243"/>
        <v>-0.81211188488092367</v>
      </c>
      <c r="R1205">
        <f t="shared" si="244"/>
        <v>0</v>
      </c>
      <c r="S1205">
        <f t="shared" si="245"/>
        <v>0</v>
      </c>
    </row>
    <row r="1206" spans="1:19">
      <c r="A1206" s="17">
        <f t="shared" si="236"/>
        <v>0</v>
      </c>
      <c r="C1206" s="15">
        <f t="shared" si="237"/>
        <v>0</v>
      </c>
      <c r="E1206" s="8">
        <f t="shared" si="246"/>
        <v>1180</v>
      </c>
      <c r="F1206" s="12">
        <f t="shared" si="247"/>
        <v>41633.818750002669</v>
      </c>
      <c r="G1206">
        <f t="shared" si="238"/>
        <v>19.501999999999999</v>
      </c>
      <c r="H1206" s="13">
        <f t="shared" si="248"/>
        <v>-23.437107563834207</v>
      </c>
      <c r="K1206" s="12"/>
      <c r="L1206" s="12"/>
      <c r="M1206">
        <f t="shared" si="239"/>
        <v>112.52999999999999</v>
      </c>
      <c r="N1206">
        <f t="shared" si="240"/>
        <v>-32.053069955058227</v>
      </c>
      <c r="O1206">
        <f t="shared" si="241"/>
        <v>292.52999999999997</v>
      </c>
      <c r="P1206">
        <f t="shared" si="242"/>
        <v>144.49522399570063</v>
      </c>
      <c r="Q1206">
        <f t="shared" si="243"/>
        <v>-0.81406710987163422</v>
      </c>
      <c r="R1206">
        <f t="shared" si="244"/>
        <v>0</v>
      </c>
      <c r="S1206">
        <f t="shared" si="245"/>
        <v>0</v>
      </c>
    </row>
    <row r="1207" spans="1:19">
      <c r="A1207" s="17">
        <f t="shared" si="236"/>
        <v>0</v>
      </c>
      <c r="C1207" s="15">
        <f t="shared" si="237"/>
        <v>0</v>
      </c>
      <c r="E1207" s="8">
        <f t="shared" si="246"/>
        <v>1181</v>
      </c>
      <c r="F1207" s="12">
        <f t="shared" si="247"/>
        <v>41633.819444447116</v>
      </c>
      <c r="G1207">
        <f t="shared" si="238"/>
        <v>19.518666666666668</v>
      </c>
      <c r="H1207" s="13">
        <f t="shared" si="248"/>
        <v>-23.437107563834207</v>
      </c>
      <c r="K1207" s="12"/>
      <c r="L1207" s="12"/>
      <c r="M1207">
        <f t="shared" si="239"/>
        <v>112.78000000000003</v>
      </c>
      <c r="N1207">
        <f t="shared" si="240"/>
        <v>-32.214364417910652</v>
      </c>
      <c r="O1207">
        <f t="shared" si="241"/>
        <v>292.78000000000003</v>
      </c>
      <c r="P1207">
        <f t="shared" si="242"/>
        <v>144.68602872191835</v>
      </c>
      <c r="Q1207">
        <f t="shared" si="243"/>
        <v>-0.81599665823895218</v>
      </c>
      <c r="R1207">
        <f t="shared" si="244"/>
        <v>0</v>
      </c>
      <c r="S1207">
        <f t="shared" si="245"/>
        <v>0</v>
      </c>
    </row>
    <row r="1208" spans="1:19">
      <c r="A1208" s="17">
        <f t="shared" si="236"/>
        <v>0</v>
      </c>
      <c r="C1208" s="15">
        <f t="shared" si="237"/>
        <v>0</v>
      </c>
      <c r="E1208" s="8">
        <f t="shared" si="246"/>
        <v>1182</v>
      </c>
      <c r="F1208" s="12">
        <f t="shared" si="247"/>
        <v>41633.820138891562</v>
      </c>
      <c r="G1208">
        <f t="shared" si="238"/>
        <v>19.535333333333334</v>
      </c>
      <c r="H1208" s="13">
        <f t="shared" si="248"/>
        <v>-23.437107563834207</v>
      </c>
      <c r="K1208" s="12"/>
      <c r="L1208" s="12"/>
      <c r="M1208">
        <f t="shared" si="239"/>
        <v>113.03</v>
      </c>
      <c r="N1208">
        <f t="shared" si="240"/>
        <v>-32.375649417397511</v>
      </c>
      <c r="O1208">
        <f t="shared" si="241"/>
        <v>293.02999999999997</v>
      </c>
      <c r="P1208">
        <f t="shared" si="242"/>
        <v>144.87517530539014</v>
      </c>
      <c r="Q1208">
        <f t="shared" si="243"/>
        <v>-0.81790050658596714</v>
      </c>
      <c r="R1208">
        <f t="shared" si="244"/>
        <v>0</v>
      </c>
      <c r="S1208">
        <f t="shared" si="245"/>
        <v>0</v>
      </c>
    </row>
    <row r="1209" spans="1:19">
      <c r="A1209" s="17">
        <f t="shared" si="236"/>
        <v>0</v>
      </c>
      <c r="C1209" s="15">
        <f t="shared" si="237"/>
        <v>0</v>
      </c>
      <c r="E1209" s="8">
        <f t="shared" si="246"/>
        <v>1183</v>
      </c>
      <c r="F1209" s="12">
        <f t="shared" si="247"/>
        <v>41633.820833336009</v>
      </c>
      <c r="G1209">
        <f t="shared" si="238"/>
        <v>19.552</v>
      </c>
      <c r="H1209" s="13">
        <f t="shared" si="248"/>
        <v>-23.437107563834207</v>
      </c>
      <c r="K1209" s="12"/>
      <c r="L1209" s="12"/>
      <c r="M1209">
        <f t="shared" si="239"/>
        <v>113.28</v>
      </c>
      <c r="N1209">
        <f t="shared" si="240"/>
        <v>-32.536923105441986</v>
      </c>
      <c r="O1209">
        <f t="shared" si="241"/>
        <v>293.27999999999997</v>
      </c>
      <c r="P1209">
        <f t="shared" si="242"/>
        <v>145.06264022747393</v>
      </c>
      <c r="Q1209">
        <f t="shared" si="243"/>
        <v>-0.81977863323711719</v>
      </c>
      <c r="R1209">
        <f t="shared" si="244"/>
        <v>0</v>
      </c>
      <c r="S1209">
        <f t="shared" si="245"/>
        <v>0</v>
      </c>
    </row>
    <row r="1210" spans="1:19">
      <c r="A1210" s="17">
        <f t="shared" si="236"/>
        <v>0</v>
      </c>
      <c r="C1210" s="15">
        <f t="shared" si="237"/>
        <v>0</v>
      </c>
      <c r="E1210" s="8">
        <f t="shared" si="246"/>
        <v>1184</v>
      </c>
      <c r="F1210" s="12">
        <f t="shared" si="247"/>
        <v>41633.821527780456</v>
      </c>
      <c r="G1210">
        <f t="shared" si="238"/>
        <v>19.568666666666665</v>
      </c>
      <c r="H1210" s="13">
        <f t="shared" si="248"/>
        <v>-23.437107563834207</v>
      </c>
      <c r="K1210" s="12"/>
      <c r="L1210" s="12"/>
      <c r="M1210">
        <f t="shared" si="239"/>
        <v>113.52999999999997</v>
      </c>
      <c r="N1210">
        <f t="shared" si="240"/>
        <v>-32.698183623618441</v>
      </c>
      <c r="O1210">
        <f t="shared" si="241"/>
        <v>293.52999999999997</v>
      </c>
      <c r="P1210">
        <f t="shared" si="242"/>
        <v>145.24839979234321</v>
      </c>
      <c r="Q1210">
        <f t="shared" si="243"/>
        <v>-0.82163101824350493</v>
      </c>
      <c r="R1210">
        <f t="shared" si="244"/>
        <v>0</v>
      </c>
      <c r="S1210">
        <f t="shared" si="245"/>
        <v>0</v>
      </c>
    </row>
    <row r="1211" spans="1:19">
      <c r="A1211" s="17">
        <f t="shared" si="236"/>
        <v>0</v>
      </c>
      <c r="C1211" s="15">
        <f t="shared" si="237"/>
        <v>0</v>
      </c>
      <c r="E1211" s="8">
        <f t="shared" si="246"/>
        <v>1185</v>
      </c>
      <c r="F1211" s="12">
        <f t="shared" si="247"/>
        <v>41633.822222224902</v>
      </c>
      <c r="G1211">
        <f t="shared" si="238"/>
        <v>19.585333333333335</v>
      </c>
      <c r="H1211" s="13">
        <f t="shared" si="248"/>
        <v>-23.437107563834207</v>
      </c>
      <c r="K1211" s="12"/>
      <c r="L1211" s="12"/>
      <c r="M1211">
        <f t="shared" si="239"/>
        <v>113.78000000000002</v>
      </c>
      <c r="N1211">
        <f t="shared" si="240"/>
        <v>-32.859429102964569</v>
      </c>
      <c r="O1211">
        <f t="shared" si="241"/>
        <v>293.78000000000003</v>
      </c>
      <c r="P1211">
        <f t="shared" si="242"/>
        <v>145.43243013419402</v>
      </c>
      <c r="Q1211">
        <f t="shared" si="243"/>
        <v>-0.82345764338813188</v>
      </c>
      <c r="R1211">
        <f t="shared" si="244"/>
        <v>0</v>
      </c>
      <c r="S1211">
        <f t="shared" si="245"/>
        <v>0</v>
      </c>
    </row>
    <row r="1212" spans="1:19">
      <c r="A1212" s="17">
        <f t="shared" si="236"/>
        <v>0</v>
      </c>
      <c r="C1212" s="15">
        <f t="shared" si="237"/>
        <v>0</v>
      </c>
      <c r="E1212" s="8">
        <f t="shared" si="246"/>
        <v>1186</v>
      </c>
      <c r="F1212" s="12">
        <f t="shared" si="247"/>
        <v>41633.822916669349</v>
      </c>
      <c r="G1212">
        <f t="shared" si="238"/>
        <v>19.602</v>
      </c>
      <c r="H1212" s="13">
        <f t="shared" si="248"/>
        <v>-23.437107563834207</v>
      </c>
      <c r="K1212" s="12"/>
      <c r="L1212" s="12"/>
      <c r="M1212">
        <f t="shared" si="239"/>
        <v>114.03</v>
      </c>
      <c r="N1212">
        <f t="shared" si="240"/>
        <v>-33.02065766379075</v>
      </c>
      <c r="O1212">
        <f t="shared" si="241"/>
        <v>294.02999999999997</v>
      </c>
      <c r="P1212">
        <f t="shared" si="242"/>
        <v>145.6147072249793</v>
      </c>
      <c r="Q1212">
        <f t="shared" si="243"/>
        <v>-0.82525849219101266</v>
      </c>
      <c r="R1212">
        <f t="shared" si="244"/>
        <v>0</v>
      </c>
      <c r="S1212">
        <f t="shared" si="245"/>
        <v>0</v>
      </c>
    </row>
    <row r="1213" spans="1:19">
      <c r="A1213" s="17">
        <f t="shared" si="236"/>
        <v>0</v>
      </c>
      <c r="C1213" s="15">
        <f t="shared" si="237"/>
        <v>0</v>
      </c>
      <c r="E1213" s="8">
        <f t="shared" si="246"/>
        <v>1187</v>
      </c>
      <c r="F1213" s="12">
        <f t="shared" si="247"/>
        <v>41633.823611113796</v>
      </c>
      <c r="G1213">
        <f t="shared" si="238"/>
        <v>19.618666666666666</v>
      </c>
      <c r="H1213" s="13">
        <f t="shared" si="248"/>
        <v>-23.437107563834207</v>
      </c>
      <c r="K1213" s="12"/>
      <c r="L1213" s="12"/>
      <c r="M1213">
        <f t="shared" si="239"/>
        <v>114.27999999999999</v>
      </c>
      <c r="N1213">
        <f t="shared" si="240"/>
        <v>-33.181867415487616</v>
      </c>
      <c r="O1213">
        <f t="shared" si="241"/>
        <v>294.27999999999997</v>
      </c>
      <c r="P1213">
        <f t="shared" si="242"/>
        <v>145.79520688269005</v>
      </c>
      <c r="Q1213">
        <f t="shared" si="243"/>
        <v>-0.82703354991420508</v>
      </c>
      <c r="R1213">
        <f t="shared" si="244"/>
        <v>0</v>
      </c>
      <c r="S1213">
        <f t="shared" si="245"/>
        <v>0</v>
      </c>
    </row>
    <row r="1214" spans="1:19">
      <c r="A1214" s="17">
        <f t="shared" si="236"/>
        <v>0</v>
      </c>
      <c r="C1214" s="15">
        <f t="shared" si="237"/>
        <v>0</v>
      </c>
      <c r="E1214" s="8">
        <f t="shared" si="246"/>
        <v>1188</v>
      </c>
      <c r="F1214" s="12">
        <f t="shared" si="247"/>
        <v>41633.824305558242</v>
      </c>
      <c r="G1214">
        <f t="shared" si="238"/>
        <v>19.635333333333335</v>
      </c>
      <c r="H1214" s="13">
        <f t="shared" si="248"/>
        <v>-23.437107563834207</v>
      </c>
      <c r="K1214" s="12"/>
      <c r="L1214" s="12"/>
      <c r="M1214">
        <f t="shared" si="239"/>
        <v>114.53000000000003</v>
      </c>
      <c r="N1214">
        <f t="shared" si="240"/>
        <v>-33.3430564563307</v>
      </c>
      <c r="O1214">
        <f t="shared" si="241"/>
        <v>294.53000000000003</v>
      </c>
      <c r="P1214">
        <f t="shared" si="242"/>
        <v>145.9739047801954</v>
      </c>
      <c r="Q1214">
        <f t="shared" si="243"/>
        <v>-0.82878280356672118</v>
      </c>
      <c r="R1214">
        <f t="shared" si="244"/>
        <v>0</v>
      </c>
      <c r="S1214">
        <f t="shared" si="245"/>
        <v>0</v>
      </c>
    </row>
    <row r="1215" spans="1:19">
      <c r="A1215" s="17">
        <f t="shared" si="236"/>
        <v>0</v>
      </c>
      <c r="C1215" s="15">
        <f t="shared" si="237"/>
        <v>0</v>
      </c>
      <c r="E1215" s="8">
        <f t="shared" si="246"/>
        <v>1189</v>
      </c>
      <c r="F1215" s="12">
        <f t="shared" si="247"/>
        <v>41633.825000002689</v>
      </c>
      <c r="G1215">
        <f t="shared" si="238"/>
        <v>19.652000000000001</v>
      </c>
      <c r="H1215" s="13">
        <f t="shared" si="248"/>
        <v>-23.437107563834207</v>
      </c>
      <c r="K1215" s="12"/>
      <c r="L1215" s="12"/>
      <c r="M1215">
        <f t="shared" si="239"/>
        <v>114.78000000000002</v>
      </c>
      <c r="N1215">
        <f t="shared" si="240"/>
        <v>-33.50422287328275</v>
      </c>
      <c r="O1215">
        <f t="shared" si="241"/>
        <v>294.78000000000003</v>
      </c>
      <c r="P1215">
        <f t="shared" si="242"/>
        <v>146.15077645465968</v>
      </c>
      <c r="Q1215">
        <f t="shared" si="243"/>
        <v>-0.83050624190934552</v>
      </c>
      <c r="R1215">
        <f t="shared" si="244"/>
        <v>0</v>
      </c>
      <c r="S1215">
        <f t="shared" si="245"/>
        <v>0</v>
      </c>
    </row>
    <row r="1216" spans="1:19">
      <c r="A1216" s="17">
        <f t="shared" si="236"/>
        <v>0</v>
      </c>
      <c r="C1216" s="15">
        <f t="shared" si="237"/>
        <v>0</v>
      </c>
      <c r="E1216" s="8">
        <f t="shared" si="246"/>
        <v>1190</v>
      </c>
      <c r="F1216" s="12">
        <f t="shared" si="247"/>
        <v>41633.825694447136</v>
      </c>
      <c r="G1216">
        <f t="shared" si="238"/>
        <v>19.668666666666667</v>
      </c>
      <c r="H1216" s="13">
        <f t="shared" si="248"/>
        <v>-23.437107563834207</v>
      </c>
      <c r="K1216" s="12"/>
      <c r="L1216" s="12"/>
      <c r="M1216">
        <f t="shared" si="239"/>
        <v>115.03</v>
      </c>
      <c r="N1216">
        <f t="shared" si="240"/>
        <v>-33.665364741793773</v>
      </c>
      <c r="O1216">
        <f t="shared" si="241"/>
        <v>295.02999999999997</v>
      </c>
      <c r="P1216">
        <f t="shared" si="242"/>
        <v>146.32579731754956</v>
      </c>
      <c r="Q1216">
        <f t="shared" si="243"/>
        <v>-0.83220385545934716</v>
      </c>
      <c r="R1216">
        <f t="shared" si="244"/>
        <v>0</v>
      </c>
      <c r="S1216">
        <f t="shared" si="245"/>
        <v>0</v>
      </c>
    </row>
    <row r="1217" spans="1:19">
      <c r="A1217" s="17">
        <f t="shared" si="236"/>
        <v>0</v>
      </c>
      <c r="C1217" s="15">
        <f t="shared" si="237"/>
        <v>0</v>
      </c>
      <c r="E1217" s="8">
        <f t="shared" si="246"/>
        <v>1191</v>
      </c>
      <c r="F1217" s="12">
        <f t="shared" si="247"/>
        <v>41633.826388891583</v>
      </c>
      <c r="G1217">
        <f t="shared" si="238"/>
        <v>19.685333333333332</v>
      </c>
      <c r="H1217" s="13">
        <f t="shared" si="248"/>
        <v>-23.437107563834207</v>
      </c>
      <c r="K1217" s="12"/>
      <c r="L1217" s="12"/>
      <c r="M1217">
        <f t="shared" si="239"/>
        <v>115.27999999999999</v>
      </c>
      <c r="N1217">
        <f t="shared" si="240"/>
        <v>-33.826480125598245</v>
      </c>
      <c r="O1217">
        <f t="shared" si="241"/>
        <v>295.27999999999997</v>
      </c>
      <c r="P1217">
        <f t="shared" si="242"/>
        <v>146.49894266524629</v>
      </c>
      <c r="Q1217">
        <f t="shared" si="243"/>
        <v>-0.83387563649509377</v>
      </c>
      <c r="R1217">
        <f t="shared" si="244"/>
        <v>0</v>
      </c>
      <c r="S1217">
        <f t="shared" si="245"/>
        <v>0</v>
      </c>
    </row>
    <row r="1218" spans="1:19">
      <c r="A1218" s="17">
        <f t="shared" si="236"/>
        <v>0</v>
      </c>
      <c r="C1218" s="15">
        <f t="shared" si="237"/>
        <v>0</v>
      </c>
      <c r="E1218" s="8">
        <f t="shared" si="246"/>
        <v>1192</v>
      </c>
      <c r="F1218" s="12">
        <f t="shared" si="247"/>
        <v>41633.827083336029</v>
      </c>
      <c r="G1218">
        <f t="shared" si="238"/>
        <v>19.702000000000002</v>
      </c>
      <c r="H1218" s="13">
        <f t="shared" si="248"/>
        <v>-23.437107563834207</v>
      </c>
      <c r="K1218" s="12"/>
      <c r="L1218" s="12"/>
      <c r="M1218">
        <f t="shared" si="239"/>
        <v>115.53000000000003</v>
      </c>
      <c r="N1218">
        <f t="shared" si="240"/>
        <v>-33.987567076510054</v>
      </c>
      <c r="O1218">
        <f t="shared" si="241"/>
        <v>295.53000000000003</v>
      </c>
      <c r="P1218">
        <f t="shared" si="242"/>
        <v>146.67018769027482</v>
      </c>
      <c r="Q1218">
        <f t="shared" si="243"/>
        <v>-0.83552157906055147</v>
      </c>
      <c r="R1218">
        <f t="shared" si="244"/>
        <v>0</v>
      </c>
      <c r="S1218">
        <f t="shared" si="245"/>
        <v>0</v>
      </c>
    </row>
    <row r="1219" spans="1:19">
      <c r="A1219" s="17">
        <f t="shared" si="236"/>
        <v>0</v>
      </c>
      <c r="C1219" s="15">
        <f t="shared" si="237"/>
        <v>0</v>
      </c>
      <c r="E1219" s="8">
        <f t="shared" si="246"/>
        <v>1193</v>
      </c>
      <c r="F1219" s="12">
        <f t="shared" si="247"/>
        <v>41633.827777780476</v>
      </c>
      <c r="G1219">
        <f t="shared" si="238"/>
        <v>19.718666666666667</v>
      </c>
      <c r="H1219" s="13">
        <f t="shared" si="248"/>
        <v>-23.437107563834207</v>
      </c>
      <c r="K1219" s="12"/>
      <c r="L1219" s="12"/>
      <c r="M1219">
        <f t="shared" si="239"/>
        <v>115.78000000000002</v>
      </c>
      <c r="N1219">
        <f t="shared" si="240"/>
        <v>-34.148623634214388</v>
      </c>
      <c r="O1219">
        <f t="shared" si="241"/>
        <v>295.78000000000003</v>
      </c>
      <c r="P1219">
        <f t="shared" si="242"/>
        <v>146.83950749316406</v>
      </c>
      <c r="Q1219">
        <f t="shared" si="243"/>
        <v>-0.83714167896969249</v>
      </c>
      <c r="R1219">
        <f t="shared" si="244"/>
        <v>0</v>
      </c>
      <c r="S1219">
        <f t="shared" si="245"/>
        <v>0</v>
      </c>
    </row>
    <row r="1220" spans="1:19">
      <c r="A1220" s="17">
        <f t="shared" si="236"/>
        <v>0</v>
      </c>
      <c r="C1220" s="15">
        <f t="shared" si="237"/>
        <v>0</v>
      </c>
      <c r="E1220" s="8">
        <f t="shared" si="246"/>
        <v>1194</v>
      </c>
      <c r="F1220" s="12">
        <f t="shared" si="247"/>
        <v>41633.828472224923</v>
      </c>
      <c r="G1220">
        <f t="shared" si="238"/>
        <v>19.735333333333333</v>
      </c>
      <c r="H1220" s="13">
        <f t="shared" si="248"/>
        <v>-23.437107563834207</v>
      </c>
      <c r="K1220" s="12"/>
      <c r="L1220" s="12"/>
      <c r="M1220">
        <f t="shared" si="239"/>
        <v>116.03</v>
      </c>
      <c r="N1220">
        <f t="shared" si="240"/>
        <v>-34.309647826057699</v>
      </c>
      <c r="O1220">
        <f t="shared" si="241"/>
        <v>296.02999999999997</v>
      </c>
      <c r="P1220">
        <f t="shared" si="242"/>
        <v>147.00687709494863</v>
      </c>
      <c r="Q1220">
        <f t="shared" si="243"/>
        <v>-0.83873593381079392</v>
      </c>
      <c r="R1220">
        <f t="shared" si="244"/>
        <v>0</v>
      </c>
      <c r="S1220">
        <f t="shared" si="245"/>
        <v>0</v>
      </c>
    </row>
    <row r="1221" spans="1:19">
      <c r="A1221" s="17">
        <f t="shared" si="236"/>
        <v>0</v>
      </c>
      <c r="C1221" s="15">
        <f t="shared" si="237"/>
        <v>0</v>
      </c>
      <c r="E1221" s="8">
        <f t="shared" si="246"/>
        <v>1195</v>
      </c>
      <c r="F1221" s="12">
        <f t="shared" si="247"/>
        <v>41633.829166669369</v>
      </c>
      <c r="G1221">
        <f t="shared" si="238"/>
        <v>19.751999999999999</v>
      </c>
      <c r="H1221" s="13">
        <f t="shared" si="248"/>
        <v>-23.437107563834207</v>
      </c>
      <c r="K1221" s="12"/>
      <c r="L1221" s="12"/>
      <c r="M1221">
        <f t="shared" si="239"/>
        <v>116.27999999999999</v>
      </c>
      <c r="N1221">
        <f t="shared" si="240"/>
        <v>-34.470637666834392</v>
      </c>
      <c r="O1221">
        <f t="shared" si="241"/>
        <v>296.27999999999997</v>
      </c>
      <c r="P1221">
        <f t="shared" si="242"/>
        <v>147.17227145032277</v>
      </c>
      <c r="Q1221">
        <f t="shared" si="243"/>
        <v>-0.84030434295063339</v>
      </c>
      <c r="R1221">
        <f t="shared" si="244"/>
        <v>0</v>
      </c>
      <c r="S1221">
        <f t="shared" si="245"/>
        <v>0</v>
      </c>
    </row>
    <row r="1222" spans="1:19">
      <c r="A1222" s="17">
        <f t="shared" si="236"/>
        <v>0</v>
      </c>
      <c r="C1222" s="15">
        <f t="shared" si="237"/>
        <v>0</v>
      </c>
      <c r="E1222" s="8">
        <f t="shared" si="246"/>
        <v>1196</v>
      </c>
      <c r="F1222" s="12">
        <f t="shared" si="247"/>
        <v>41633.829861113816</v>
      </c>
      <c r="G1222">
        <f t="shared" si="238"/>
        <v>19.768666666666668</v>
      </c>
      <c r="H1222" s="13">
        <f t="shared" si="248"/>
        <v>-23.437107563834207</v>
      </c>
      <c r="K1222" s="12"/>
      <c r="L1222" s="12"/>
      <c r="M1222">
        <f t="shared" si="239"/>
        <v>116.53000000000003</v>
      </c>
      <c r="N1222">
        <f t="shared" si="240"/>
        <v>-34.631591158571091</v>
      </c>
      <c r="O1222">
        <f t="shared" si="241"/>
        <v>296.53000000000003</v>
      </c>
      <c r="P1222">
        <f t="shared" si="242"/>
        <v>147.33566546145559</v>
      </c>
      <c r="Q1222">
        <f t="shared" si="243"/>
        <v>-0.84184690753858105</v>
      </c>
      <c r="R1222">
        <f t="shared" si="244"/>
        <v>0</v>
      </c>
      <c r="S1222">
        <f t="shared" si="245"/>
        <v>0</v>
      </c>
    </row>
    <row r="1223" spans="1:19">
      <c r="A1223" s="17">
        <f t="shared" si="236"/>
        <v>0</v>
      </c>
      <c r="C1223" s="15">
        <f t="shared" si="237"/>
        <v>0</v>
      </c>
      <c r="E1223" s="8">
        <f t="shared" si="246"/>
        <v>1197</v>
      </c>
      <c r="F1223" s="12">
        <f t="shared" si="247"/>
        <v>41633.830555558263</v>
      </c>
      <c r="G1223">
        <f t="shared" si="238"/>
        <v>19.785333333333334</v>
      </c>
      <c r="H1223" s="13">
        <f t="shared" si="248"/>
        <v>-23.437107563834207</v>
      </c>
      <c r="K1223" s="12"/>
      <c r="L1223" s="12"/>
      <c r="M1223">
        <f t="shared" si="239"/>
        <v>116.78</v>
      </c>
      <c r="N1223">
        <f t="shared" si="240"/>
        <v>-34.792506290308012</v>
      </c>
      <c r="O1223">
        <f t="shared" si="241"/>
        <v>296.77999999999997</v>
      </c>
      <c r="P1223">
        <f t="shared" si="242"/>
        <v>147.49703399247576</v>
      </c>
      <c r="Q1223">
        <f t="shared" si="243"/>
        <v>-0.84336363051058649</v>
      </c>
      <c r="R1223">
        <f t="shared" si="244"/>
        <v>0</v>
      </c>
      <c r="S1223">
        <f t="shared" si="245"/>
        <v>0</v>
      </c>
    </row>
    <row r="1224" spans="1:19">
      <c r="A1224" s="17">
        <f t="shared" si="236"/>
        <v>0</v>
      </c>
      <c r="C1224" s="15">
        <f t="shared" si="237"/>
        <v>0</v>
      </c>
      <c r="E1224" s="8">
        <f t="shared" si="246"/>
        <v>1198</v>
      </c>
      <c r="F1224" s="12">
        <f t="shared" si="247"/>
        <v>41633.83125000271</v>
      </c>
      <c r="G1224">
        <f t="shared" si="238"/>
        <v>19.802</v>
      </c>
      <c r="H1224" s="13">
        <f t="shared" si="248"/>
        <v>-23.437107563834207</v>
      </c>
      <c r="K1224" s="12"/>
      <c r="L1224" s="12"/>
      <c r="M1224">
        <f t="shared" si="239"/>
        <v>117.03</v>
      </c>
      <c r="N1224">
        <f t="shared" si="240"/>
        <v>-34.953381037877854</v>
      </c>
      <c r="O1224">
        <f t="shared" si="241"/>
        <v>297.02999999999997</v>
      </c>
      <c r="P1224">
        <f t="shared" si="242"/>
        <v>147.65635188463227</v>
      </c>
      <c r="Q1224">
        <f t="shared" si="243"/>
        <v>-0.84485451659306432</v>
      </c>
      <c r="R1224">
        <f t="shared" si="244"/>
        <v>0</v>
      </c>
      <c r="S1224">
        <f t="shared" si="245"/>
        <v>0</v>
      </c>
    </row>
    <row r="1225" spans="1:19">
      <c r="A1225" s="17">
        <f t="shared" si="236"/>
        <v>0</v>
      </c>
      <c r="C1225" s="15">
        <f t="shared" si="237"/>
        <v>0</v>
      </c>
      <c r="E1225" s="8">
        <f t="shared" si="246"/>
        <v>1199</v>
      </c>
      <c r="F1225" s="12">
        <f t="shared" si="247"/>
        <v>41633.831944447156</v>
      </c>
      <c r="G1225">
        <f t="shared" si="238"/>
        <v>19.818666666666665</v>
      </c>
      <c r="H1225" s="13">
        <f t="shared" si="248"/>
        <v>-23.437107563834207</v>
      </c>
      <c r="K1225" s="12"/>
      <c r="L1225" s="12"/>
      <c r="M1225">
        <f t="shared" si="239"/>
        <v>117.27999999999997</v>
      </c>
      <c r="N1225">
        <f t="shared" si="240"/>
        <v>-35.1142133636816</v>
      </c>
      <c r="O1225">
        <f t="shared" si="241"/>
        <v>297.27999999999997</v>
      </c>
      <c r="P1225">
        <f t="shared" si="242"/>
        <v>147.81359397213549</v>
      </c>
      <c r="Q1225">
        <f t="shared" si="243"/>
        <v>-0.84631957230667088</v>
      </c>
      <c r="R1225">
        <f t="shared" si="244"/>
        <v>0</v>
      </c>
      <c r="S1225">
        <f t="shared" si="245"/>
        <v>0</v>
      </c>
    </row>
    <row r="1226" spans="1:19">
      <c r="A1226" s="17">
        <f t="shared" si="236"/>
        <v>0</v>
      </c>
      <c r="C1226" s="15">
        <f t="shared" si="237"/>
        <v>0</v>
      </c>
      <c r="E1226" s="8">
        <f t="shared" si="246"/>
        <v>1200</v>
      </c>
      <c r="F1226" s="12">
        <f t="shared" si="247"/>
        <v>41633.832638891603</v>
      </c>
      <c r="G1226">
        <f t="shared" si="238"/>
        <v>19.835333333333335</v>
      </c>
      <c r="H1226" s="13">
        <f t="shared" si="248"/>
        <v>-23.437107563834207</v>
      </c>
      <c r="K1226" s="12"/>
      <c r="L1226" s="12"/>
      <c r="M1226">
        <f t="shared" si="239"/>
        <v>117.53000000000002</v>
      </c>
      <c r="N1226">
        <f t="shared" si="240"/>
        <v>-35.275001216461597</v>
      </c>
      <c r="O1226">
        <f t="shared" si="241"/>
        <v>297.53000000000003</v>
      </c>
      <c r="P1226">
        <f t="shared" si="242"/>
        <v>147.96873509868266</v>
      </c>
      <c r="Q1226">
        <f t="shared" si="243"/>
        <v>-0.84775880596997988</v>
      </c>
      <c r="R1226">
        <f t="shared" si="244"/>
        <v>0</v>
      </c>
      <c r="S1226">
        <f t="shared" si="245"/>
        <v>0</v>
      </c>
    </row>
    <row r="1227" spans="1:19">
      <c r="A1227" s="17">
        <f t="shared" si="236"/>
        <v>0</v>
      </c>
      <c r="C1227" s="15">
        <f t="shared" si="237"/>
        <v>0</v>
      </c>
      <c r="E1227" s="8">
        <f t="shared" si="246"/>
        <v>1201</v>
      </c>
      <c r="F1227" s="12">
        <f t="shared" si="247"/>
        <v>41633.83333333605</v>
      </c>
      <c r="G1227">
        <f t="shared" si="238"/>
        <v>19.852</v>
      </c>
      <c r="H1227" s="13">
        <f t="shared" si="248"/>
        <v>-23.437107563834207</v>
      </c>
      <c r="K1227" s="12"/>
      <c r="L1227" s="12"/>
      <c r="M1227">
        <f t="shared" si="239"/>
        <v>117.78</v>
      </c>
      <c r="N1227">
        <f t="shared" si="240"/>
        <v>-35.435742531071632</v>
      </c>
      <c r="O1227">
        <f t="shared" si="241"/>
        <v>297.77999999999997</v>
      </c>
      <c r="P1227">
        <f t="shared" si="242"/>
        <v>148.12175013466859</v>
      </c>
      <c r="Q1227">
        <f t="shared" si="243"/>
        <v>-0.8491722277030509</v>
      </c>
      <c r="R1227">
        <f t="shared" si="244"/>
        <v>0</v>
      </c>
      <c r="S1227">
        <f t="shared" si="245"/>
        <v>0</v>
      </c>
    </row>
    <row r="1228" spans="1:19">
      <c r="A1228" s="17">
        <f t="shared" si="236"/>
        <v>0</v>
      </c>
      <c r="C1228" s="15">
        <f t="shared" si="237"/>
        <v>0</v>
      </c>
      <c r="E1228" s="8">
        <f t="shared" si="246"/>
        <v>1202</v>
      </c>
      <c r="F1228" s="12">
        <f t="shared" si="247"/>
        <v>41633.834027780496</v>
      </c>
      <c r="G1228">
        <f t="shared" si="238"/>
        <v>19.868666666666666</v>
      </c>
      <c r="H1228" s="13">
        <f t="shared" si="248"/>
        <v>-23.437107563834207</v>
      </c>
      <c r="K1228" s="12"/>
      <c r="L1228" s="12"/>
      <c r="M1228">
        <f t="shared" si="239"/>
        <v>118.02999999999999</v>
      </c>
      <c r="N1228">
        <f t="shared" si="240"/>
        <v>-35.596435228244417</v>
      </c>
      <c r="O1228">
        <f t="shared" si="241"/>
        <v>298.02999999999997</v>
      </c>
      <c r="P1228">
        <f t="shared" si="242"/>
        <v>148.27261399508174</v>
      </c>
      <c r="Q1228">
        <f t="shared" si="243"/>
        <v>-0.85055984943089546</v>
      </c>
      <c r="R1228">
        <f t="shared" si="244"/>
        <v>0</v>
      </c>
      <c r="S1228">
        <f t="shared" si="245"/>
        <v>0</v>
      </c>
    </row>
    <row r="1229" spans="1:19">
      <c r="A1229" s="17">
        <f t="shared" si="236"/>
        <v>0</v>
      </c>
      <c r="C1229" s="15">
        <f t="shared" si="237"/>
        <v>0</v>
      </c>
      <c r="E1229" s="8">
        <f t="shared" si="246"/>
        <v>1203</v>
      </c>
      <c r="F1229" s="12">
        <f t="shared" si="247"/>
        <v>41633.834722224943</v>
      </c>
      <c r="G1229">
        <f t="shared" si="238"/>
        <v>19.885333333333335</v>
      </c>
      <c r="H1229" s="13">
        <f t="shared" si="248"/>
        <v>-23.437107563834207</v>
      </c>
      <c r="K1229" s="12"/>
      <c r="L1229" s="12"/>
      <c r="M1229">
        <f t="shared" si="239"/>
        <v>118.28000000000003</v>
      </c>
      <c r="N1229">
        <f t="shared" si="240"/>
        <v>-35.757077214355746</v>
      </c>
      <c r="O1229">
        <f t="shared" si="241"/>
        <v>298.28000000000003</v>
      </c>
      <c r="P1229">
        <f t="shared" si="242"/>
        <v>148.42130165808206</v>
      </c>
      <c r="Q1229">
        <f t="shared" si="243"/>
        <v>-0.85192168488683562</v>
      </c>
      <c r="R1229">
        <f t="shared" si="244"/>
        <v>0</v>
      </c>
      <c r="S1229">
        <f t="shared" si="245"/>
        <v>0</v>
      </c>
    </row>
    <row r="1230" spans="1:19">
      <c r="A1230" s="17">
        <f t="shared" si="236"/>
        <v>0</v>
      </c>
      <c r="C1230" s="15">
        <f t="shared" si="237"/>
        <v>0</v>
      </c>
      <c r="E1230" s="8">
        <f t="shared" si="246"/>
        <v>1204</v>
      </c>
      <c r="F1230" s="12">
        <f t="shared" si="247"/>
        <v>41633.83541666939</v>
      </c>
      <c r="G1230">
        <f t="shared" si="238"/>
        <v>19.902000000000001</v>
      </c>
      <c r="H1230" s="13">
        <f t="shared" si="248"/>
        <v>-23.437107563834207</v>
      </c>
      <c r="K1230" s="12"/>
      <c r="L1230" s="12"/>
      <c r="M1230">
        <f t="shared" si="239"/>
        <v>118.53000000000002</v>
      </c>
      <c r="N1230">
        <f t="shared" si="240"/>
        <v>-35.91766638118574</v>
      </c>
      <c r="O1230">
        <f t="shared" si="241"/>
        <v>298.53000000000003</v>
      </c>
      <c r="P1230">
        <f t="shared" si="242"/>
        <v>148.56778818425667</v>
      </c>
      <c r="Q1230">
        <f t="shared" si="243"/>
        <v>-0.85325774961575596</v>
      </c>
      <c r="R1230">
        <f t="shared" si="244"/>
        <v>0</v>
      </c>
      <c r="S1230">
        <f t="shared" si="245"/>
        <v>0</v>
      </c>
    </row>
    <row r="1231" spans="1:19">
      <c r="A1231" s="17">
        <f t="shared" si="236"/>
        <v>0</v>
      </c>
      <c r="C1231" s="15">
        <f t="shared" si="237"/>
        <v>0</v>
      </c>
      <c r="E1231" s="8">
        <f t="shared" si="246"/>
        <v>1205</v>
      </c>
      <c r="F1231" s="12">
        <f t="shared" si="247"/>
        <v>41633.836111113837</v>
      </c>
      <c r="G1231">
        <f t="shared" si="238"/>
        <v>19.918666666666667</v>
      </c>
      <c r="H1231" s="13">
        <f t="shared" si="248"/>
        <v>-23.437107563834207</v>
      </c>
      <c r="K1231" s="12"/>
      <c r="L1231" s="12"/>
      <c r="M1231">
        <f t="shared" si="239"/>
        <v>118.78</v>
      </c>
      <c r="N1231">
        <f t="shared" si="240"/>
        <v>-36.078200605677374</v>
      </c>
      <c r="O1231">
        <f t="shared" si="241"/>
        <v>298.77999999999997</v>
      </c>
      <c r="P1231">
        <f t="shared" si="242"/>
        <v>148.71204873654619</v>
      </c>
      <c r="Q1231">
        <f t="shared" si="243"/>
        <v>-0.85456806097725524</v>
      </c>
      <c r="R1231">
        <f t="shared" si="244"/>
        <v>0</v>
      </c>
      <c r="S1231">
        <f t="shared" si="245"/>
        <v>0</v>
      </c>
    </row>
    <row r="1232" spans="1:19">
      <c r="A1232" s="17">
        <f t="shared" si="236"/>
        <v>0</v>
      </c>
      <c r="C1232" s="15">
        <f t="shared" si="237"/>
        <v>0</v>
      </c>
      <c r="E1232" s="8">
        <f t="shared" si="246"/>
        <v>1206</v>
      </c>
      <c r="F1232" s="12">
        <f t="shared" si="247"/>
        <v>41633.836805558283</v>
      </c>
      <c r="G1232">
        <f t="shared" si="238"/>
        <v>19.935333333333332</v>
      </c>
      <c r="H1232" s="13">
        <f t="shared" si="248"/>
        <v>-23.437107563834207</v>
      </c>
      <c r="K1232" s="12"/>
      <c r="L1232" s="12"/>
      <c r="M1232">
        <f t="shared" si="239"/>
        <v>119.02999999999999</v>
      </c>
      <c r="N1232">
        <f t="shared" si="240"/>
        <v>-36.238677749691533</v>
      </c>
      <c r="O1232">
        <f t="shared" si="241"/>
        <v>299.02999999999997</v>
      </c>
      <c r="P1232">
        <f t="shared" si="242"/>
        <v>148.85405860083159</v>
      </c>
      <c r="Q1232">
        <f t="shared" si="243"/>
        <v>-0.85585263814868839</v>
      </c>
      <c r="R1232">
        <f t="shared" si="244"/>
        <v>0</v>
      </c>
      <c r="S1232">
        <f t="shared" si="245"/>
        <v>0</v>
      </c>
    </row>
    <row r="1233" spans="1:19">
      <c r="A1233" s="17">
        <f t="shared" si="236"/>
        <v>0</v>
      </c>
      <c r="C1233" s="15">
        <f t="shared" si="237"/>
        <v>0</v>
      </c>
      <c r="E1233" s="8">
        <f t="shared" si="246"/>
        <v>1207</v>
      </c>
      <c r="F1233" s="12">
        <f t="shared" si="247"/>
        <v>41633.83750000273</v>
      </c>
      <c r="G1233">
        <f t="shared" si="238"/>
        <v>19.952000000000002</v>
      </c>
      <c r="H1233" s="13">
        <f t="shared" si="248"/>
        <v>-23.437107563834207</v>
      </c>
      <c r="K1233" s="12"/>
      <c r="L1233" s="12"/>
      <c r="M1233">
        <f t="shared" si="239"/>
        <v>119.28000000000003</v>
      </c>
      <c r="N1233">
        <f t="shared" si="240"/>
        <v>-36.399095659759162</v>
      </c>
      <c r="O1233">
        <f t="shared" si="241"/>
        <v>299.28000000000003</v>
      </c>
      <c r="P1233">
        <f t="shared" si="242"/>
        <v>148.99379320716949</v>
      </c>
      <c r="Q1233">
        <f t="shared" si="243"/>
        <v>-0.85711150212810117</v>
      </c>
      <c r="R1233">
        <f t="shared" si="244"/>
        <v>0</v>
      </c>
      <c r="S1233">
        <f t="shared" si="245"/>
        <v>0</v>
      </c>
    </row>
    <row r="1234" spans="1:19">
      <c r="A1234" s="17">
        <f t="shared" si="236"/>
        <v>0</v>
      </c>
      <c r="C1234" s="15">
        <f t="shared" si="237"/>
        <v>0</v>
      </c>
      <c r="E1234" s="8">
        <f t="shared" si="246"/>
        <v>1208</v>
      </c>
      <c r="F1234" s="12">
        <f t="shared" si="247"/>
        <v>41633.838194447177</v>
      </c>
      <c r="G1234">
        <f t="shared" si="238"/>
        <v>19.968666666666667</v>
      </c>
      <c r="H1234" s="13">
        <f t="shared" si="248"/>
        <v>-23.437107563834207</v>
      </c>
      <c r="K1234" s="12"/>
      <c r="L1234" s="12"/>
      <c r="M1234">
        <f t="shared" si="239"/>
        <v>119.53000000000002</v>
      </c>
      <c r="N1234">
        <f t="shared" si="240"/>
        <v>-36.559452166830241</v>
      </c>
      <c r="O1234">
        <f t="shared" si="241"/>
        <v>299.53000000000003</v>
      </c>
      <c r="P1234">
        <f t="shared" si="242"/>
        <v>149.13122815166159</v>
      </c>
      <c r="Q1234">
        <f t="shared" si="243"/>
        <v>-0.85834467573706319</v>
      </c>
      <c r="R1234">
        <f t="shared" si="244"/>
        <v>0</v>
      </c>
      <c r="S1234">
        <f t="shared" si="245"/>
        <v>0</v>
      </c>
    </row>
    <row r="1235" spans="1:19">
      <c r="A1235" s="17">
        <f t="shared" si="236"/>
        <v>0</v>
      </c>
      <c r="C1235" s="15">
        <f t="shared" si="237"/>
        <v>0</v>
      </c>
      <c r="E1235" s="8">
        <f t="shared" si="246"/>
        <v>1209</v>
      </c>
      <c r="F1235" s="12">
        <f t="shared" si="247"/>
        <v>41633.838888891623</v>
      </c>
      <c r="G1235">
        <f t="shared" si="238"/>
        <v>19.985333333333333</v>
      </c>
      <c r="H1235" s="13">
        <f t="shared" si="248"/>
        <v>-23.437107563834207</v>
      </c>
      <c r="K1235" s="12"/>
      <c r="L1235" s="12"/>
      <c r="M1235">
        <f t="shared" si="239"/>
        <v>119.78</v>
      </c>
      <c r="N1235">
        <f t="shared" si="240"/>
        <v>-36.719745086019628</v>
      </c>
      <c r="O1235">
        <f t="shared" si="241"/>
        <v>299.77999999999997</v>
      </c>
      <c r="P1235">
        <f t="shared" si="242"/>
        <v>149.26633921894015</v>
      </c>
      <c r="Q1235">
        <f t="shared" si="243"/>
        <v>-0.85955218362339147</v>
      </c>
      <c r="R1235">
        <f t="shared" si="244"/>
        <v>0</v>
      </c>
      <c r="S1235">
        <f t="shared" si="245"/>
        <v>0</v>
      </c>
    </row>
    <row r="1236" spans="1:19">
      <c r="A1236" s="17">
        <f t="shared" si="236"/>
        <v>0</v>
      </c>
      <c r="C1236" s="15">
        <f t="shared" si="237"/>
        <v>0</v>
      </c>
      <c r="E1236" s="8">
        <f t="shared" si="246"/>
        <v>1210</v>
      </c>
      <c r="F1236" s="12">
        <f t="shared" si="247"/>
        <v>41633.83958333607</v>
      </c>
      <c r="G1236">
        <f t="shared" si="238"/>
        <v>20.001999999999999</v>
      </c>
      <c r="H1236" s="13">
        <f t="shared" si="248"/>
        <v>-23.437107563834207</v>
      </c>
      <c r="K1236" s="12"/>
      <c r="L1236" s="12"/>
      <c r="M1236">
        <f t="shared" si="239"/>
        <v>120.02999999999999</v>
      </c>
      <c r="N1236">
        <f t="shared" si="240"/>
        <v>-36.879972216349614</v>
      </c>
      <c r="O1236">
        <f t="shared" si="241"/>
        <v>300.02999999999997</v>
      </c>
      <c r="P1236">
        <f t="shared" si="242"/>
        <v>149.3991024052487</v>
      </c>
      <c r="Q1236">
        <f t="shared" si="243"/>
        <v>-0.86073405226376931</v>
      </c>
      <c r="R1236">
        <f t="shared" si="244"/>
        <v>0</v>
      </c>
      <c r="S1236">
        <f t="shared" si="245"/>
        <v>0</v>
      </c>
    </row>
    <row r="1237" spans="1:19">
      <c r="A1237" s="17">
        <f t="shared" si="236"/>
        <v>0</v>
      </c>
      <c r="C1237" s="15">
        <f t="shared" si="237"/>
        <v>0</v>
      </c>
      <c r="E1237" s="8">
        <f t="shared" si="246"/>
        <v>1211</v>
      </c>
      <c r="F1237" s="12">
        <f t="shared" si="247"/>
        <v>41633.840277780517</v>
      </c>
      <c r="G1237">
        <f t="shared" si="238"/>
        <v>20.018666666666668</v>
      </c>
      <c r="H1237" s="13">
        <f t="shared" si="248"/>
        <v>-23.437107563834207</v>
      </c>
      <c r="K1237" s="12"/>
      <c r="L1237" s="12"/>
      <c r="M1237">
        <f t="shared" si="239"/>
        <v>120.28000000000003</v>
      </c>
      <c r="N1237">
        <f t="shared" si="240"/>
        <v>-37.040131340489282</v>
      </c>
      <c r="O1237">
        <f t="shared" si="241"/>
        <v>300.28000000000003</v>
      </c>
      <c r="P1237">
        <f t="shared" si="242"/>
        <v>149.52949394209497</v>
      </c>
      <c r="Q1237">
        <f t="shared" si="243"/>
        <v>-0.86189030996625726</v>
      </c>
      <c r="R1237">
        <f t="shared" si="244"/>
        <v>0</v>
      </c>
      <c r="S1237">
        <f t="shared" si="245"/>
        <v>0</v>
      </c>
    </row>
    <row r="1238" spans="1:19">
      <c r="A1238" s="17">
        <f t="shared" si="236"/>
        <v>0</v>
      </c>
      <c r="C1238" s="15">
        <f t="shared" si="237"/>
        <v>0</v>
      </c>
      <c r="E1238" s="8">
        <f t="shared" si="246"/>
        <v>1212</v>
      </c>
      <c r="F1238" s="12">
        <f t="shared" si="247"/>
        <v>41633.840972224963</v>
      </c>
      <c r="G1238">
        <f t="shared" si="238"/>
        <v>20.035333333333334</v>
      </c>
      <c r="H1238" s="13">
        <f t="shared" si="248"/>
        <v>-23.437107563834207</v>
      </c>
      <c r="K1238" s="12"/>
      <c r="L1238" s="12"/>
      <c r="M1238">
        <f t="shared" si="239"/>
        <v>120.53</v>
      </c>
      <c r="N1238">
        <f t="shared" si="240"/>
        <v>-37.20022022449038</v>
      </c>
      <c r="O1238">
        <f t="shared" si="241"/>
        <v>300.52999999999997</v>
      </c>
      <c r="P1238">
        <f t="shared" si="242"/>
        <v>149.65749032044883</v>
      </c>
      <c r="Q1238">
        <f t="shared" si="243"/>
        <v>-0.86302098687269657</v>
      </c>
      <c r="R1238">
        <f t="shared" si="244"/>
        <v>0</v>
      </c>
      <c r="S1238">
        <f t="shared" si="245"/>
        <v>0</v>
      </c>
    </row>
    <row r="1239" spans="1:19">
      <c r="A1239" s="17">
        <f t="shared" si="236"/>
        <v>0</v>
      </c>
      <c r="C1239" s="15">
        <f t="shared" si="237"/>
        <v>0</v>
      </c>
      <c r="E1239" s="8">
        <f t="shared" si="246"/>
        <v>1213</v>
      </c>
      <c r="F1239" s="12">
        <f t="shared" si="247"/>
        <v>41633.84166666941</v>
      </c>
      <c r="G1239">
        <f t="shared" si="238"/>
        <v>20.052</v>
      </c>
      <c r="H1239" s="13">
        <f t="shared" si="248"/>
        <v>-23.437107563834207</v>
      </c>
      <c r="K1239" s="12"/>
      <c r="L1239" s="12"/>
      <c r="M1239">
        <f t="shared" si="239"/>
        <v>120.78</v>
      </c>
      <c r="N1239">
        <f t="shared" si="240"/>
        <v>-37.360236617520243</v>
      </c>
      <c r="O1239">
        <f t="shared" si="241"/>
        <v>300.77999999999997</v>
      </c>
      <c r="P1239">
        <f t="shared" si="242"/>
        <v>149.78306831545638</v>
      </c>
      <c r="Q1239">
        <f t="shared" si="243"/>
        <v>-0.86412611496100966</v>
      </c>
      <c r="R1239">
        <f t="shared" si="244"/>
        <v>0</v>
      </c>
      <c r="S1239">
        <f t="shared" si="245"/>
        <v>0</v>
      </c>
    </row>
    <row r="1240" spans="1:19">
      <c r="A1240" s="17">
        <f t="shared" si="236"/>
        <v>0</v>
      </c>
      <c r="C1240" s="15">
        <f t="shared" si="237"/>
        <v>0</v>
      </c>
      <c r="E1240" s="8">
        <f t="shared" si="246"/>
        <v>1214</v>
      </c>
      <c r="F1240" s="12">
        <f t="shared" si="247"/>
        <v>41633.842361113857</v>
      </c>
      <c r="G1240">
        <f t="shared" si="238"/>
        <v>20.068666666666665</v>
      </c>
      <c r="H1240" s="13">
        <f t="shared" si="248"/>
        <v>-23.437107563834207</v>
      </c>
      <c r="K1240" s="12"/>
      <c r="L1240" s="12"/>
      <c r="M1240">
        <f t="shared" si="239"/>
        <v>121.02999999999997</v>
      </c>
      <c r="N1240">
        <f t="shared" si="240"/>
        <v>-37.52017825159097</v>
      </c>
      <c r="O1240">
        <f t="shared" si="241"/>
        <v>301.02999999999997</v>
      </c>
      <c r="P1240">
        <f t="shared" si="242"/>
        <v>149.9062050116361</v>
      </c>
      <c r="Q1240">
        <f t="shared" si="243"/>
        <v>-0.86520572804738749</v>
      </c>
      <c r="R1240">
        <f t="shared" si="244"/>
        <v>0</v>
      </c>
      <c r="S1240">
        <f t="shared" si="245"/>
        <v>0</v>
      </c>
    </row>
    <row r="1241" spans="1:19">
      <c r="A1241" s="17">
        <f t="shared" si="236"/>
        <v>0</v>
      </c>
      <c r="C1241" s="15">
        <f t="shared" si="237"/>
        <v>0</v>
      </c>
      <c r="E1241" s="8">
        <f t="shared" si="246"/>
        <v>1215</v>
      </c>
      <c r="F1241" s="12">
        <f t="shared" si="247"/>
        <v>41633.843055558304</v>
      </c>
      <c r="G1241">
        <f t="shared" si="238"/>
        <v>20.085333333333335</v>
      </c>
      <c r="H1241" s="13">
        <f t="shared" si="248"/>
        <v>-23.437107563834207</v>
      </c>
      <c r="K1241" s="12"/>
      <c r="L1241" s="12"/>
      <c r="M1241">
        <f t="shared" si="239"/>
        <v>121.28000000000002</v>
      </c>
      <c r="N1241">
        <f t="shared" si="240"/>
        <v>-37.680042841285363</v>
      </c>
      <c r="O1241">
        <f t="shared" si="241"/>
        <v>301.28000000000003</v>
      </c>
      <c r="P1241">
        <f t="shared" si="242"/>
        <v>150.02687782852183</v>
      </c>
      <c r="Q1241">
        <f t="shared" si="243"/>
        <v>-0.86625986178837344</v>
      </c>
      <c r="R1241">
        <f t="shared" si="244"/>
        <v>0</v>
      </c>
      <c r="S1241">
        <f t="shared" si="245"/>
        <v>0</v>
      </c>
    </row>
    <row r="1242" spans="1:19">
      <c r="A1242" s="17">
        <f t="shared" si="236"/>
        <v>0</v>
      </c>
      <c r="C1242" s="15">
        <f t="shared" si="237"/>
        <v>0</v>
      </c>
      <c r="E1242" s="8">
        <f t="shared" si="246"/>
        <v>1216</v>
      </c>
      <c r="F1242" s="12">
        <f t="shared" si="247"/>
        <v>41633.84375000275</v>
      </c>
      <c r="G1242">
        <f t="shared" si="238"/>
        <v>20.102</v>
      </c>
      <c r="H1242" s="13">
        <f t="shared" si="248"/>
        <v>-23.437107563834207</v>
      </c>
      <c r="K1242" s="12"/>
      <c r="L1242" s="12"/>
      <c r="M1242">
        <f t="shared" si="239"/>
        <v>121.53</v>
      </c>
      <c r="N1242">
        <f t="shared" si="240"/>
        <v>-37.83982808347934</v>
      </c>
      <c r="O1242">
        <f t="shared" si="241"/>
        <v>301.52999999999997</v>
      </c>
      <c r="P1242">
        <f t="shared" si="242"/>
        <v>150.14506454671292</v>
      </c>
      <c r="Q1242">
        <f t="shared" si="243"/>
        <v>-0.86728855368283864</v>
      </c>
      <c r="R1242">
        <f t="shared" si="244"/>
        <v>0</v>
      </c>
      <c r="S1242">
        <f t="shared" si="245"/>
        <v>0</v>
      </c>
    </row>
    <row r="1243" spans="1:19">
      <c r="A1243" s="17">
        <f t="shared" si="236"/>
        <v>0</v>
      </c>
      <c r="C1243" s="15">
        <f t="shared" si="237"/>
        <v>0</v>
      </c>
      <c r="E1243" s="8">
        <f t="shared" si="246"/>
        <v>1217</v>
      </c>
      <c r="F1243" s="12">
        <f t="shared" si="247"/>
        <v>41633.844444447197</v>
      </c>
      <c r="G1243">
        <f t="shared" si="238"/>
        <v>20.118666666666666</v>
      </c>
      <c r="H1243" s="13">
        <f t="shared" si="248"/>
        <v>-23.437107563834207</v>
      </c>
      <c r="K1243" s="12"/>
      <c r="L1243" s="12"/>
      <c r="M1243">
        <f t="shared" si="239"/>
        <v>121.77999999999999</v>
      </c>
      <c r="N1243">
        <f t="shared" si="240"/>
        <v>-37.999531657061034</v>
      </c>
      <c r="O1243">
        <f t="shared" si="241"/>
        <v>301.77999999999997</v>
      </c>
      <c r="P1243">
        <f t="shared" si="242"/>
        <v>150.26074333428906</v>
      </c>
      <c r="Q1243">
        <f t="shared" si="243"/>
        <v>-0.86829184307385043</v>
      </c>
      <c r="R1243">
        <f t="shared" si="244"/>
        <v>0</v>
      </c>
      <c r="S1243">
        <f t="shared" si="245"/>
        <v>0</v>
      </c>
    </row>
    <row r="1244" spans="1:19">
      <c r="A1244" s="17">
        <f t="shared" ref="A1244:A1307" si="249">IF(C1244=0,0,B1244/C1244)</f>
        <v>0</v>
      </c>
      <c r="C1244" s="15">
        <f t="shared" ref="C1244:C1307" si="250">S1244</f>
        <v>0</v>
      </c>
      <c r="E1244" s="8">
        <f t="shared" si="246"/>
        <v>1218</v>
      </c>
      <c r="F1244" s="12">
        <f t="shared" si="247"/>
        <v>41633.845138891644</v>
      </c>
      <c r="G1244">
        <f t="shared" ref="G1244:G1307" si="251">HOUR(F1244)+MINUTE(F1244)/60+SECOND(F1244)/3600+($G$4/($G$11*15)-1)</f>
        <v>20.135333333333335</v>
      </c>
      <c r="H1244" s="13">
        <f t="shared" si="248"/>
        <v>-23.437107563834207</v>
      </c>
      <c r="K1244" s="12"/>
      <c r="L1244" s="12"/>
      <c r="M1244">
        <f t="shared" ref="M1244:M1307" si="252">(G1244-12)*15</f>
        <v>122.03000000000003</v>
      </c>
      <c r="N1244">
        <f t="shared" ref="N1244:N1307" si="253">DEGREES(ASIN(SIN(RADIANS(H1244))*SIN($I$3)+COS(RADIANS(H1244))*COS($I$3)*COS(RADIANS(M1244))))</f>
        <v>-38.159151222646138</v>
      </c>
      <c r="O1244">
        <f t="shared" ref="O1244:O1307" si="254">M1244+180</f>
        <v>302.03000000000003</v>
      </c>
      <c r="P1244">
        <f t="shared" ref="P1244:P1307" si="255">DEGREES(ACOS(SIN(RADIANS(N1244))*COS($I$5)+COS(RADIANS(N1244))*SIN($I$5)*COS(RADIANS(O1244-$G$7))))</f>
        <v>150.37389277354333</v>
      </c>
      <c r="Q1244">
        <f t="shared" ref="Q1244:Q1307" si="256">COS(RADIANS(P1244))</f>
        <v>-0.86926977115042736</v>
      </c>
      <c r="R1244">
        <f t="shared" ref="R1244:R1307" si="257">IF(Q1244&lt;0,0,Q1244*$G$9)</f>
        <v>0</v>
      </c>
      <c r="S1244">
        <f t="shared" ref="S1244:S1307" si="258">IF(P1244&gt;90,0,IF(N1244&lt;0,0,R1244*$G$10))</f>
        <v>0</v>
      </c>
    </row>
    <row r="1245" spans="1:19">
      <c r="A1245" s="17">
        <f t="shared" si="249"/>
        <v>0</v>
      </c>
      <c r="C1245" s="15">
        <f t="shared" si="250"/>
        <v>0</v>
      </c>
      <c r="E1245" s="8">
        <f t="shared" ref="E1245:E1308" si="259">E1244+1</f>
        <v>1219</v>
      </c>
      <c r="F1245" s="12">
        <f t="shared" ref="F1245:F1308" si="260">F1244+$G$25</f>
        <v>41633.84583333609</v>
      </c>
      <c r="G1245">
        <f t="shared" si="251"/>
        <v>20.152000000000001</v>
      </c>
      <c r="H1245" s="13">
        <f t="shared" si="248"/>
        <v>-23.437107563834207</v>
      </c>
      <c r="K1245" s="12"/>
      <c r="L1245" s="12"/>
      <c r="M1245">
        <f t="shared" si="252"/>
        <v>122.28000000000002</v>
      </c>
      <c r="N1245">
        <f t="shared" si="253"/>
        <v>-38.318684422289671</v>
      </c>
      <c r="O1245">
        <f t="shared" si="254"/>
        <v>302.28000000000003</v>
      </c>
      <c r="P1245">
        <f t="shared" si="255"/>
        <v>150.48449188798597</v>
      </c>
      <c r="Q1245">
        <f t="shared" si="256"/>
        <v>-0.87022238094919491</v>
      </c>
      <c r="R1245">
        <f t="shared" si="257"/>
        <v>0</v>
      </c>
      <c r="S1245">
        <f t="shared" si="258"/>
        <v>0</v>
      </c>
    </row>
    <row r="1246" spans="1:19">
      <c r="A1246" s="17">
        <f t="shared" si="249"/>
        <v>0</v>
      </c>
      <c r="C1246" s="15">
        <f t="shared" si="250"/>
        <v>0</v>
      </c>
      <c r="E1246" s="8">
        <f t="shared" si="259"/>
        <v>1220</v>
      </c>
      <c r="F1246" s="12">
        <f t="shared" si="260"/>
        <v>41633.846527780537</v>
      </c>
      <c r="G1246">
        <f t="shared" si="251"/>
        <v>20.168666666666667</v>
      </c>
      <c r="H1246" s="13">
        <f t="shared" si="248"/>
        <v>-23.437107563834207</v>
      </c>
      <c r="K1246" s="12"/>
      <c r="L1246" s="12"/>
      <c r="M1246">
        <f t="shared" si="252"/>
        <v>122.53</v>
      </c>
      <c r="N1246">
        <f t="shared" si="253"/>
        <v>-38.478128879194522</v>
      </c>
      <c r="O1246">
        <f t="shared" si="254"/>
        <v>302.52999999999997</v>
      </c>
      <c r="P1246">
        <f t="shared" si="255"/>
        <v>150.59252016956481</v>
      </c>
      <c r="Q1246">
        <f t="shared" si="256"/>
        <v>-0.87114971735592239</v>
      </c>
      <c r="R1246">
        <f t="shared" si="257"/>
        <v>0</v>
      </c>
      <c r="S1246">
        <f t="shared" si="258"/>
        <v>0</v>
      </c>
    </row>
    <row r="1247" spans="1:19">
      <c r="A1247" s="17">
        <f t="shared" si="249"/>
        <v>0</v>
      </c>
      <c r="C1247" s="15">
        <f t="shared" si="250"/>
        <v>0</v>
      </c>
      <c r="E1247" s="8">
        <f t="shared" si="259"/>
        <v>1221</v>
      </c>
      <c r="F1247" s="12">
        <f t="shared" si="260"/>
        <v>41633.847222224984</v>
      </c>
      <c r="G1247">
        <f t="shared" si="251"/>
        <v>20.185333333333332</v>
      </c>
      <c r="H1247" s="13">
        <f t="shared" si="248"/>
        <v>-23.437107563834207</v>
      </c>
      <c r="K1247" s="12"/>
      <c r="L1247" s="12"/>
      <c r="M1247">
        <f t="shared" si="252"/>
        <v>122.77999999999999</v>
      </c>
      <c r="N1247">
        <f t="shared" si="253"/>
        <v>-38.637482197415885</v>
      </c>
      <c r="O1247">
        <f t="shared" si="254"/>
        <v>302.77999999999997</v>
      </c>
      <c r="P1247">
        <f t="shared" si="255"/>
        <v>150.69795760604919</v>
      </c>
      <c r="Q1247">
        <f t="shared" si="256"/>
        <v>-0.8720518271069585</v>
      </c>
      <c r="R1247">
        <f t="shared" si="257"/>
        <v>0</v>
      </c>
      <c r="S1247">
        <f t="shared" si="258"/>
        <v>0</v>
      </c>
    </row>
    <row r="1248" spans="1:19">
      <c r="A1248" s="17">
        <f t="shared" si="249"/>
        <v>0</v>
      </c>
      <c r="C1248" s="15">
        <f t="shared" si="250"/>
        <v>0</v>
      </c>
      <c r="E1248" s="8">
        <f t="shared" si="259"/>
        <v>1222</v>
      </c>
      <c r="F1248" s="12">
        <f t="shared" si="260"/>
        <v>41633.847916669431</v>
      </c>
      <c r="G1248">
        <f t="shared" si="251"/>
        <v>20.202000000000002</v>
      </c>
      <c r="H1248" s="13">
        <f t="shared" si="248"/>
        <v>-23.437107563834207</v>
      </c>
      <c r="K1248" s="12"/>
      <c r="L1248" s="12"/>
      <c r="M1248">
        <f t="shared" si="252"/>
        <v>123.03000000000003</v>
      </c>
      <c r="N1248">
        <f t="shared" si="253"/>
        <v>-38.79674196156229</v>
      </c>
      <c r="O1248">
        <f t="shared" si="254"/>
        <v>303.03000000000003</v>
      </c>
      <c r="P1248">
        <f t="shared" si="255"/>
        <v>150.80078470851811</v>
      </c>
      <c r="Q1248">
        <f t="shared" si="256"/>
        <v>-0.87292875879055487</v>
      </c>
      <c r="R1248">
        <f t="shared" si="257"/>
        <v>0</v>
      </c>
      <c r="S1248">
        <f t="shared" si="258"/>
        <v>0</v>
      </c>
    </row>
    <row r="1249" spans="1:19">
      <c r="A1249" s="17">
        <f t="shared" si="249"/>
        <v>0</v>
      </c>
      <c r="C1249" s="15">
        <f t="shared" si="250"/>
        <v>0</v>
      </c>
      <c r="E1249" s="8">
        <f t="shared" si="259"/>
        <v>1223</v>
      </c>
      <c r="F1249" s="12">
        <f t="shared" si="260"/>
        <v>41633.848611113877</v>
      </c>
      <c r="G1249">
        <f t="shared" si="251"/>
        <v>20.218666666666667</v>
      </c>
      <c r="H1249" s="13">
        <f t="shared" si="248"/>
        <v>-23.437107563834207</v>
      </c>
      <c r="K1249" s="12"/>
      <c r="L1249" s="12"/>
      <c r="M1249">
        <f t="shared" si="252"/>
        <v>123.28000000000002</v>
      </c>
      <c r="N1249">
        <f t="shared" si="253"/>
        <v>-38.95590573649271</v>
      </c>
      <c r="O1249">
        <f t="shared" si="254"/>
        <v>303.28000000000003</v>
      </c>
      <c r="P1249">
        <f t="shared" si="255"/>
        <v>150.90098253889195</v>
      </c>
      <c r="Q1249">
        <f t="shared" si="256"/>
        <v>-0.87378056284807781</v>
      </c>
      <c r="R1249">
        <f t="shared" si="257"/>
        <v>0</v>
      </c>
      <c r="S1249">
        <f t="shared" si="258"/>
        <v>0</v>
      </c>
    </row>
    <row r="1250" spans="1:19">
      <c r="A1250" s="17">
        <f t="shared" si="249"/>
        <v>0</v>
      </c>
      <c r="C1250" s="15">
        <f t="shared" si="250"/>
        <v>0</v>
      </c>
      <c r="E1250" s="8">
        <f t="shared" si="259"/>
        <v>1224</v>
      </c>
      <c r="F1250" s="12">
        <f t="shared" si="260"/>
        <v>41633.849305558324</v>
      </c>
      <c r="G1250">
        <f t="shared" si="251"/>
        <v>20.235333333333333</v>
      </c>
      <c r="H1250" s="13">
        <f t="shared" si="248"/>
        <v>-23.437107563834207</v>
      </c>
      <c r="K1250" s="12"/>
      <c r="L1250" s="12"/>
      <c r="M1250">
        <f t="shared" si="252"/>
        <v>123.53</v>
      </c>
      <c r="N1250">
        <f t="shared" si="253"/>
        <v>-39.114971067010231</v>
      </c>
      <c r="O1250">
        <f t="shared" si="254"/>
        <v>303.52999999999997</v>
      </c>
      <c r="P1250">
        <f t="shared" si="255"/>
        <v>150.9985327374452</v>
      </c>
      <c r="Q1250">
        <f t="shared" si="256"/>
        <v>-0.87460729157511419</v>
      </c>
      <c r="R1250">
        <f t="shared" si="257"/>
        <v>0</v>
      </c>
      <c r="S1250">
        <f t="shared" si="258"/>
        <v>0</v>
      </c>
    </row>
    <row r="1251" spans="1:19">
      <c r="A1251" s="17">
        <f t="shared" si="249"/>
        <v>0</v>
      </c>
      <c r="C1251" s="15">
        <f t="shared" si="250"/>
        <v>0</v>
      </c>
      <c r="E1251" s="8">
        <f t="shared" si="259"/>
        <v>1225</v>
      </c>
      <c r="F1251" s="12">
        <f t="shared" si="260"/>
        <v>41633.850000002771</v>
      </c>
      <c r="G1251">
        <f t="shared" si="251"/>
        <v>20.251999999999999</v>
      </c>
      <c r="H1251" s="13">
        <f t="shared" si="248"/>
        <v>-23.437107563834207</v>
      </c>
      <c r="K1251" s="12"/>
      <c r="L1251" s="12"/>
      <c r="M1251">
        <f t="shared" si="252"/>
        <v>123.77999999999999</v>
      </c>
      <c r="N1251">
        <f t="shared" si="253"/>
        <v>-39.273935477551625</v>
      </c>
      <c r="O1251">
        <f t="shared" si="254"/>
        <v>303.77999999999997</v>
      </c>
      <c r="P1251">
        <f t="shared" si="255"/>
        <v>151.09341755023317</v>
      </c>
      <c r="Q1251">
        <f t="shared" si="256"/>
        <v>-0.87540899912246406</v>
      </c>
      <c r="R1251">
        <f t="shared" si="257"/>
        <v>0</v>
      </c>
      <c r="S1251">
        <f t="shared" si="258"/>
        <v>0</v>
      </c>
    </row>
    <row r="1252" spans="1:19">
      <c r="A1252" s="17">
        <f t="shared" si="249"/>
        <v>0</v>
      </c>
      <c r="C1252" s="15">
        <f t="shared" si="250"/>
        <v>0</v>
      </c>
      <c r="E1252" s="8">
        <f t="shared" si="259"/>
        <v>1226</v>
      </c>
      <c r="F1252" s="12">
        <f t="shared" si="260"/>
        <v>41633.850694447217</v>
      </c>
      <c r="G1252">
        <f t="shared" si="251"/>
        <v>20.268666666666668</v>
      </c>
      <c r="H1252" s="13">
        <f t="shared" si="248"/>
        <v>-23.437107563834207</v>
      </c>
      <c r="K1252" s="12"/>
      <c r="L1252" s="12"/>
      <c r="M1252">
        <f t="shared" si="252"/>
        <v>124.03000000000003</v>
      </c>
      <c r="N1252">
        <f t="shared" si="253"/>
        <v>-39.432796471873239</v>
      </c>
      <c r="O1252">
        <f t="shared" si="254"/>
        <v>304.03000000000003</v>
      </c>
      <c r="P1252">
        <f t="shared" si="255"/>
        <v>151.18561985636543</v>
      </c>
      <c r="Q1252">
        <f t="shared" si="256"/>
        <v>-0.87618574149702344</v>
      </c>
      <c r="R1252">
        <f t="shared" si="257"/>
        <v>0</v>
      </c>
      <c r="S1252">
        <f t="shared" si="258"/>
        <v>0</v>
      </c>
    </row>
    <row r="1253" spans="1:19">
      <c r="A1253" s="17">
        <f t="shared" si="249"/>
        <v>0</v>
      </c>
      <c r="C1253" s="15">
        <f t="shared" si="250"/>
        <v>0</v>
      </c>
      <c r="E1253" s="8">
        <f t="shared" si="259"/>
        <v>1227</v>
      </c>
      <c r="F1253" s="12">
        <f t="shared" si="260"/>
        <v>41633.851388891664</v>
      </c>
      <c r="G1253">
        <f t="shared" si="251"/>
        <v>20.285333333333334</v>
      </c>
      <c r="H1253" s="13">
        <f t="shared" si="248"/>
        <v>-23.437107563834207</v>
      </c>
      <c r="K1253" s="12"/>
      <c r="L1253" s="12"/>
      <c r="M1253">
        <f t="shared" si="252"/>
        <v>124.28</v>
      </c>
      <c r="N1253">
        <f t="shared" si="253"/>
        <v>-39.591551532732922</v>
      </c>
      <c r="O1253">
        <f t="shared" si="254"/>
        <v>304.27999999999997</v>
      </c>
      <c r="P1253">
        <f t="shared" si="255"/>
        <v>151.2751231950555</v>
      </c>
      <c r="Q1253">
        <f t="shared" si="256"/>
        <v>-0.87693757656255567</v>
      </c>
      <c r="R1253">
        <f t="shared" si="257"/>
        <v>0</v>
      </c>
      <c r="S1253">
        <f t="shared" si="258"/>
        <v>0</v>
      </c>
    </row>
    <row r="1254" spans="1:19">
      <c r="A1254" s="17">
        <f t="shared" si="249"/>
        <v>0</v>
      </c>
      <c r="C1254" s="15">
        <f t="shared" si="250"/>
        <v>0</v>
      </c>
      <c r="E1254" s="8">
        <f t="shared" si="259"/>
        <v>1228</v>
      </c>
      <c r="F1254" s="12">
        <f t="shared" si="260"/>
        <v>41633.852083336111</v>
      </c>
      <c r="G1254">
        <f t="shared" si="251"/>
        <v>20.302</v>
      </c>
      <c r="H1254" s="13">
        <f t="shared" si="248"/>
        <v>-23.437107563834207</v>
      </c>
      <c r="K1254" s="12"/>
      <c r="L1254" s="12"/>
      <c r="M1254">
        <f t="shared" si="252"/>
        <v>124.53</v>
      </c>
      <c r="N1254">
        <f t="shared" si="253"/>
        <v>-39.750198121568232</v>
      </c>
      <c r="O1254">
        <f t="shared" si="254"/>
        <v>304.52999999999997</v>
      </c>
      <c r="P1254">
        <f t="shared" si="255"/>
        <v>151.36191179237551</v>
      </c>
      <c r="Q1254">
        <f t="shared" si="256"/>
        <v>-0.87766456404035365</v>
      </c>
      <c r="R1254">
        <f t="shared" si="257"/>
        <v>0</v>
      </c>
      <c r="S1254">
        <f t="shared" si="258"/>
        <v>0</v>
      </c>
    </row>
    <row r="1255" spans="1:19">
      <c r="A1255" s="17">
        <f t="shared" si="249"/>
        <v>0</v>
      </c>
      <c r="C1255" s="15">
        <f t="shared" si="250"/>
        <v>0</v>
      </c>
      <c r="E1255" s="8">
        <f t="shared" si="259"/>
        <v>1229</v>
      </c>
      <c r="F1255" s="12">
        <f t="shared" si="260"/>
        <v>41633.852777780558</v>
      </c>
      <c r="G1255">
        <f t="shared" si="251"/>
        <v>20.318666666666665</v>
      </c>
      <c r="H1255" s="13">
        <f t="shared" si="248"/>
        <v>-23.437107563834207</v>
      </c>
      <c r="K1255" s="12"/>
      <c r="L1255" s="12"/>
      <c r="M1255">
        <f t="shared" si="252"/>
        <v>124.77999999999997</v>
      </c>
      <c r="N1255">
        <f t="shared" si="253"/>
        <v>-39.908733678170528</v>
      </c>
      <c r="O1255">
        <f t="shared" si="254"/>
        <v>304.77999999999997</v>
      </c>
      <c r="P1255">
        <f t="shared" si="255"/>
        <v>151.44597058764151</v>
      </c>
      <c r="Q1255">
        <f t="shared" si="256"/>
        <v>-0.8783667655097871</v>
      </c>
      <c r="R1255">
        <f t="shared" si="257"/>
        <v>0</v>
      </c>
      <c r="S1255">
        <f t="shared" si="258"/>
        <v>0</v>
      </c>
    </row>
    <row r="1256" spans="1:19">
      <c r="A1256" s="17">
        <f t="shared" si="249"/>
        <v>0</v>
      </c>
      <c r="C1256" s="15">
        <f t="shared" si="250"/>
        <v>0</v>
      </c>
      <c r="E1256" s="8">
        <f t="shared" si="259"/>
        <v>1230</v>
      </c>
      <c r="F1256" s="12">
        <f t="shared" si="260"/>
        <v>41633.853472225004</v>
      </c>
      <c r="G1256">
        <f t="shared" si="251"/>
        <v>20.335333333333335</v>
      </c>
      <c r="H1256" s="13">
        <f t="shared" si="248"/>
        <v>-23.437107563834207</v>
      </c>
      <c r="K1256" s="12"/>
      <c r="L1256" s="12"/>
      <c r="M1256">
        <f t="shared" si="252"/>
        <v>125.03000000000002</v>
      </c>
      <c r="N1256">
        <f t="shared" si="253"/>
        <v>-40.06715562035523</v>
      </c>
      <c r="O1256">
        <f t="shared" si="254"/>
        <v>305.03000000000003</v>
      </c>
      <c r="P1256">
        <f t="shared" si="255"/>
        <v>151.52728525935612</v>
      </c>
      <c r="Q1256">
        <f t="shared" si="256"/>
        <v>-0.8790442444087383</v>
      </c>
      <c r="R1256">
        <f t="shared" si="257"/>
        <v>0</v>
      </c>
      <c r="S1256">
        <f t="shared" si="258"/>
        <v>0</v>
      </c>
    </row>
    <row r="1257" spans="1:19">
      <c r="A1257" s="17">
        <f t="shared" si="249"/>
        <v>0</v>
      </c>
      <c r="C1257" s="15">
        <f t="shared" si="250"/>
        <v>0</v>
      </c>
      <c r="E1257" s="8">
        <f t="shared" si="259"/>
        <v>1231</v>
      </c>
      <c r="F1257" s="12">
        <f t="shared" si="260"/>
        <v>41633.854166669451</v>
      </c>
      <c r="G1257">
        <f t="shared" si="251"/>
        <v>20.352</v>
      </c>
      <c r="H1257" s="13">
        <f t="shared" si="248"/>
        <v>-23.437107563834207</v>
      </c>
      <c r="K1257" s="12"/>
      <c r="L1257" s="12"/>
      <c r="M1257">
        <f t="shared" si="252"/>
        <v>125.28</v>
      </c>
      <c r="N1257">
        <f t="shared" si="253"/>
        <v>-40.225461343627828</v>
      </c>
      <c r="O1257">
        <f t="shared" si="254"/>
        <v>305.27999999999997</v>
      </c>
      <c r="P1257">
        <f t="shared" si="255"/>
        <v>151.60584225063243</v>
      </c>
      <c r="Q1257">
        <f t="shared" si="256"/>
        <v>-0.87969706603392483</v>
      </c>
      <c r="R1257">
        <f t="shared" si="257"/>
        <v>0</v>
      </c>
      <c r="S1257">
        <f t="shared" si="258"/>
        <v>0</v>
      </c>
    </row>
    <row r="1258" spans="1:19">
      <c r="A1258" s="17">
        <f t="shared" si="249"/>
        <v>0</v>
      </c>
      <c r="C1258" s="15">
        <f t="shared" si="250"/>
        <v>0</v>
      </c>
      <c r="E1258" s="8">
        <f t="shared" si="259"/>
        <v>1232</v>
      </c>
      <c r="F1258" s="12">
        <f t="shared" si="260"/>
        <v>41633.854861113898</v>
      </c>
      <c r="G1258">
        <f t="shared" si="251"/>
        <v>20.368666666666666</v>
      </c>
      <c r="H1258" s="13">
        <f t="shared" si="248"/>
        <v>-23.437107563834207</v>
      </c>
      <c r="K1258" s="12"/>
      <c r="L1258" s="12"/>
      <c r="M1258">
        <f t="shared" si="252"/>
        <v>125.52999999999999</v>
      </c>
      <c r="N1258">
        <f t="shared" si="253"/>
        <v>-40.383648220846212</v>
      </c>
      <c r="O1258">
        <f t="shared" si="254"/>
        <v>305.52999999999997</v>
      </c>
      <c r="P1258">
        <f t="shared" si="255"/>
        <v>151.68162879402419</v>
      </c>
      <c r="Q1258">
        <f t="shared" si="256"/>
        <v>-0.88032529754111255</v>
      </c>
      <c r="R1258">
        <f t="shared" si="257"/>
        <v>0</v>
      </c>
      <c r="S1258">
        <f t="shared" si="258"/>
        <v>0</v>
      </c>
    </row>
    <row r="1259" spans="1:19">
      <c r="A1259" s="17">
        <f t="shared" si="249"/>
        <v>0</v>
      </c>
      <c r="C1259" s="15">
        <f t="shared" si="250"/>
        <v>0</v>
      </c>
      <c r="E1259" s="8">
        <f t="shared" si="259"/>
        <v>1233</v>
      </c>
      <c r="F1259" s="12">
        <f t="shared" si="260"/>
        <v>41633.855555558344</v>
      </c>
      <c r="G1259">
        <f t="shared" si="251"/>
        <v>20.385333333333335</v>
      </c>
      <c r="H1259" s="13">
        <f t="shared" si="248"/>
        <v>-23.437107563834207</v>
      </c>
      <c r="K1259" s="12"/>
      <c r="L1259" s="12"/>
      <c r="M1259">
        <f t="shared" si="252"/>
        <v>125.78000000000003</v>
      </c>
      <c r="N1259">
        <f t="shared" si="253"/>
        <v>-40.541713601878769</v>
      </c>
      <c r="O1259">
        <f t="shared" si="254"/>
        <v>305.78000000000003</v>
      </c>
      <c r="P1259">
        <f t="shared" si="255"/>
        <v>151.75463293568538</v>
      </c>
      <c r="Q1259">
        <f t="shared" si="256"/>
        <v>-0.88092900794521101</v>
      </c>
      <c r="R1259">
        <f t="shared" si="257"/>
        <v>0</v>
      </c>
      <c r="S1259">
        <f t="shared" si="258"/>
        <v>0</v>
      </c>
    </row>
    <row r="1260" spans="1:19">
      <c r="A1260" s="17">
        <f t="shared" si="249"/>
        <v>0</v>
      </c>
      <c r="C1260" s="15">
        <f t="shared" si="250"/>
        <v>0</v>
      </c>
      <c r="E1260" s="8">
        <f t="shared" si="259"/>
        <v>1234</v>
      </c>
      <c r="F1260" s="12">
        <f t="shared" si="260"/>
        <v>41633.856250002791</v>
      </c>
      <c r="G1260">
        <f t="shared" si="251"/>
        <v>20.402000000000001</v>
      </c>
      <c r="H1260" s="13">
        <f t="shared" si="248"/>
        <v>-23.437107563834207</v>
      </c>
      <c r="K1260" s="12"/>
      <c r="L1260" s="12"/>
      <c r="M1260">
        <f t="shared" si="252"/>
        <v>126.03000000000002</v>
      </c>
      <c r="N1260">
        <f t="shared" si="253"/>
        <v>-40.699654813258057</v>
      </c>
      <c r="O1260">
        <f t="shared" si="254"/>
        <v>306.03000000000003</v>
      </c>
      <c r="P1260">
        <f t="shared" si="255"/>
        <v>151.82484355878412</v>
      </c>
      <c r="Q1260">
        <f t="shared" si="256"/>
        <v>-0.88150826812025207</v>
      </c>
      <c r="R1260">
        <f t="shared" si="257"/>
        <v>0</v>
      </c>
      <c r="S1260">
        <f t="shared" si="258"/>
        <v>0</v>
      </c>
    </row>
    <row r="1261" spans="1:19">
      <c r="A1261" s="17">
        <f t="shared" si="249"/>
        <v>0</v>
      </c>
      <c r="C1261" s="15">
        <f t="shared" si="250"/>
        <v>0</v>
      </c>
      <c r="E1261" s="8">
        <f t="shared" si="259"/>
        <v>1235</v>
      </c>
      <c r="F1261" s="12">
        <f t="shared" si="260"/>
        <v>41633.856944447238</v>
      </c>
      <c r="G1261">
        <f t="shared" si="251"/>
        <v>20.418666666666667</v>
      </c>
      <c r="H1261" s="13">
        <f t="shared" si="248"/>
        <v>-23.437107563834207</v>
      </c>
      <c r="K1261" s="12"/>
      <c r="L1261" s="12"/>
      <c r="M1261">
        <f t="shared" si="252"/>
        <v>126.28</v>
      </c>
      <c r="N1261">
        <f t="shared" si="253"/>
        <v>-40.857469157831027</v>
      </c>
      <c r="O1261">
        <f t="shared" si="254"/>
        <v>306.27999999999997</v>
      </c>
      <c r="P1261">
        <f t="shared" si="255"/>
        <v>151.8922504060962</v>
      </c>
      <c r="Q1261">
        <f t="shared" si="256"/>
        <v>-0.88206315079926201</v>
      </c>
      <c r="R1261">
        <f t="shared" si="257"/>
        <v>0</v>
      </c>
      <c r="S1261">
        <f t="shared" si="258"/>
        <v>0</v>
      </c>
    </row>
    <row r="1262" spans="1:19">
      <c r="A1262" s="17">
        <f t="shared" si="249"/>
        <v>0</v>
      </c>
      <c r="C1262" s="15">
        <f t="shared" si="250"/>
        <v>0</v>
      </c>
      <c r="E1262" s="8">
        <f t="shared" si="259"/>
        <v>1236</v>
      </c>
      <c r="F1262" s="12">
        <f t="shared" si="260"/>
        <v>41633.857638891684</v>
      </c>
      <c r="G1262">
        <f t="shared" si="251"/>
        <v>20.435333333333332</v>
      </c>
      <c r="H1262" s="13">
        <f t="shared" si="248"/>
        <v>-23.437107563834207</v>
      </c>
      <c r="K1262" s="12"/>
      <c r="L1262" s="12"/>
      <c r="M1262">
        <f t="shared" si="252"/>
        <v>126.52999999999999</v>
      </c>
      <c r="N1262">
        <f t="shared" si="253"/>
        <v>-41.015153914404536</v>
      </c>
      <c r="O1262">
        <f t="shared" si="254"/>
        <v>306.52999999999997</v>
      </c>
      <c r="P1262">
        <f t="shared" si="255"/>
        <v>151.95684410170321</v>
      </c>
      <c r="Q1262">
        <f t="shared" si="256"/>
        <v>-0.88259373057400958</v>
      </c>
      <c r="R1262">
        <f t="shared" si="257"/>
        <v>0</v>
      </c>
      <c r="S1262">
        <f t="shared" si="258"/>
        <v>0</v>
      </c>
    </row>
    <row r="1263" spans="1:19">
      <c r="A1263" s="17">
        <f t="shared" si="249"/>
        <v>0</v>
      </c>
      <c r="C1263" s="15">
        <f t="shared" si="250"/>
        <v>0</v>
      </c>
      <c r="E1263" s="8">
        <f t="shared" si="259"/>
        <v>1237</v>
      </c>
      <c r="F1263" s="12">
        <f t="shared" si="260"/>
        <v>41633.858333336131</v>
      </c>
      <c r="G1263">
        <f t="shared" si="251"/>
        <v>20.452000000000002</v>
      </c>
      <c r="H1263" s="13">
        <f t="shared" si="248"/>
        <v>-23.437107563834207</v>
      </c>
      <c r="K1263" s="12"/>
      <c r="L1263" s="12"/>
      <c r="M1263">
        <f t="shared" si="252"/>
        <v>126.78000000000003</v>
      </c>
      <c r="N1263">
        <f t="shared" si="253"/>
        <v>-41.172706337386757</v>
      </c>
      <c r="O1263">
        <f t="shared" si="254"/>
        <v>306.78000000000003</v>
      </c>
      <c r="P1263">
        <f t="shared" si="255"/>
        <v>152.01861617172383</v>
      </c>
      <c r="Q1263">
        <f t="shared" si="256"/>
        <v>-0.8831000838946429</v>
      </c>
      <c r="R1263">
        <f t="shared" si="257"/>
        <v>0</v>
      </c>
      <c r="S1263">
        <f t="shared" si="258"/>
        <v>0</v>
      </c>
    </row>
    <row r="1264" spans="1:19">
      <c r="A1264" s="17">
        <f t="shared" si="249"/>
        <v>0</v>
      </c>
      <c r="C1264" s="15">
        <f t="shared" si="250"/>
        <v>0</v>
      </c>
      <c r="E1264" s="8">
        <f t="shared" si="259"/>
        <v>1238</v>
      </c>
      <c r="F1264" s="12">
        <f t="shared" si="260"/>
        <v>41633.859027780578</v>
      </c>
      <c r="G1264">
        <f t="shared" si="251"/>
        <v>20.468666666666667</v>
      </c>
      <c r="H1264" s="13">
        <f t="shared" si="248"/>
        <v>-23.437107563834207</v>
      </c>
      <c r="K1264" s="12"/>
      <c r="L1264" s="12"/>
      <c r="M1264">
        <f t="shared" si="252"/>
        <v>127.03000000000002</v>
      </c>
      <c r="N1264">
        <f t="shared" si="253"/>
        <v>-41.33012365642449</v>
      </c>
      <c r="O1264">
        <f t="shared" si="254"/>
        <v>307.03000000000003</v>
      </c>
      <c r="P1264">
        <f t="shared" si="255"/>
        <v>152.07755906400666</v>
      </c>
      <c r="Q1264">
        <f t="shared" si="256"/>
        <v>-0.88358228906920822</v>
      </c>
      <c r="R1264">
        <f t="shared" si="257"/>
        <v>0</v>
      </c>
      <c r="S1264">
        <f t="shared" si="258"/>
        <v>0</v>
      </c>
    </row>
    <row r="1265" spans="1:19">
      <c r="A1265" s="17">
        <f t="shared" si="249"/>
        <v>0</v>
      </c>
      <c r="C1265" s="15">
        <f t="shared" si="250"/>
        <v>0</v>
      </c>
      <c r="E1265" s="8">
        <f t="shared" si="259"/>
        <v>1239</v>
      </c>
      <c r="F1265" s="12">
        <f t="shared" si="260"/>
        <v>41633.859722225025</v>
      </c>
      <c r="G1265">
        <f t="shared" si="251"/>
        <v>20.485333333333333</v>
      </c>
      <c r="H1265" s="13">
        <f t="shared" si="248"/>
        <v>-23.437107563834207</v>
      </c>
      <c r="K1265" s="12"/>
      <c r="L1265" s="12"/>
      <c r="M1265">
        <f t="shared" si="252"/>
        <v>127.28</v>
      </c>
      <c r="N1265">
        <f t="shared" si="253"/>
        <v>-41.487403076036259</v>
      </c>
      <c r="O1265">
        <f t="shared" si="254"/>
        <v>307.27999999999997</v>
      </c>
      <c r="P1265">
        <f t="shared" si="255"/>
        <v>152.13366616671644</v>
      </c>
      <c r="Q1265">
        <f t="shared" si="256"/>
        <v>-0.88404042626304891</v>
      </c>
      <c r="R1265">
        <f t="shared" si="257"/>
        <v>0</v>
      </c>
      <c r="S1265">
        <f t="shared" si="258"/>
        <v>0</v>
      </c>
    </row>
    <row r="1266" spans="1:19">
      <c r="A1266" s="17">
        <f t="shared" si="249"/>
        <v>0</v>
      </c>
      <c r="C1266" s="15">
        <f t="shared" si="250"/>
        <v>0</v>
      </c>
      <c r="E1266" s="8">
        <f t="shared" si="259"/>
        <v>1240</v>
      </c>
      <c r="F1266" s="12">
        <f t="shared" si="260"/>
        <v>41633.860416669471</v>
      </c>
      <c r="G1266">
        <f t="shared" si="251"/>
        <v>20.501999999999999</v>
      </c>
      <c r="H1266" s="13">
        <f t="shared" si="248"/>
        <v>-23.437107563834207</v>
      </c>
      <c r="K1266" s="12"/>
      <c r="L1266" s="12"/>
      <c r="M1266">
        <f t="shared" si="252"/>
        <v>127.52999999999999</v>
      </c>
      <c r="N1266">
        <f t="shared" si="253"/>
        <v>-41.644541775240967</v>
      </c>
      <c r="O1266">
        <f t="shared" si="254"/>
        <v>307.52999999999997</v>
      </c>
      <c r="P1266">
        <f t="shared" si="255"/>
        <v>152.18693182574813</v>
      </c>
      <c r="Q1266">
        <f t="shared" si="256"/>
        <v>-0.884474577498091</v>
      </c>
      <c r="R1266">
        <f t="shared" si="257"/>
        <v>0</v>
      </c>
      <c r="S1266">
        <f t="shared" si="258"/>
        <v>0</v>
      </c>
    </row>
    <row r="1267" spans="1:19">
      <c r="A1267" s="17">
        <f t="shared" si="249"/>
        <v>0</v>
      </c>
      <c r="C1267" s="15">
        <f t="shared" si="250"/>
        <v>0</v>
      </c>
      <c r="E1267" s="8">
        <f t="shared" si="259"/>
        <v>1241</v>
      </c>
      <c r="F1267" s="12">
        <f t="shared" si="260"/>
        <v>41633.861111113918</v>
      </c>
      <c r="G1267">
        <f t="shared" si="251"/>
        <v>20.518666666666668</v>
      </c>
      <c r="H1267" s="13">
        <f t="shared" si="248"/>
        <v>-23.437107563834207</v>
      </c>
      <c r="K1267" s="12"/>
      <c r="L1267" s="12"/>
      <c r="M1267">
        <f t="shared" si="252"/>
        <v>127.78000000000003</v>
      </c>
      <c r="N1267">
        <f t="shared" si="253"/>
        <v>-41.80153690718241</v>
      </c>
      <c r="O1267">
        <f t="shared" si="254"/>
        <v>307.78000000000003</v>
      </c>
      <c r="P1267">
        <f t="shared" si="255"/>
        <v>152.23735136090539</v>
      </c>
      <c r="Q1267">
        <f t="shared" si="256"/>
        <v>-0.88488482665200596</v>
      </c>
      <c r="R1267">
        <f t="shared" si="257"/>
        <v>0</v>
      </c>
      <c r="S1267">
        <f t="shared" si="258"/>
        <v>0</v>
      </c>
    </row>
    <row r="1268" spans="1:19">
      <c r="A1268" s="17">
        <f t="shared" si="249"/>
        <v>0</v>
      </c>
      <c r="C1268" s="15">
        <f t="shared" si="250"/>
        <v>0</v>
      </c>
      <c r="E1268" s="8">
        <f t="shared" si="259"/>
        <v>1242</v>
      </c>
      <c r="F1268" s="12">
        <f t="shared" si="260"/>
        <v>41633.861805558365</v>
      </c>
      <c r="G1268">
        <f t="shared" si="251"/>
        <v>20.535333333333334</v>
      </c>
      <c r="H1268" s="13">
        <f t="shared" si="248"/>
        <v>-23.437107563834207</v>
      </c>
      <c r="K1268" s="12"/>
      <c r="L1268" s="12"/>
      <c r="M1268">
        <f t="shared" si="252"/>
        <v>128.03</v>
      </c>
      <c r="N1268">
        <f t="shared" si="253"/>
        <v>-41.958385598749196</v>
      </c>
      <c r="O1268">
        <f t="shared" si="254"/>
        <v>308.02999999999997</v>
      </c>
      <c r="P1268">
        <f t="shared" si="255"/>
        <v>152.28492108078436</v>
      </c>
      <c r="Q1268">
        <f t="shared" si="256"/>
        <v>-0.88527125945725171</v>
      </c>
      <c r="R1268">
        <f t="shared" si="257"/>
        <v>0</v>
      </c>
      <c r="S1268">
        <f t="shared" si="258"/>
        <v>0</v>
      </c>
    </row>
    <row r="1269" spans="1:19">
      <c r="A1269" s="17">
        <f t="shared" si="249"/>
        <v>0</v>
      </c>
      <c r="C1269" s="15">
        <f t="shared" si="250"/>
        <v>0</v>
      </c>
      <c r="E1269" s="8">
        <f t="shared" si="259"/>
        <v>1243</v>
      </c>
      <c r="F1269" s="12">
        <f t="shared" si="260"/>
        <v>41633.862500002811</v>
      </c>
      <c r="G1269">
        <f t="shared" si="251"/>
        <v>20.552</v>
      </c>
      <c r="H1269" s="13">
        <f t="shared" ref="H1269:H1332" si="261">DEGREES(23.45/180*PI()*SIN(PI()*(0.98/180*DAY(F1269)+29.7/180*MONTH(F1269)-109/180)))</f>
        <v>-23.437107563834207</v>
      </c>
      <c r="K1269" s="12"/>
      <c r="L1269" s="12"/>
      <c r="M1269">
        <f t="shared" si="252"/>
        <v>128.28</v>
      </c>
      <c r="N1269">
        <f t="shared" si="253"/>
        <v>-42.115084950190855</v>
      </c>
      <c r="O1269">
        <f t="shared" si="254"/>
        <v>308.27999999999997</v>
      </c>
      <c r="P1269">
        <f t="shared" si="255"/>
        <v>152.32963829630768</v>
      </c>
      <c r="Q1269">
        <f t="shared" si="256"/>
        <v>-0.88563396349999945</v>
      </c>
      <c r="R1269">
        <f t="shared" si="257"/>
        <v>0</v>
      </c>
      <c r="S1269">
        <f t="shared" si="258"/>
        <v>0</v>
      </c>
    </row>
    <row r="1270" spans="1:19">
      <c r="A1270" s="17">
        <f t="shared" si="249"/>
        <v>0</v>
      </c>
      <c r="C1270" s="15">
        <f t="shared" si="250"/>
        <v>0</v>
      </c>
      <c r="E1270" s="8">
        <f t="shared" si="259"/>
        <v>1244</v>
      </c>
      <c r="F1270" s="12">
        <f t="shared" si="260"/>
        <v>41633.863194447258</v>
      </c>
      <c r="G1270">
        <f t="shared" si="251"/>
        <v>20.568666666666665</v>
      </c>
      <c r="H1270" s="13">
        <f t="shared" si="261"/>
        <v>-23.437107563834207</v>
      </c>
      <c r="K1270" s="12"/>
      <c r="L1270" s="12"/>
      <c r="M1270">
        <f t="shared" si="252"/>
        <v>128.52999999999997</v>
      </c>
      <c r="N1270">
        <f t="shared" si="253"/>
        <v>-42.271632034728938</v>
      </c>
      <c r="O1270">
        <f t="shared" si="254"/>
        <v>308.52999999999997</v>
      </c>
      <c r="P1270">
        <f t="shared" si="255"/>
        <v>152.37150133285664</v>
      </c>
      <c r="Q1270">
        <f t="shared" si="256"/>
        <v>-0.88597302821893353</v>
      </c>
      <c r="R1270">
        <f t="shared" si="257"/>
        <v>0</v>
      </c>
      <c r="S1270">
        <f t="shared" si="258"/>
        <v>0</v>
      </c>
    </row>
    <row r="1271" spans="1:19">
      <c r="A1271" s="17">
        <f t="shared" si="249"/>
        <v>0</v>
      </c>
      <c r="C1271" s="15">
        <f t="shared" si="250"/>
        <v>0</v>
      </c>
      <c r="E1271" s="8">
        <f t="shared" si="259"/>
        <v>1245</v>
      </c>
      <c r="F1271" s="12">
        <f t="shared" si="260"/>
        <v>41633.863888891705</v>
      </c>
      <c r="G1271">
        <f t="shared" si="251"/>
        <v>20.585333333333335</v>
      </c>
      <c r="H1271" s="13">
        <f t="shared" si="261"/>
        <v>-23.437107563834207</v>
      </c>
      <c r="K1271" s="12"/>
      <c r="L1271" s="12"/>
      <c r="M1271">
        <f t="shared" si="252"/>
        <v>128.78000000000003</v>
      </c>
      <c r="N1271">
        <f t="shared" si="253"/>
        <v>-42.428023898164362</v>
      </c>
      <c r="O1271">
        <f t="shared" si="254"/>
        <v>308.78000000000003</v>
      </c>
      <c r="P1271">
        <f t="shared" si="255"/>
        <v>152.41050954095473</v>
      </c>
      <c r="Q1271">
        <f t="shared" si="256"/>
        <v>-0.88628854490392839</v>
      </c>
      <c r="R1271">
        <f t="shared" si="257"/>
        <v>0</v>
      </c>
      <c r="S1271">
        <f t="shared" si="258"/>
        <v>0</v>
      </c>
    </row>
    <row r="1272" spans="1:19">
      <c r="A1272" s="17">
        <f t="shared" si="249"/>
        <v>0</v>
      </c>
      <c r="C1272" s="15">
        <f t="shared" si="250"/>
        <v>0</v>
      </c>
      <c r="E1272" s="8">
        <f t="shared" si="259"/>
        <v>1246</v>
      </c>
      <c r="F1272" s="12">
        <f t="shared" si="260"/>
        <v>41633.864583336152</v>
      </c>
      <c r="G1272">
        <f t="shared" si="251"/>
        <v>20.602</v>
      </c>
      <c r="H1272" s="13">
        <f t="shared" si="261"/>
        <v>-23.437107563834207</v>
      </c>
      <c r="K1272" s="12"/>
      <c r="L1272" s="12"/>
      <c r="M1272">
        <f t="shared" si="252"/>
        <v>129.03</v>
      </c>
      <c r="N1272">
        <f t="shared" si="253"/>
        <v>-42.584257558479635</v>
      </c>
      <c r="O1272">
        <f t="shared" si="254"/>
        <v>309.02999999999997</v>
      </c>
      <c r="P1272">
        <f t="shared" si="255"/>
        <v>152.44666330546099</v>
      </c>
      <c r="Q1272">
        <f t="shared" si="256"/>
        <v>-0.88658060669460526</v>
      </c>
      <c r="R1272">
        <f t="shared" si="257"/>
        <v>0</v>
      </c>
      <c r="S1272">
        <f t="shared" si="258"/>
        <v>0</v>
      </c>
    </row>
    <row r="1273" spans="1:19">
      <c r="A1273" s="17">
        <f t="shared" si="249"/>
        <v>0</v>
      </c>
      <c r="C1273" s="15">
        <f t="shared" si="250"/>
        <v>0</v>
      </c>
      <c r="E1273" s="8">
        <f t="shared" si="259"/>
        <v>1247</v>
      </c>
      <c r="F1273" s="12">
        <f t="shared" si="260"/>
        <v>41633.865277780598</v>
      </c>
      <c r="G1273">
        <f t="shared" si="251"/>
        <v>20.618666666666666</v>
      </c>
      <c r="H1273" s="13">
        <f t="shared" si="261"/>
        <v>-23.437107563834207</v>
      </c>
      <c r="K1273" s="12"/>
      <c r="L1273" s="12"/>
      <c r="M1273">
        <f t="shared" si="252"/>
        <v>129.28</v>
      </c>
      <c r="N1273">
        <f t="shared" si="253"/>
        <v>-42.740330005437485</v>
      </c>
      <c r="O1273">
        <f t="shared" si="254"/>
        <v>309.27999999999997</v>
      </c>
      <c r="P1273">
        <f t="shared" si="255"/>
        <v>152.47996405323582</v>
      </c>
      <c r="Q1273">
        <f t="shared" si="256"/>
        <v>-0.88684930857876232</v>
      </c>
      <c r="R1273">
        <f t="shared" si="257"/>
        <v>0</v>
      </c>
      <c r="S1273">
        <f t="shared" si="258"/>
        <v>0</v>
      </c>
    </row>
    <row r="1274" spans="1:19">
      <c r="A1274" s="17">
        <f t="shared" si="249"/>
        <v>0</v>
      </c>
      <c r="C1274" s="15">
        <f t="shared" si="250"/>
        <v>0</v>
      </c>
      <c r="E1274" s="8">
        <f t="shared" si="259"/>
        <v>1248</v>
      </c>
      <c r="F1274" s="12">
        <f t="shared" si="260"/>
        <v>41633.865972225045</v>
      </c>
      <c r="G1274">
        <f t="shared" si="251"/>
        <v>20.635333333333335</v>
      </c>
      <c r="H1274" s="13">
        <f t="shared" si="261"/>
        <v>-23.437107563834207</v>
      </c>
      <c r="K1274" s="12"/>
      <c r="L1274" s="12"/>
      <c r="M1274">
        <f t="shared" si="252"/>
        <v>129.53000000000003</v>
      </c>
      <c r="N1274">
        <f t="shared" si="253"/>
        <v>-42.896238200174473</v>
      </c>
      <c r="O1274">
        <f t="shared" si="254"/>
        <v>309.53000000000003</v>
      </c>
      <c r="P1274">
        <f t="shared" si="255"/>
        <v>152.51041425924726</v>
      </c>
      <c r="Q1274">
        <f t="shared" si="256"/>
        <v>-0.88709474739067795</v>
      </c>
      <c r="R1274">
        <f t="shared" si="257"/>
        <v>0</v>
      </c>
      <c r="S1274">
        <f t="shared" si="258"/>
        <v>0</v>
      </c>
    </row>
    <row r="1275" spans="1:19">
      <c r="A1275" s="17">
        <f t="shared" si="249"/>
        <v>0</v>
      </c>
      <c r="C1275" s="15">
        <f t="shared" si="250"/>
        <v>0</v>
      </c>
      <c r="E1275" s="8">
        <f t="shared" si="259"/>
        <v>1249</v>
      </c>
      <c r="F1275" s="12">
        <f t="shared" si="260"/>
        <v>41633.866666669492</v>
      </c>
      <c r="G1275">
        <f t="shared" si="251"/>
        <v>20.652000000000001</v>
      </c>
      <c r="H1275" s="13">
        <f t="shared" si="261"/>
        <v>-23.437107563834207</v>
      </c>
      <c r="K1275" s="12"/>
      <c r="L1275" s="12"/>
      <c r="M1275">
        <f t="shared" si="252"/>
        <v>129.78000000000003</v>
      </c>
      <c r="N1275">
        <f t="shared" si="253"/>
        <v>-43.05197907479031</v>
      </c>
      <c r="O1275">
        <f t="shared" si="254"/>
        <v>309.78000000000003</v>
      </c>
      <c r="P1275">
        <f t="shared" si="255"/>
        <v>152.53801745109263</v>
      </c>
      <c r="Q1275">
        <f t="shared" si="256"/>
        <v>-0.88731702180928862</v>
      </c>
      <c r="R1275">
        <f t="shared" si="257"/>
        <v>0</v>
      </c>
      <c r="S1275">
        <f t="shared" si="258"/>
        <v>0</v>
      </c>
    </row>
    <row r="1276" spans="1:19">
      <c r="A1276" s="17">
        <f t="shared" si="249"/>
        <v>0</v>
      </c>
      <c r="C1276" s="15">
        <f t="shared" si="250"/>
        <v>0</v>
      </c>
      <c r="E1276" s="8">
        <f t="shared" si="259"/>
        <v>1250</v>
      </c>
      <c r="F1276" s="12">
        <f t="shared" si="260"/>
        <v>41633.867361113938</v>
      </c>
      <c r="G1276">
        <f t="shared" si="251"/>
        <v>20.668666666666667</v>
      </c>
      <c r="H1276" s="13">
        <f t="shared" si="261"/>
        <v>-23.437107563834207</v>
      </c>
      <c r="K1276" s="12"/>
      <c r="L1276" s="12"/>
      <c r="M1276">
        <f t="shared" si="252"/>
        <v>130.03</v>
      </c>
      <c r="N1276">
        <f t="shared" si="253"/>
        <v>-43.207549531932891</v>
      </c>
      <c r="O1276">
        <f t="shared" si="254"/>
        <v>310.02999999999997</v>
      </c>
      <c r="P1276">
        <f t="shared" si="255"/>
        <v>152.56277821191438</v>
      </c>
      <c r="Q1276">
        <f t="shared" si="256"/>
        <v>-0.88751623235623733</v>
      </c>
      <c r="R1276">
        <f t="shared" si="257"/>
        <v>0</v>
      </c>
      <c r="S1276">
        <f t="shared" si="258"/>
        <v>0</v>
      </c>
    </row>
    <row r="1277" spans="1:19">
      <c r="A1277" s="17">
        <f t="shared" si="249"/>
        <v>0</v>
      </c>
      <c r="C1277" s="15">
        <f t="shared" si="250"/>
        <v>0</v>
      </c>
      <c r="E1277" s="8">
        <f t="shared" si="259"/>
        <v>1251</v>
      </c>
      <c r="F1277" s="12">
        <f t="shared" si="260"/>
        <v>41633.868055558385</v>
      </c>
      <c r="G1277">
        <f t="shared" si="251"/>
        <v>20.685333333333332</v>
      </c>
      <c r="H1277" s="13">
        <f t="shared" si="261"/>
        <v>-23.437107563834207</v>
      </c>
      <c r="K1277" s="12"/>
      <c r="L1277" s="12"/>
      <c r="M1277">
        <f t="shared" si="252"/>
        <v>130.27999999999997</v>
      </c>
      <c r="N1277">
        <f t="shared" si="253"/>
        <v>-43.362946444378693</v>
      </c>
      <c r="O1277">
        <f t="shared" si="254"/>
        <v>310.27999999999997</v>
      </c>
      <c r="P1277">
        <f t="shared" si="255"/>
        <v>152.58470218169646</v>
      </c>
      <c r="Q1277">
        <f t="shared" si="256"/>
        <v>-0.88769248139379542</v>
      </c>
      <c r="R1277">
        <f t="shared" si="257"/>
        <v>0</v>
      </c>
      <c r="S1277">
        <f t="shared" si="258"/>
        <v>0</v>
      </c>
    </row>
    <row r="1278" spans="1:19">
      <c r="A1278" s="17">
        <f t="shared" si="249"/>
        <v>0</v>
      </c>
      <c r="C1278" s="15">
        <f t="shared" si="250"/>
        <v>0</v>
      </c>
      <c r="E1278" s="8">
        <f t="shared" si="259"/>
        <v>1252</v>
      </c>
      <c r="F1278" s="12">
        <f t="shared" si="260"/>
        <v>41633.868750002832</v>
      </c>
      <c r="G1278">
        <f t="shared" si="251"/>
        <v>20.702000000000002</v>
      </c>
      <c r="H1278" s="13">
        <f t="shared" si="261"/>
        <v>-23.437107563834207</v>
      </c>
      <c r="K1278" s="12"/>
      <c r="L1278" s="12"/>
      <c r="M1278">
        <f t="shared" si="252"/>
        <v>130.53000000000003</v>
      </c>
      <c r="N1278">
        <f t="shared" si="253"/>
        <v>-43.518166654608855</v>
      </c>
      <c r="O1278">
        <f t="shared" si="254"/>
        <v>310.53000000000003</v>
      </c>
      <c r="P1278">
        <f t="shared" si="255"/>
        <v>152.6037960569318</v>
      </c>
      <c r="Q1278">
        <f t="shared" si="256"/>
        <v>-0.88784587312264718</v>
      </c>
      <c r="R1278">
        <f t="shared" si="257"/>
        <v>0</v>
      </c>
      <c r="S1278">
        <f t="shared" si="258"/>
        <v>0</v>
      </c>
    </row>
    <row r="1279" spans="1:19">
      <c r="A1279" s="17">
        <f t="shared" si="249"/>
        <v>0</v>
      </c>
      <c r="C1279" s="15">
        <f t="shared" si="250"/>
        <v>0</v>
      </c>
      <c r="E1279" s="8">
        <f t="shared" si="259"/>
        <v>1253</v>
      </c>
      <c r="F1279" s="12">
        <f t="shared" si="260"/>
        <v>41633.869444447279</v>
      </c>
      <c r="G1279">
        <f t="shared" si="251"/>
        <v>20.718666666666667</v>
      </c>
      <c r="H1279" s="13">
        <f t="shared" si="261"/>
        <v>-23.437107563834207</v>
      </c>
      <c r="K1279" s="12"/>
      <c r="L1279" s="12"/>
      <c r="M1279">
        <f t="shared" si="252"/>
        <v>130.78</v>
      </c>
      <c r="N1279">
        <f t="shared" si="253"/>
        <v>-43.67320697438057</v>
      </c>
      <c r="O1279">
        <f t="shared" si="254"/>
        <v>310.77999999999997</v>
      </c>
      <c r="P1279">
        <f t="shared" si="255"/>
        <v>152.62006758866013</v>
      </c>
      <c r="Q1279">
        <f t="shared" si="256"/>
        <v>-0.88797651357954932</v>
      </c>
      <c r="R1279">
        <f t="shared" si="257"/>
        <v>0</v>
      </c>
      <c r="S1279">
        <f t="shared" si="258"/>
        <v>0</v>
      </c>
    </row>
    <row r="1280" spans="1:19">
      <c r="A1280" s="17">
        <f t="shared" si="249"/>
        <v>0</v>
      </c>
      <c r="C1280" s="15">
        <f t="shared" si="250"/>
        <v>0</v>
      </c>
      <c r="E1280" s="8">
        <f t="shared" si="259"/>
        <v>1254</v>
      </c>
      <c r="F1280" s="12">
        <f t="shared" si="260"/>
        <v>41633.870138891725</v>
      </c>
      <c r="G1280">
        <f t="shared" si="251"/>
        <v>20.735333333333333</v>
      </c>
      <c r="H1280" s="13">
        <f t="shared" si="261"/>
        <v>-23.437107563834207</v>
      </c>
      <c r="K1280" s="12"/>
      <c r="L1280" s="12"/>
      <c r="M1280">
        <f t="shared" si="252"/>
        <v>131.03</v>
      </c>
      <c r="N1280">
        <f t="shared" si="253"/>
        <v>-43.828064184294433</v>
      </c>
      <c r="O1280">
        <f t="shared" si="254"/>
        <v>311.02999999999997</v>
      </c>
      <c r="P1280">
        <f t="shared" si="255"/>
        <v>152.6335255788787</v>
      </c>
      <c r="Q1280">
        <f t="shared" si="256"/>
        <v>-0.88808451063485216</v>
      </c>
      <c r="R1280">
        <f t="shared" si="257"/>
        <v>0</v>
      </c>
      <c r="S1280">
        <f t="shared" si="258"/>
        <v>0</v>
      </c>
    </row>
    <row r="1281" spans="1:19">
      <c r="A1281" s="17">
        <f t="shared" si="249"/>
        <v>0</v>
      </c>
      <c r="C1281" s="15">
        <f t="shared" si="250"/>
        <v>0</v>
      </c>
      <c r="E1281" s="8">
        <f t="shared" si="259"/>
        <v>1255</v>
      </c>
      <c r="F1281" s="12">
        <f t="shared" si="260"/>
        <v>41633.870833336172</v>
      </c>
      <c r="G1281">
        <f t="shared" si="251"/>
        <v>20.751999999999999</v>
      </c>
      <c r="H1281" s="13">
        <f t="shared" si="261"/>
        <v>-23.437107563834207</v>
      </c>
      <c r="K1281" s="12"/>
      <c r="L1281" s="12"/>
      <c r="M1281">
        <f t="shared" si="252"/>
        <v>131.27999999999997</v>
      </c>
      <c r="N1281">
        <f t="shared" si="253"/>
        <v>-43.982735033356917</v>
      </c>
      <c r="O1281">
        <f t="shared" si="254"/>
        <v>311.27999999999997</v>
      </c>
      <c r="P1281">
        <f t="shared" si="255"/>
        <v>152.64417987533648</v>
      </c>
      <c r="Q1281">
        <f t="shared" si="256"/>
        <v>-0.88816997398988817</v>
      </c>
      <c r="R1281">
        <f t="shared" si="257"/>
        <v>0</v>
      </c>
      <c r="S1281">
        <f t="shared" si="258"/>
        <v>0</v>
      </c>
    </row>
    <row r="1282" spans="1:19">
      <c r="A1282" s="17">
        <f t="shared" si="249"/>
        <v>0</v>
      </c>
      <c r="C1282" s="15">
        <f t="shared" si="250"/>
        <v>0</v>
      </c>
      <c r="E1282" s="8">
        <f t="shared" si="259"/>
        <v>1256</v>
      </c>
      <c r="F1282" s="12">
        <f t="shared" si="260"/>
        <v>41633.871527780619</v>
      </c>
      <c r="G1282">
        <f t="shared" si="251"/>
        <v>20.768666666666668</v>
      </c>
      <c r="H1282" s="13">
        <f t="shared" si="261"/>
        <v>-23.437107563834207</v>
      </c>
      <c r="K1282" s="12"/>
      <c r="L1282" s="12"/>
      <c r="M1282">
        <f t="shared" si="252"/>
        <v>131.53000000000003</v>
      </c>
      <c r="N1282">
        <f t="shared" si="253"/>
        <v>-44.137216238538734</v>
      </c>
      <c r="O1282">
        <f t="shared" si="254"/>
        <v>311.53000000000003</v>
      </c>
      <c r="P1282">
        <f t="shared" si="255"/>
        <v>152.65204136472713</v>
      </c>
      <c r="Q1282">
        <f t="shared" si="256"/>
        <v>-0.88823301517421793</v>
      </c>
      <c r="R1282">
        <f t="shared" si="257"/>
        <v>0</v>
      </c>
      <c r="S1282">
        <f t="shared" si="258"/>
        <v>0</v>
      </c>
    </row>
    <row r="1283" spans="1:19">
      <c r="A1283" s="17">
        <f t="shared" si="249"/>
        <v>0</v>
      </c>
      <c r="C1283" s="15">
        <f t="shared" si="250"/>
        <v>0</v>
      </c>
      <c r="E1283" s="8">
        <f t="shared" si="259"/>
        <v>1257</v>
      </c>
      <c r="F1283" s="12">
        <f t="shared" si="260"/>
        <v>41633.872222225065</v>
      </c>
      <c r="G1283">
        <f t="shared" si="251"/>
        <v>20.785333333333334</v>
      </c>
      <c r="H1283" s="13">
        <f t="shared" si="261"/>
        <v>-23.437107563834207</v>
      </c>
      <c r="K1283" s="12"/>
      <c r="L1283" s="12"/>
      <c r="M1283">
        <f t="shared" si="252"/>
        <v>131.78</v>
      </c>
      <c r="N1283">
        <f t="shared" si="253"/>
        <v>-44.291504484328314</v>
      </c>
      <c r="O1283">
        <f t="shared" si="254"/>
        <v>311.77999999999997</v>
      </c>
      <c r="P1283">
        <f t="shared" si="255"/>
        <v>152.65712196430425</v>
      </c>
      <c r="Q1283">
        <f t="shared" si="256"/>
        <v>-0.88827374754274768</v>
      </c>
      <c r="R1283">
        <f t="shared" si="257"/>
        <v>0</v>
      </c>
      <c r="S1283">
        <f t="shared" si="258"/>
        <v>0</v>
      </c>
    </row>
    <row r="1284" spans="1:19">
      <c r="A1284" s="17">
        <f t="shared" si="249"/>
        <v>0</v>
      </c>
      <c r="C1284" s="15">
        <f t="shared" si="250"/>
        <v>0</v>
      </c>
      <c r="E1284" s="8">
        <f t="shared" si="259"/>
        <v>1258</v>
      </c>
      <c r="F1284" s="12">
        <f t="shared" si="260"/>
        <v>41633.872916669512</v>
      </c>
      <c r="G1284">
        <f t="shared" si="251"/>
        <v>20.802</v>
      </c>
      <c r="H1284" s="13">
        <f t="shared" si="261"/>
        <v>-23.437107563834207</v>
      </c>
      <c r="K1284" s="12"/>
      <c r="L1284" s="12"/>
      <c r="M1284">
        <f t="shared" si="252"/>
        <v>132.03</v>
      </c>
      <c r="N1284">
        <f t="shared" si="253"/>
        <v>-44.445596422281696</v>
      </c>
      <c r="O1284">
        <f t="shared" si="254"/>
        <v>312.02999999999997</v>
      </c>
      <c r="P1284">
        <f t="shared" si="255"/>
        <v>152.65943461194436</v>
      </c>
      <c r="Q1284">
        <f t="shared" si="256"/>
        <v>-0.8882922862726943</v>
      </c>
      <c r="R1284">
        <f t="shared" si="257"/>
        <v>0</v>
      </c>
      <c r="S1284">
        <f t="shared" si="258"/>
        <v>0</v>
      </c>
    </row>
    <row r="1285" spans="1:19">
      <c r="A1285" s="17">
        <f t="shared" si="249"/>
        <v>0</v>
      </c>
      <c r="C1285" s="15">
        <f t="shared" si="250"/>
        <v>0</v>
      </c>
      <c r="E1285" s="8">
        <f t="shared" si="259"/>
        <v>1259</v>
      </c>
      <c r="F1285" s="12">
        <f t="shared" si="260"/>
        <v>41633.873611113959</v>
      </c>
      <c r="G1285">
        <f t="shared" si="251"/>
        <v>20.818666666666665</v>
      </c>
      <c r="H1285" s="13">
        <f t="shared" si="261"/>
        <v>-23.437107563834207</v>
      </c>
      <c r="K1285" s="12"/>
      <c r="L1285" s="12"/>
      <c r="M1285">
        <f t="shared" si="252"/>
        <v>132.27999999999997</v>
      </c>
      <c r="N1285">
        <f t="shared" si="253"/>
        <v>-44.599488670567013</v>
      </c>
      <c r="O1285">
        <f t="shared" si="254"/>
        <v>312.27999999999997</v>
      </c>
      <c r="P1285">
        <f t="shared" si="255"/>
        <v>152.65899325469314</v>
      </c>
      <c r="Q1285">
        <f t="shared" si="256"/>
        <v>-0.88828874836041871</v>
      </c>
      <c r="R1285">
        <f t="shared" si="257"/>
        <v>0</v>
      </c>
      <c r="S1285">
        <f t="shared" si="258"/>
        <v>0</v>
      </c>
    </row>
    <row r="1286" spans="1:19">
      <c r="A1286" s="17">
        <f t="shared" si="249"/>
        <v>0</v>
      </c>
      <c r="C1286" s="15">
        <f t="shared" si="250"/>
        <v>0</v>
      </c>
      <c r="E1286" s="8">
        <f t="shared" si="259"/>
        <v>1260</v>
      </c>
      <c r="F1286" s="12">
        <f t="shared" si="260"/>
        <v>41633.874305558405</v>
      </c>
      <c r="G1286">
        <f t="shared" si="251"/>
        <v>20.835333333333335</v>
      </c>
      <c r="H1286" s="13">
        <f t="shared" si="261"/>
        <v>-23.437107563834207</v>
      </c>
      <c r="K1286" s="12"/>
      <c r="L1286" s="12"/>
      <c r="M1286">
        <f t="shared" si="252"/>
        <v>132.53000000000003</v>
      </c>
      <c r="N1286">
        <f t="shared" si="253"/>
        <v>-44.753177813505445</v>
      </c>
      <c r="O1286">
        <f t="shared" si="254"/>
        <v>312.53000000000003</v>
      </c>
      <c r="P1286">
        <f t="shared" si="255"/>
        <v>152.65581283583211</v>
      </c>
      <c r="Q1286">
        <f t="shared" si="256"/>
        <v>-0.88826325261810568</v>
      </c>
      <c r="R1286">
        <f t="shared" si="257"/>
        <v>0</v>
      </c>
      <c r="S1286">
        <f t="shared" si="258"/>
        <v>0</v>
      </c>
    </row>
    <row r="1287" spans="1:19">
      <c r="A1287" s="17">
        <f t="shared" si="249"/>
        <v>0</v>
      </c>
      <c r="C1287" s="15">
        <f t="shared" si="250"/>
        <v>0</v>
      </c>
      <c r="E1287" s="8">
        <f t="shared" si="259"/>
        <v>1261</v>
      </c>
      <c r="F1287" s="12">
        <f t="shared" si="260"/>
        <v>41633.875000002852</v>
      </c>
      <c r="G1287">
        <f t="shared" si="251"/>
        <v>20.852</v>
      </c>
      <c r="H1287" s="13">
        <f t="shared" si="261"/>
        <v>-23.437107563834207</v>
      </c>
      <c r="K1287" s="12"/>
      <c r="L1287" s="12"/>
      <c r="M1287">
        <f t="shared" si="252"/>
        <v>132.78</v>
      </c>
      <c r="N1287">
        <f t="shared" si="253"/>
        <v>-44.906660401107118</v>
      </c>
      <c r="O1287">
        <f t="shared" si="254"/>
        <v>312.77999999999997</v>
      </c>
      <c r="P1287">
        <f t="shared" si="255"/>
        <v>152.64990928051108</v>
      </c>
      <c r="Q1287">
        <f t="shared" si="256"/>
        <v>-0.88821591967030611</v>
      </c>
      <c r="R1287">
        <f t="shared" si="257"/>
        <v>0</v>
      </c>
      <c r="S1287">
        <f t="shared" si="258"/>
        <v>0</v>
      </c>
    </row>
    <row r="1288" spans="1:19">
      <c r="A1288" s="17">
        <f t="shared" si="249"/>
        <v>0</v>
      </c>
      <c r="C1288" s="15">
        <f t="shared" si="250"/>
        <v>0</v>
      </c>
      <c r="E1288" s="8">
        <f t="shared" si="259"/>
        <v>1262</v>
      </c>
      <c r="F1288" s="12">
        <f t="shared" si="260"/>
        <v>41633.875694447299</v>
      </c>
      <c r="G1288">
        <f t="shared" si="251"/>
        <v>20.868666666666666</v>
      </c>
      <c r="H1288" s="13">
        <f t="shared" si="261"/>
        <v>-23.437107563834207</v>
      </c>
      <c r="K1288" s="12"/>
      <c r="L1288" s="12"/>
      <c r="M1288">
        <f t="shared" si="252"/>
        <v>133.03</v>
      </c>
      <c r="N1288">
        <f t="shared" si="253"/>
        <v>-45.059932948603375</v>
      </c>
      <c r="O1288">
        <f t="shared" si="254"/>
        <v>313.02999999999997</v>
      </c>
      <c r="P1288">
        <f t="shared" si="255"/>
        <v>152.6412994799939</v>
      </c>
      <c r="Q1288">
        <f t="shared" si="256"/>
        <v>-0.88814687195032205</v>
      </c>
      <c r="R1288">
        <f t="shared" si="257"/>
        <v>0</v>
      </c>
      <c r="S1288">
        <f t="shared" si="258"/>
        <v>0</v>
      </c>
    </row>
    <row r="1289" spans="1:19">
      <c r="A1289" s="17">
        <f t="shared" si="249"/>
        <v>0</v>
      </c>
      <c r="C1289" s="15">
        <f t="shared" si="250"/>
        <v>0</v>
      </c>
      <c r="E1289" s="8">
        <f t="shared" si="259"/>
        <v>1263</v>
      </c>
      <c r="F1289" s="12">
        <f t="shared" si="260"/>
        <v>41633.876388891746</v>
      </c>
      <c r="G1289">
        <f t="shared" si="251"/>
        <v>20.885333333333335</v>
      </c>
      <c r="H1289" s="13">
        <f t="shared" si="261"/>
        <v>-23.437107563834207</v>
      </c>
      <c r="K1289" s="12"/>
      <c r="L1289" s="12"/>
      <c r="M1289">
        <f t="shared" si="252"/>
        <v>133.28000000000003</v>
      </c>
      <c r="N1289">
        <f t="shared" si="253"/>
        <v>-45.212991935974323</v>
      </c>
      <c r="O1289">
        <f t="shared" si="254"/>
        <v>313.28000000000003</v>
      </c>
      <c r="P1289">
        <f t="shared" si="255"/>
        <v>152.63000127457249</v>
      </c>
      <c r="Q1289">
        <f t="shared" si="256"/>
        <v>-0.88805623369644859</v>
      </c>
      <c r="R1289">
        <f t="shared" si="257"/>
        <v>0</v>
      </c>
      <c r="S1289">
        <f t="shared" si="258"/>
        <v>0</v>
      </c>
    </row>
    <row r="1290" spans="1:19">
      <c r="A1290" s="17">
        <f t="shared" si="249"/>
        <v>0</v>
      </c>
      <c r="C1290" s="15">
        <f t="shared" si="250"/>
        <v>0</v>
      </c>
      <c r="E1290" s="8">
        <f t="shared" si="259"/>
        <v>1264</v>
      </c>
      <c r="F1290" s="12">
        <f t="shared" si="260"/>
        <v>41633.877083336192</v>
      </c>
      <c r="G1290">
        <f t="shared" si="251"/>
        <v>20.902000000000001</v>
      </c>
      <c r="H1290" s="13">
        <f t="shared" si="261"/>
        <v>-23.437107563834207</v>
      </c>
      <c r="K1290" s="12"/>
      <c r="L1290" s="12"/>
      <c r="M1290">
        <f t="shared" si="252"/>
        <v>133.53000000000003</v>
      </c>
      <c r="N1290">
        <f t="shared" si="253"/>
        <v>-45.365833807471986</v>
      </c>
      <c r="O1290">
        <f t="shared" si="254"/>
        <v>313.53000000000003</v>
      </c>
      <c r="P1290">
        <f t="shared" si="255"/>
        <v>152.61603343520545</v>
      </c>
      <c r="Q1290">
        <f t="shared" si="256"/>
        <v>-0.88794413094805813</v>
      </c>
      <c r="R1290">
        <f t="shared" si="257"/>
        <v>0</v>
      </c>
      <c r="S1290">
        <f t="shared" si="258"/>
        <v>0</v>
      </c>
    </row>
    <row r="1291" spans="1:19">
      <c r="A1291" s="17">
        <f t="shared" si="249"/>
        <v>0</v>
      </c>
      <c r="C1291" s="15">
        <f t="shared" si="250"/>
        <v>0</v>
      </c>
      <c r="E1291" s="8">
        <f t="shared" si="259"/>
        <v>1265</v>
      </c>
      <c r="F1291" s="12">
        <f t="shared" si="260"/>
        <v>41633.877777780639</v>
      </c>
      <c r="G1291">
        <f t="shared" si="251"/>
        <v>20.918666666666667</v>
      </c>
      <c r="H1291" s="13">
        <f t="shared" si="261"/>
        <v>-23.437107563834207</v>
      </c>
      <c r="K1291" s="12"/>
      <c r="L1291" s="12"/>
      <c r="M1291">
        <f t="shared" si="252"/>
        <v>133.78</v>
      </c>
      <c r="N1291">
        <f t="shared" si="253"/>
        <v>-45.518454971139825</v>
      </c>
      <c r="O1291">
        <f t="shared" si="254"/>
        <v>313.77999999999997</v>
      </c>
      <c r="P1291">
        <f t="shared" si="255"/>
        <v>152.59941564394387</v>
      </c>
      <c r="Q1291">
        <f t="shared" si="256"/>
        <v>-0.88781069154153003</v>
      </c>
      <c r="R1291">
        <f t="shared" si="257"/>
        <v>0</v>
      </c>
      <c r="S1291">
        <f t="shared" si="258"/>
        <v>0</v>
      </c>
    </row>
    <row r="1292" spans="1:19">
      <c r="A1292" s="17">
        <f t="shared" si="249"/>
        <v>0</v>
      </c>
      <c r="C1292" s="15">
        <f t="shared" si="250"/>
        <v>0</v>
      </c>
      <c r="E1292" s="8">
        <f t="shared" si="259"/>
        <v>1266</v>
      </c>
      <c r="F1292" s="12">
        <f t="shared" si="260"/>
        <v>41633.878472225086</v>
      </c>
      <c r="G1292">
        <f t="shared" si="251"/>
        <v>20.935333333333332</v>
      </c>
      <c r="H1292" s="13">
        <f t="shared" si="261"/>
        <v>-23.437107563834207</v>
      </c>
      <c r="K1292" s="12"/>
      <c r="L1292" s="12"/>
      <c r="M1292">
        <f t="shared" si="252"/>
        <v>134.02999999999997</v>
      </c>
      <c r="N1292">
        <f t="shared" si="253"/>
        <v>-45.670851798327639</v>
      </c>
      <c r="O1292">
        <f t="shared" si="254"/>
        <v>314.02999999999997</v>
      </c>
      <c r="P1292">
        <f t="shared" si="255"/>
        <v>152.58016847320923</v>
      </c>
      <c r="Q1292">
        <f t="shared" si="256"/>
        <v>-0.88765604510602325</v>
      </c>
      <c r="R1292">
        <f t="shared" si="257"/>
        <v>0</v>
      </c>
      <c r="S1292">
        <f t="shared" si="258"/>
        <v>0</v>
      </c>
    </row>
    <row r="1293" spans="1:19">
      <c r="A1293" s="17">
        <f t="shared" si="249"/>
        <v>0</v>
      </c>
      <c r="C1293" s="15">
        <f t="shared" si="250"/>
        <v>0</v>
      </c>
      <c r="E1293" s="8">
        <f t="shared" si="259"/>
        <v>1267</v>
      </c>
      <c r="F1293" s="12">
        <f t="shared" si="260"/>
        <v>41633.879166669532</v>
      </c>
      <c r="G1293">
        <f t="shared" si="251"/>
        <v>20.952000000000002</v>
      </c>
      <c r="H1293" s="13">
        <f t="shared" si="261"/>
        <v>-23.437107563834207</v>
      </c>
      <c r="K1293" s="12"/>
      <c r="L1293" s="12"/>
      <c r="M1293">
        <f t="shared" si="252"/>
        <v>134.28000000000003</v>
      </c>
      <c r="N1293">
        <f t="shared" si="253"/>
        <v>-45.823020623202481</v>
      </c>
      <c r="O1293">
        <f t="shared" si="254"/>
        <v>314.28000000000003</v>
      </c>
      <c r="P1293">
        <f t="shared" si="255"/>
        <v>152.55831336399154</v>
      </c>
      <c r="Q1293">
        <f t="shared" si="256"/>
        <v>-0.88748032305908664</v>
      </c>
      <c r="R1293">
        <f t="shared" si="257"/>
        <v>0</v>
      </c>
      <c r="S1293">
        <f t="shared" si="258"/>
        <v>0</v>
      </c>
    </row>
    <row r="1294" spans="1:19">
      <c r="A1294" s="17">
        <f t="shared" si="249"/>
        <v>0</v>
      </c>
      <c r="C1294" s="15">
        <f t="shared" si="250"/>
        <v>0</v>
      </c>
      <c r="E1294" s="8">
        <f t="shared" si="259"/>
        <v>1268</v>
      </c>
      <c r="F1294" s="12">
        <f t="shared" si="260"/>
        <v>41633.879861113979</v>
      </c>
      <c r="G1294">
        <f t="shared" si="251"/>
        <v>20.968666666666667</v>
      </c>
      <c r="H1294" s="13">
        <f t="shared" si="261"/>
        <v>-23.437107563834207</v>
      </c>
      <c r="K1294" s="12"/>
      <c r="L1294" s="12"/>
      <c r="M1294">
        <f t="shared" si="252"/>
        <v>134.53</v>
      </c>
      <c r="N1294">
        <f t="shared" si="253"/>
        <v>-45.974957742255398</v>
      </c>
      <c r="O1294">
        <f t="shared" si="254"/>
        <v>314.52999999999997</v>
      </c>
      <c r="P1294">
        <f t="shared" si="255"/>
        <v>152.53387260303938</v>
      </c>
      <c r="Q1294">
        <f t="shared" si="256"/>
        <v>-0.88728365860210989</v>
      </c>
      <c r="R1294">
        <f t="shared" si="257"/>
        <v>0</v>
      </c>
      <c r="S1294">
        <f t="shared" si="258"/>
        <v>0</v>
      </c>
    </row>
    <row r="1295" spans="1:19">
      <c r="A1295" s="17">
        <f t="shared" si="249"/>
        <v>0</v>
      </c>
      <c r="C1295" s="15">
        <f t="shared" si="250"/>
        <v>0</v>
      </c>
      <c r="E1295" s="8">
        <f t="shared" si="259"/>
        <v>1269</v>
      </c>
      <c r="F1295" s="12">
        <f t="shared" si="260"/>
        <v>41633.880555558426</v>
      </c>
      <c r="G1295">
        <f t="shared" si="251"/>
        <v>20.985333333333333</v>
      </c>
      <c r="H1295" s="13">
        <f t="shared" si="261"/>
        <v>-23.437107563834207</v>
      </c>
      <c r="K1295" s="12"/>
      <c r="L1295" s="12"/>
      <c r="M1295">
        <f t="shared" si="252"/>
        <v>134.78</v>
      </c>
      <c r="N1295">
        <f t="shared" si="253"/>
        <v>-46.126659413804667</v>
      </c>
      <c r="O1295">
        <f t="shared" si="254"/>
        <v>314.77999999999997</v>
      </c>
      <c r="P1295">
        <f t="shared" si="255"/>
        <v>152.50686929911376</v>
      </c>
      <c r="Q1295">
        <f t="shared" si="256"/>
        <v>-0.88706618671559978</v>
      </c>
      <c r="R1295">
        <f t="shared" si="257"/>
        <v>0</v>
      </c>
      <c r="S1295">
        <f t="shared" si="258"/>
        <v>0</v>
      </c>
    </row>
    <row r="1296" spans="1:19">
      <c r="A1296" s="17">
        <f t="shared" si="249"/>
        <v>0</v>
      </c>
      <c r="C1296" s="15">
        <f t="shared" si="250"/>
        <v>0</v>
      </c>
      <c r="E1296" s="8">
        <f t="shared" si="259"/>
        <v>1270</v>
      </c>
      <c r="F1296" s="12">
        <f t="shared" si="260"/>
        <v>41633.881250002873</v>
      </c>
      <c r="G1296">
        <f t="shared" si="251"/>
        <v>21.001999999999999</v>
      </c>
      <c r="H1296" s="13">
        <f t="shared" si="261"/>
        <v>-23.437107563834207</v>
      </c>
      <c r="K1296" s="12"/>
      <c r="L1296" s="12"/>
      <c r="M1296">
        <f t="shared" si="252"/>
        <v>135.02999999999997</v>
      </c>
      <c r="N1296">
        <f t="shared" si="253"/>
        <v>-46.278121857494419</v>
      </c>
      <c r="O1296">
        <f t="shared" si="254"/>
        <v>315.02999999999997</v>
      </c>
      <c r="P1296">
        <f t="shared" si="255"/>
        <v>152.47732735838318</v>
      </c>
      <c r="Q1296">
        <f t="shared" si="256"/>
        <v>-0.88682804415429761</v>
      </c>
      <c r="R1296">
        <f t="shared" si="257"/>
        <v>0</v>
      </c>
      <c r="S1296">
        <f t="shared" si="258"/>
        <v>0</v>
      </c>
    </row>
    <row r="1297" spans="1:19">
      <c r="A1297" s="17">
        <f t="shared" si="249"/>
        <v>0</v>
      </c>
      <c r="C1297" s="15">
        <f t="shared" si="250"/>
        <v>0</v>
      </c>
      <c r="E1297" s="8">
        <f t="shared" si="259"/>
        <v>1271</v>
      </c>
      <c r="F1297" s="12">
        <f t="shared" si="260"/>
        <v>41633.881944447319</v>
      </c>
      <c r="G1297">
        <f t="shared" si="251"/>
        <v>21.018666666666668</v>
      </c>
      <c r="H1297" s="13">
        <f t="shared" si="261"/>
        <v>-23.437107563834207</v>
      </c>
      <c r="K1297" s="12"/>
      <c r="L1297" s="12"/>
      <c r="M1297">
        <f t="shared" si="252"/>
        <v>135.28000000000003</v>
      </c>
      <c r="N1297">
        <f t="shared" si="253"/>
        <v>-46.429341253790135</v>
      </c>
      <c r="O1297">
        <f t="shared" si="254"/>
        <v>315.28000000000003</v>
      </c>
      <c r="P1297">
        <f t="shared" si="255"/>
        <v>152.44527145903467</v>
      </c>
      <c r="Q1297">
        <f t="shared" si="256"/>
        <v>-0.88656936944211562</v>
      </c>
      <c r="R1297">
        <f t="shared" si="257"/>
        <v>0</v>
      </c>
      <c r="S1297">
        <f t="shared" si="258"/>
        <v>0</v>
      </c>
    </row>
    <row r="1298" spans="1:19">
      <c r="A1298" s="17">
        <f t="shared" si="249"/>
        <v>0</v>
      </c>
      <c r="C1298" s="15">
        <f t="shared" si="250"/>
        <v>0</v>
      </c>
      <c r="E1298" s="8">
        <f t="shared" si="259"/>
        <v>1272</v>
      </c>
      <c r="F1298" s="12">
        <f t="shared" si="260"/>
        <v>41633.882638891766</v>
      </c>
      <c r="G1298">
        <f t="shared" si="251"/>
        <v>21.035333333333334</v>
      </c>
      <c r="H1298" s="13">
        <f t="shared" si="261"/>
        <v>-23.437107563834207</v>
      </c>
      <c r="K1298" s="12"/>
      <c r="L1298" s="12"/>
      <c r="M1298">
        <f t="shared" si="252"/>
        <v>135.53</v>
      </c>
      <c r="N1298">
        <f t="shared" si="253"/>
        <v>-46.580313743469624</v>
      </c>
      <c r="O1298">
        <f t="shared" si="254"/>
        <v>315.52999999999997</v>
      </c>
      <c r="P1298">
        <f t="shared" si="255"/>
        <v>152.41072702517965</v>
      </c>
      <c r="Q1298">
        <f t="shared" si="256"/>
        <v>-0.88629030286690147</v>
      </c>
      <c r="R1298">
        <f t="shared" si="257"/>
        <v>0</v>
      </c>
      <c r="S1298">
        <f t="shared" si="258"/>
        <v>0</v>
      </c>
    </row>
    <row r="1299" spans="1:19">
      <c r="A1299" s="17">
        <f t="shared" si="249"/>
        <v>0</v>
      </c>
      <c r="C1299" s="15">
        <f t="shared" si="250"/>
        <v>0</v>
      </c>
      <c r="E1299" s="8">
        <f t="shared" si="259"/>
        <v>1273</v>
      </c>
      <c r="F1299" s="12">
        <f t="shared" si="260"/>
        <v>41633.883333336213</v>
      </c>
      <c r="G1299">
        <f t="shared" si="251"/>
        <v>21.052</v>
      </c>
      <c r="H1299" s="13">
        <f t="shared" si="261"/>
        <v>-23.437107563834207</v>
      </c>
      <c r="K1299" s="12"/>
      <c r="L1299" s="12"/>
      <c r="M1299">
        <f t="shared" si="252"/>
        <v>135.78</v>
      </c>
      <c r="N1299">
        <f t="shared" si="253"/>
        <v>-46.731035427111166</v>
      </c>
      <c r="O1299">
        <f t="shared" si="254"/>
        <v>315.77999999999997</v>
      </c>
      <c r="P1299">
        <f t="shared" si="255"/>
        <v>152.37372020013296</v>
      </c>
      <c r="Q1299">
        <f t="shared" si="256"/>
        <v>-0.88599098647502583</v>
      </c>
      <c r="R1299">
        <f t="shared" si="257"/>
        <v>0</v>
      </c>
      <c r="S1299">
        <f t="shared" si="258"/>
        <v>0</v>
      </c>
    </row>
    <row r="1300" spans="1:19">
      <c r="A1300" s="17">
        <f t="shared" si="249"/>
        <v>0</v>
      </c>
      <c r="C1300" s="15">
        <f t="shared" si="250"/>
        <v>0</v>
      </c>
      <c r="E1300" s="8">
        <f t="shared" si="259"/>
        <v>1274</v>
      </c>
      <c r="F1300" s="12">
        <f t="shared" si="260"/>
        <v>41633.884027780659</v>
      </c>
      <c r="G1300">
        <f t="shared" si="251"/>
        <v>21.068666666666665</v>
      </c>
      <c r="H1300" s="13">
        <f t="shared" si="261"/>
        <v>-23.437107563834207</v>
      </c>
      <c r="K1300" s="12"/>
      <c r="L1300" s="12"/>
      <c r="M1300">
        <f t="shared" si="252"/>
        <v>136.02999999999997</v>
      </c>
      <c r="N1300">
        <f t="shared" si="253"/>
        <v>-46.881502364577422</v>
      </c>
      <c r="O1300">
        <f t="shared" si="254"/>
        <v>316.02999999999997</v>
      </c>
      <c r="P1300">
        <f t="shared" si="255"/>
        <v>152.33427781914293</v>
      </c>
      <c r="Q1300">
        <f t="shared" si="256"/>
        <v>-0.8856715640657794</v>
      </c>
      <c r="R1300">
        <f t="shared" si="257"/>
        <v>0</v>
      </c>
      <c r="S1300">
        <f t="shared" si="258"/>
        <v>0</v>
      </c>
    </row>
    <row r="1301" spans="1:19">
      <c r="A1301" s="17">
        <f t="shared" si="249"/>
        <v>0</v>
      </c>
      <c r="C1301" s="15">
        <f t="shared" si="250"/>
        <v>0</v>
      </c>
      <c r="E1301" s="8">
        <f t="shared" si="259"/>
        <v>1275</v>
      </c>
      <c r="F1301" s="12">
        <f t="shared" si="260"/>
        <v>41633.884722225106</v>
      </c>
      <c r="G1301">
        <f t="shared" si="251"/>
        <v>21.085333333333335</v>
      </c>
      <c r="H1301" s="13">
        <f t="shared" si="261"/>
        <v>-23.437107563834207</v>
      </c>
      <c r="K1301" s="12"/>
      <c r="L1301" s="12"/>
      <c r="M1301">
        <f t="shared" si="252"/>
        <v>136.28000000000003</v>
      </c>
      <c r="N1301">
        <f t="shared" si="253"/>
        <v>-47.031710574496202</v>
      </c>
      <c r="O1301">
        <f t="shared" si="254"/>
        <v>316.28000000000003</v>
      </c>
      <c r="P1301">
        <f t="shared" si="255"/>
        <v>152.29242738165257</v>
      </c>
      <c r="Q1301">
        <f t="shared" si="256"/>
        <v>-0.88533218118559398</v>
      </c>
      <c r="R1301">
        <f t="shared" si="257"/>
        <v>0</v>
      </c>
      <c r="S1301">
        <f t="shared" si="258"/>
        <v>0</v>
      </c>
    </row>
    <row r="1302" spans="1:19">
      <c r="A1302" s="17">
        <f t="shared" si="249"/>
        <v>0</v>
      </c>
      <c r="C1302" s="15">
        <f t="shared" si="250"/>
        <v>0</v>
      </c>
      <c r="E1302" s="8">
        <f t="shared" si="259"/>
        <v>1276</v>
      </c>
      <c r="F1302" s="12">
        <f t="shared" si="260"/>
        <v>41633.885416669553</v>
      </c>
      <c r="G1302">
        <f t="shared" si="251"/>
        <v>21.102</v>
      </c>
      <c r="H1302" s="13">
        <f t="shared" si="261"/>
        <v>-23.437107563834207</v>
      </c>
      <c r="K1302" s="12"/>
      <c r="L1302" s="12"/>
      <c r="M1302">
        <f t="shared" si="252"/>
        <v>136.53</v>
      </c>
      <c r="N1302">
        <f t="shared" si="253"/>
        <v>-47.181656033737724</v>
      </c>
      <c r="O1302">
        <f t="shared" si="254"/>
        <v>316.52999999999997</v>
      </c>
      <c r="P1302">
        <f t="shared" si="255"/>
        <v>152.24819702316788</v>
      </c>
      <c r="Q1302">
        <f t="shared" si="256"/>
        <v>-0.88497298512206479</v>
      </c>
      <c r="R1302">
        <f t="shared" si="257"/>
        <v>0</v>
      </c>
      <c r="S1302">
        <f t="shared" si="258"/>
        <v>0</v>
      </c>
    </row>
    <row r="1303" spans="1:19">
      <c r="A1303" s="17">
        <f t="shared" si="249"/>
        <v>0</v>
      </c>
      <c r="C1303" s="15">
        <f t="shared" si="250"/>
        <v>0</v>
      </c>
      <c r="E1303" s="8">
        <f t="shared" si="259"/>
        <v>1277</v>
      </c>
      <c r="F1303" s="12">
        <f t="shared" si="260"/>
        <v>41633.886111114</v>
      </c>
      <c r="G1303">
        <f t="shared" si="251"/>
        <v>21.118666666666666</v>
      </c>
      <c r="H1303" s="13">
        <f t="shared" si="261"/>
        <v>-23.437107563834207</v>
      </c>
      <c r="K1303" s="12"/>
      <c r="L1303" s="12"/>
      <c r="M1303">
        <f t="shared" si="252"/>
        <v>136.78</v>
      </c>
      <c r="N1303">
        <f t="shared" si="253"/>
        <v>-47.331334676888844</v>
      </c>
      <c r="O1303">
        <f t="shared" si="254"/>
        <v>316.77999999999997</v>
      </c>
      <c r="P1303">
        <f t="shared" si="255"/>
        <v>152.20161548681239</v>
      </c>
      <c r="Q1303">
        <f t="shared" si="256"/>
        <v>-0.88459412489778499</v>
      </c>
      <c r="R1303">
        <f t="shared" si="257"/>
        <v>0</v>
      </c>
      <c r="S1303">
        <f t="shared" si="258"/>
        <v>0</v>
      </c>
    </row>
    <row r="1304" spans="1:19">
      <c r="A1304" s="17">
        <f t="shared" si="249"/>
        <v>0</v>
      </c>
      <c r="C1304" s="15">
        <f t="shared" si="250"/>
        <v>0</v>
      </c>
      <c r="E1304" s="8">
        <f t="shared" si="259"/>
        <v>1278</v>
      </c>
      <c r="F1304" s="12">
        <f t="shared" si="260"/>
        <v>41633.886805558446</v>
      </c>
      <c r="G1304">
        <f t="shared" si="251"/>
        <v>21.135333333333335</v>
      </c>
      <c r="H1304" s="13">
        <f t="shared" si="261"/>
        <v>-23.437107563834207</v>
      </c>
      <c r="K1304" s="12"/>
      <c r="L1304" s="12"/>
      <c r="M1304">
        <f t="shared" si="252"/>
        <v>137.03000000000003</v>
      </c>
      <c r="N1304">
        <f t="shared" si="253"/>
        <v>-47.480742395723915</v>
      </c>
      <c r="O1304">
        <f t="shared" si="254"/>
        <v>317.03000000000003</v>
      </c>
      <c r="P1304">
        <f t="shared" si="255"/>
        <v>152.1527120946418</v>
      </c>
      <c r="Q1304">
        <f t="shared" si="256"/>
        <v>-0.88419575126397654</v>
      </c>
      <c r="R1304">
        <f t="shared" si="257"/>
        <v>0</v>
      </c>
      <c r="S1304">
        <f t="shared" si="258"/>
        <v>0</v>
      </c>
    </row>
    <row r="1305" spans="1:19">
      <c r="A1305" s="17">
        <f t="shared" si="249"/>
        <v>0</v>
      </c>
      <c r="C1305" s="15">
        <f t="shared" si="250"/>
        <v>0</v>
      </c>
      <c r="E1305" s="8">
        <f t="shared" si="259"/>
        <v>1279</v>
      </c>
      <c r="F1305" s="12">
        <f t="shared" si="260"/>
        <v>41633.887500002893</v>
      </c>
      <c r="G1305">
        <f t="shared" si="251"/>
        <v>21.152000000000001</v>
      </c>
      <c r="H1305" s="13">
        <f t="shared" si="261"/>
        <v>-23.437107563834207</v>
      </c>
      <c r="K1305" s="12"/>
      <c r="L1305" s="12"/>
      <c r="M1305">
        <f t="shared" si="252"/>
        <v>137.28000000000003</v>
      </c>
      <c r="N1305">
        <f t="shared" si="253"/>
        <v>-47.6298750386729</v>
      </c>
      <c r="O1305">
        <f t="shared" si="254"/>
        <v>317.28000000000003</v>
      </c>
      <c r="P1305">
        <f t="shared" si="255"/>
        <v>152.10151671879458</v>
      </c>
      <c r="Q1305">
        <f t="shared" si="256"/>
        <v>-0.88377801669392175</v>
      </c>
      <c r="R1305">
        <f t="shared" si="257"/>
        <v>0</v>
      </c>
      <c r="S1305">
        <f t="shared" si="258"/>
        <v>0</v>
      </c>
    </row>
    <row r="1306" spans="1:19">
      <c r="A1306" s="17">
        <f t="shared" si="249"/>
        <v>0</v>
      </c>
      <c r="C1306" s="15">
        <f t="shared" si="250"/>
        <v>0</v>
      </c>
      <c r="E1306" s="8">
        <f t="shared" si="259"/>
        <v>1280</v>
      </c>
      <c r="F1306" s="12">
        <f t="shared" si="260"/>
        <v>41633.88819444734</v>
      </c>
      <c r="G1306">
        <f t="shared" si="251"/>
        <v>21.168666666666667</v>
      </c>
      <c r="H1306" s="13">
        <f t="shared" si="261"/>
        <v>-23.437107563834207</v>
      </c>
      <c r="K1306" s="12"/>
      <c r="L1306" s="12"/>
      <c r="M1306">
        <f t="shared" si="252"/>
        <v>137.53</v>
      </c>
      <c r="N1306">
        <f t="shared" si="253"/>
        <v>-47.778728410286391</v>
      </c>
      <c r="O1306">
        <f t="shared" si="254"/>
        <v>317.52999999999997</v>
      </c>
      <c r="P1306">
        <f t="shared" si="255"/>
        <v>152.04805975255056</v>
      </c>
      <c r="Q1306">
        <f t="shared" si="256"/>
        <v>-0.88334107537618889</v>
      </c>
      <c r="R1306">
        <f t="shared" si="257"/>
        <v>0</v>
      </c>
      <c r="S1306">
        <f t="shared" si="258"/>
        <v>0</v>
      </c>
    </row>
    <row r="1307" spans="1:19">
      <c r="A1307" s="17">
        <f t="shared" si="249"/>
        <v>0</v>
      </c>
      <c r="C1307" s="15">
        <f t="shared" si="250"/>
        <v>0</v>
      </c>
      <c r="E1307" s="8">
        <f t="shared" si="259"/>
        <v>1281</v>
      </c>
      <c r="F1307" s="12">
        <f t="shared" si="260"/>
        <v>41633.888888891786</v>
      </c>
      <c r="G1307">
        <f t="shared" si="251"/>
        <v>21.185333333333332</v>
      </c>
      <c r="H1307" s="13">
        <f t="shared" si="261"/>
        <v>-23.437107563834207</v>
      </c>
      <c r="K1307" s="12"/>
      <c r="L1307" s="12"/>
      <c r="M1307">
        <f t="shared" si="252"/>
        <v>137.77999999999997</v>
      </c>
      <c r="N1307">
        <f t="shared" si="253"/>
        <v>-47.927298270698273</v>
      </c>
      <c r="O1307">
        <f t="shared" si="254"/>
        <v>317.77999999999997</v>
      </c>
      <c r="P1307">
        <f t="shared" si="255"/>
        <v>151.99237208136685</v>
      </c>
      <c r="Q1307">
        <f t="shared" si="256"/>
        <v>-0.8828850832076427</v>
      </c>
      <c r="R1307">
        <f t="shared" si="257"/>
        <v>0</v>
      </c>
      <c r="S1307">
        <f t="shared" si="258"/>
        <v>0</v>
      </c>
    </row>
    <row r="1308" spans="1:19">
      <c r="A1308" s="17">
        <f t="shared" ref="A1308:A1371" si="262">IF(C1308=0,0,B1308/C1308)</f>
        <v>0</v>
      </c>
      <c r="C1308" s="15">
        <f t="shared" ref="C1308:C1371" si="263">S1308</f>
        <v>0</v>
      </c>
      <c r="E1308" s="8">
        <f t="shared" si="259"/>
        <v>1282</v>
      </c>
      <c r="F1308" s="12">
        <f t="shared" si="260"/>
        <v>41633.889583336233</v>
      </c>
      <c r="G1308">
        <f t="shared" ref="G1308:G1371" si="264">HOUR(F1308)+MINUTE(F1308)/60+SECOND(F1308)/3600+($G$4/($G$11*15)-1)</f>
        <v>21.202000000000002</v>
      </c>
      <c r="H1308" s="13">
        <f t="shared" si="261"/>
        <v>-23.437107563834207</v>
      </c>
      <c r="K1308" s="12"/>
      <c r="L1308" s="12"/>
      <c r="M1308">
        <f t="shared" ref="M1308:M1371" si="265">(G1308-12)*15</f>
        <v>138.03000000000003</v>
      </c>
      <c r="N1308">
        <f t="shared" ref="N1308:N1371" si="266">DEGREES(ASIN(SIN(RADIANS(H1308))*SIN($I$3)+COS(RADIANS(H1308))*COS($I$3)*COS(RADIANS(M1308))))</f>
        <v>-48.075580335085618</v>
      </c>
      <c r="O1308">
        <f t="shared" ref="O1308:O1371" si="267">M1308+180</f>
        <v>318.03000000000003</v>
      </c>
      <c r="P1308">
        <f t="shared" ref="P1308:P1371" si="268">DEGREES(ACOS(SIN(RADIANS(N1308))*COS($I$5)+COS(RADIANS(N1308))*SIN($I$5)*COS(RADIANS(O1308-$G$7))))</f>
        <v>151.93448505396054</v>
      </c>
      <c r="Q1308">
        <f t="shared" ref="Q1308:Q1371" si="269">COS(RADIANS(P1308))</f>
        <v>-0.88241019778624075</v>
      </c>
      <c r="R1308">
        <f t="shared" ref="R1308:R1371" si="270">IF(Q1308&lt;0,0,Q1308*$G$9)</f>
        <v>0</v>
      </c>
      <c r="S1308">
        <f t="shared" ref="S1308:S1371" si="271">IF(P1308&gt;90,0,IF(N1308&lt;0,0,R1308*$G$10))</f>
        <v>0</v>
      </c>
    </row>
    <row r="1309" spans="1:19">
      <c r="A1309" s="17">
        <f t="shared" si="262"/>
        <v>0</v>
      </c>
      <c r="C1309" s="15">
        <f t="shared" si="263"/>
        <v>0</v>
      </c>
      <c r="E1309" s="8">
        <f t="shared" ref="E1309:E1372" si="272">E1308+1</f>
        <v>1283</v>
      </c>
      <c r="F1309" s="12">
        <f t="shared" ref="F1309:F1372" si="273">F1308+$G$25</f>
        <v>41633.89027778068</v>
      </c>
      <c r="G1309">
        <f t="shared" si="264"/>
        <v>21.218666666666667</v>
      </c>
      <c r="H1309" s="13">
        <f t="shared" si="261"/>
        <v>-23.437107563834207</v>
      </c>
      <c r="K1309" s="12"/>
      <c r="L1309" s="12"/>
      <c r="M1309">
        <f t="shared" si="265"/>
        <v>138.28</v>
      </c>
      <c r="N1309">
        <f t="shared" si="266"/>
        <v>-48.223570273126114</v>
      </c>
      <c r="O1309">
        <f t="shared" si="267"/>
        <v>318.27999999999997</v>
      </c>
      <c r="P1309">
        <f t="shared" si="268"/>
        <v>151.87443045350238</v>
      </c>
      <c r="Q1309">
        <f t="shared" si="269"/>
        <v>-0.88191657840360926</v>
      </c>
      <c r="R1309">
        <f t="shared" si="270"/>
        <v>0</v>
      </c>
      <c r="S1309">
        <f t="shared" si="271"/>
        <v>0</v>
      </c>
    </row>
    <row r="1310" spans="1:19">
      <c r="A1310" s="17">
        <f t="shared" si="262"/>
        <v>0</v>
      </c>
      <c r="C1310" s="15">
        <f t="shared" si="263"/>
        <v>0</v>
      </c>
      <c r="E1310" s="8">
        <f t="shared" si="272"/>
        <v>1284</v>
      </c>
      <c r="F1310" s="12">
        <f t="shared" si="273"/>
        <v>41633.890972225126</v>
      </c>
      <c r="G1310">
        <f t="shared" si="264"/>
        <v>21.235333333333333</v>
      </c>
      <c r="H1310" s="13">
        <f t="shared" si="261"/>
        <v>-23.437107563834207</v>
      </c>
      <c r="K1310" s="12"/>
      <c r="L1310" s="12"/>
      <c r="M1310">
        <f t="shared" si="265"/>
        <v>138.53</v>
      </c>
      <c r="N1310">
        <f t="shared" si="266"/>
        <v>-48.371263708453924</v>
      </c>
      <c r="O1310">
        <f t="shared" si="267"/>
        <v>318.52999999999997</v>
      </c>
      <c r="P1310">
        <f t="shared" si="268"/>
        <v>151.81224046898427</v>
      </c>
      <c r="Q1310">
        <f t="shared" si="269"/>
        <v>-0.88140438603738958</v>
      </c>
      <c r="R1310">
        <f t="shared" si="270"/>
        <v>0</v>
      </c>
      <c r="S1310">
        <f t="shared" si="271"/>
        <v>0</v>
      </c>
    </row>
    <row r="1311" spans="1:19">
      <c r="A1311" s="17">
        <f t="shared" si="262"/>
        <v>0</v>
      </c>
      <c r="C1311" s="15">
        <f t="shared" si="263"/>
        <v>0</v>
      </c>
      <c r="E1311" s="8">
        <f t="shared" si="272"/>
        <v>1285</v>
      </c>
      <c r="F1311" s="12">
        <f t="shared" si="273"/>
        <v>41633.891666669573</v>
      </c>
      <c r="G1311">
        <f t="shared" si="264"/>
        <v>21.251999999999999</v>
      </c>
      <c r="H1311" s="13">
        <f t="shared" si="261"/>
        <v>-23.437107563834207</v>
      </c>
      <c r="K1311" s="12"/>
      <c r="L1311" s="12"/>
      <c r="M1311">
        <f t="shared" si="265"/>
        <v>138.77999999999997</v>
      </c>
      <c r="N1311">
        <f t="shared" si="266"/>
        <v>-48.518656218112774</v>
      </c>
      <c r="O1311">
        <f t="shared" si="267"/>
        <v>318.77999999999997</v>
      </c>
      <c r="P1311">
        <f t="shared" si="268"/>
        <v>151.74794766682015</v>
      </c>
      <c r="Q1311">
        <f t="shared" si="269"/>
        <v>-0.88087378334335531</v>
      </c>
      <c r="R1311">
        <f t="shared" si="270"/>
        <v>0</v>
      </c>
      <c r="S1311">
        <f t="shared" si="271"/>
        <v>0</v>
      </c>
    </row>
    <row r="1312" spans="1:19">
      <c r="A1312" s="17">
        <f t="shared" si="262"/>
        <v>0</v>
      </c>
      <c r="C1312" s="15">
        <f t="shared" si="263"/>
        <v>0</v>
      </c>
      <c r="E1312" s="8">
        <f t="shared" si="272"/>
        <v>1286</v>
      </c>
      <c r="F1312" s="12">
        <f t="shared" si="273"/>
        <v>41633.89236111402</v>
      </c>
      <c r="G1312">
        <f t="shared" si="264"/>
        <v>21.268666666666668</v>
      </c>
      <c r="H1312" s="13">
        <f t="shared" si="261"/>
        <v>-23.437107563834207</v>
      </c>
      <c r="K1312" s="12"/>
      <c r="L1312" s="12"/>
      <c r="M1312">
        <f t="shared" si="265"/>
        <v>139.03000000000003</v>
      </c>
      <c r="N1312">
        <f t="shared" si="266"/>
        <v>-48.665743332007956</v>
      </c>
      <c r="O1312">
        <f t="shared" si="267"/>
        <v>319.03000000000003</v>
      </c>
      <c r="P1312">
        <f t="shared" si="268"/>
        <v>151.68158496273685</v>
      </c>
      <c r="Q1312">
        <f t="shared" si="269"/>
        <v>-0.88032493464729067</v>
      </c>
      <c r="R1312">
        <f t="shared" si="270"/>
        <v>0</v>
      </c>
      <c r="S1312">
        <f t="shared" si="271"/>
        <v>0</v>
      </c>
    </row>
    <row r="1313" spans="1:19">
      <c r="A1313" s="17">
        <f t="shared" si="262"/>
        <v>0</v>
      </c>
      <c r="C1313" s="15">
        <f t="shared" si="263"/>
        <v>0</v>
      </c>
      <c r="E1313" s="8">
        <f t="shared" si="272"/>
        <v>1287</v>
      </c>
      <c r="F1313" s="12">
        <f t="shared" si="273"/>
        <v>41633.893055558467</v>
      </c>
      <c r="G1313">
        <f t="shared" si="264"/>
        <v>21.285333333333334</v>
      </c>
      <c r="H1313" s="13">
        <f t="shared" si="261"/>
        <v>-23.437107563834207</v>
      </c>
      <c r="K1313" s="12"/>
      <c r="L1313" s="12"/>
      <c r="M1313">
        <f t="shared" si="265"/>
        <v>139.28</v>
      </c>
      <c r="N1313">
        <f t="shared" si="266"/>
        <v>-48.812520532356153</v>
      </c>
      <c r="O1313">
        <f t="shared" si="267"/>
        <v>319.27999999999997</v>
      </c>
      <c r="P1313">
        <f t="shared" si="268"/>
        <v>151.61318559400758</v>
      </c>
      <c r="Q1313">
        <f t="shared" si="269"/>
        <v>-0.87975800593662612</v>
      </c>
      <c r="R1313">
        <f t="shared" si="270"/>
        <v>0</v>
      </c>
      <c r="S1313">
        <f t="shared" si="271"/>
        <v>0</v>
      </c>
    </row>
    <row r="1314" spans="1:19">
      <c r="A1314" s="17">
        <f t="shared" si="262"/>
        <v>0</v>
      </c>
      <c r="C1314" s="15">
        <f t="shared" si="263"/>
        <v>0</v>
      </c>
      <c r="E1314" s="8">
        <f t="shared" si="272"/>
        <v>1288</v>
      </c>
      <c r="F1314" s="12">
        <f t="shared" si="273"/>
        <v>41633.893750002913</v>
      </c>
      <c r="G1314">
        <f t="shared" si="264"/>
        <v>21.302</v>
      </c>
      <c r="H1314" s="13">
        <f t="shared" si="261"/>
        <v>-23.437107563834207</v>
      </c>
      <c r="K1314" s="12"/>
      <c r="L1314" s="12"/>
      <c r="M1314">
        <f t="shared" si="265"/>
        <v>139.53</v>
      </c>
      <c r="N1314">
        <f t="shared" si="266"/>
        <v>-48.958983253134569</v>
      </c>
      <c r="O1314">
        <f t="shared" si="267"/>
        <v>319.52999999999997</v>
      </c>
      <c r="P1314">
        <f t="shared" si="268"/>
        <v>151.54278309207845</v>
      </c>
      <c r="Q1314">
        <f t="shared" si="269"/>
        <v>-0.87917316485182562</v>
      </c>
      <c r="R1314">
        <f t="shared" si="270"/>
        <v>0</v>
      </c>
      <c r="S1314">
        <f t="shared" si="271"/>
        <v>0</v>
      </c>
    </row>
    <row r="1315" spans="1:19">
      <c r="A1315" s="17">
        <f t="shared" si="262"/>
        <v>0</v>
      </c>
      <c r="C1315" s="15">
        <f t="shared" si="263"/>
        <v>0</v>
      </c>
      <c r="E1315" s="8">
        <f t="shared" si="272"/>
        <v>1289</v>
      </c>
      <c r="F1315" s="12">
        <f t="shared" si="273"/>
        <v>41633.89444444736</v>
      </c>
      <c r="G1315">
        <f t="shared" si="264"/>
        <v>21.318666666666665</v>
      </c>
      <c r="H1315" s="13">
        <f t="shared" si="261"/>
        <v>-23.437107563834207</v>
      </c>
      <c r="K1315" s="12"/>
      <c r="L1315" s="12"/>
      <c r="M1315">
        <f t="shared" si="265"/>
        <v>139.77999999999997</v>
      </c>
      <c r="N1315">
        <f t="shared" si="266"/>
        <v>-49.105126879528534</v>
      </c>
      <c r="O1315">
        <f t="shared" si="267"/>
        <v>319.77999999999997</v>
      </c>
      <c r="P1315">
        <f t="shared" si="268"/>
        <v>151.47041125563393</v>
      </c>
      <c r="Q1315">
        <f t="shared" si="269"/>
        <v>-0.87857058067751614</v>
      </c>
      <c r="R1315">
        <f t="shared" si="270"/>
        <v>0</v>
      </c>
      <c r="S1315">
        <f t="shared" si="271"/>
        <v>0</v>
      </c>
    </row>
    <row r="1316" spans="1:19">
      <c r="A1316" s="17">
        <f t="shared" si="262"/>
        <v>0</v>
      </c>
      <c r="C1316" s="15">
        <f t="shared" si="263"/>
        <v>0</v>
      </c>
      <c r="E1316" s="8">
        <f t="shared" si="272"/>
        <v>1290</v>
      </c>
      <c r="F1316" s="12">
        <f t="shared" si="273"/>
        <v>41633.895138891807</v>
      </c>
      <c r="G1316">
        <f t="shared" si="264"/>
        <v>21.335333333333335</v>
      </c>
      <c r="H1316" s="13">
        <f t="shared" si="261"/>
        <v>-23.437107563834207</v>
      </c>
      <c r="K1316" s="12"/>
      <c r="L1316" s="12"/>
      <c r="M1316">
        <f t="shared" si="265"/>
        <v>140.03000000000003</v>
      </c>
      <c r="N1316">
        <f t="shared" si="266"/>
        <v>-49.25094674737835</v>
      </c>
      <c r="O1316">
        <f t="shared" si="267"/>
        <v>320.03000000000003</v>
      </c>
      <c r="P1316">
        <f t="shared" si="268"/>
        <v>151.39610412414476</v>
      </c>
      <c r="Q1316">
        <f t="shared" si="269"/>
        <v>-0.87795042433335868</v>
      </c>
      <c r="R1316">
        <f t="shared" si="270"/>
        <v>0</v>
      </c>
      <c r="S1316">
        <f t="shared" si="271"/>
        <v>0</v>
      </c>
    </row>
    <row r="1317" spans="1:19">
      <c r="A1317" s="17">
        <f t="shared" si="262"/>
        <v>0</v>
      </c>
      <c r="C1317" s="15">
        <f t="shared" si="263"/>
        <v>0</v>
      </c>
      <c r="E1317" s="8">
        <f t="shared" si="272"/>
        <v>1291</v>
      </c>
      <c r="F1317" s="12">
        <f t="shared" si="273"/>
        <v>41633.895833336253</v>
      </c>
      <c r="G1317">
        <f t="shared" si="264"/>
        <v>21.352</v>
      </c>
      <c r="H1317" s="13">
        <f t="shared" si="261"/>
        <v>-23.437107563834207</v>
      </c>
      <c r="K1317" s="12"/>
      <c r="L1317" s="12"/>
      <c r="M1317">
        <f t="shared" si="265"/>
        <v>140.28</v>
      </c>
      <c r="N1317">
        <f t="shared" si="266"/>
        <v>-49.396438142625577</v>
      </c>
      <c r="O1317">
        <f t="shared" si="267"/>
        <v>320.27999999999997</v>
      </c>
      <c r="P1317">
        <f t="shared" si="268"/>
        <v>151.31989595193707</v>
      </c>
      <c r="Q1317">
        <f t="shared" si="269"/>
        <v>-0.8773128683646475</v>
      </c>
      <c r="R1317">
        <f t="shared" si="270"/>
        <v>0</v>
      </c>
      <c r="S1317">
        <f t="shared" si="271"/>
        <v>0</v>
      </c>
    </row>
    <row r="1318" spans="1:19">
      <c r="A1318" s="17">
        <f t="shared" si="262"/>
        <v>0</v>
      </c>
      <c r="C1318" s="15">
        <f t="shared" si="263"/>
        <v>0</v>
      </c>
      <c r="E1318" s="8">
        <f t="shared" si="272"/>
        <v>1292</v>
      </c>
      <c r="F1318" s="12">
        <f t="shared" si="273"/>
        <v>41633.8965277807</v>
      </c>
      <c r="G1318">
        <f t="shared" si="264"/>
        <v>21.368666666666666</v>
      </c>
      <c r="H1318" s="13">
        <f t="shared" si="261"/>
        <v>-23.437107563834207</v>
      </c>
      <c r="K1318" s="12"/>
      <c r="L1318" s="12"/>
      <c r="M1318">
        <f t="shared" si="265"/>
        <v>140.53</v>
      </c>
      <c r="N1318">
        <f t="shared" si="266"/>
        <v>-49.541596300759203</v>
      </c>
      <c r="O1318">
        <f t="shared" si="267"/>
        <v>320.52999999999997</v>
      </c>
      <c r="P1318">
        <f t="shared" si="268"/>
        <v>151.2418211828199</v>
      </c>
      <c r="Q1318">
        <f t="shared" si="269"/>
        <v>-0.87665808693263936</v>
      </c>
      <c r="R1318">
        <f t="shared" si="270"/>
        <v>0</v>
      </c>
      <c r="S1318">
        <f t="shared" si="271"/>
        <v>0</v>
      </c>
    </row>
    <row r="1319" spans="1:19">
      <c r="A1319" s="17">
        <f t="shared" si="262"/>
        <v>0</v>
      </c>
      <c r="C1319" s="15">
        <f t="shared" si="263"/>
        <v>0</v>
      </c>
      <c r="E1319" s="8">
        <f t="shared" si="272"/>
        <v>1293</v>
      </c>
      <c r="F1319" s="12">
        <f t="shared" si="273"/>
        <v>41633.897222225147</v>
      </c>
      <c r="G1319">
        <f t="shared" si="264"/>
        <v>21.385333333333335</v>
      </c>
      <c r="H1319" s="13">
        <f t="shared" si="261"/>
        <v>-23.437107563834207</v>
      </c>
      <c r="K1319" s="12"/>
      <c r="L1319" s="12"/>
      <c r="M1319">
        <f t="shared" si="265"/>
        <v>140.78000000000003</v>
      </c>
      <c r="N1319">
        <f t="shared" si="266"/>
        <v>-49.686416406261458</v>
      </c>
      <c r="O1319">
        <f t="shared" si="267"/>
        <v>320.78000000000003</v>
      </c>
      <c r="P1319">
        <f t="shared" si="268"/>
        <v>151.161914425302</v>
      </c>
      <c r="Q1319">
        <f t="shared" si="269"/>
        <v>-0.87598625580459322</v>
      </c>
      <c r="R1319">
        <f t="shared" si="270"/>
        <v>0</v>
      </c>
      <c r="S1319">
        <f t="shared" si="271"/>
        <v>0</v>
      </c>
    </row>
    <row r="1320" spans="1:19">
      <c r="A1320" s="17">
        <f t="shared" si="262"/>
        <v>0</v>
      </c>
      <c r="C1320" s="15">
        <f t="shared" si="263"/>
        <v>0</v>
      </c>
      <c r="E1320" s="8">
        <f t="shared" si="272"/>
        <v>1294</v>
      </c>
      <c r="F1320" s="12">
        <f t="shared" si="273"/>
        <v>41633.897916669594</v>
      </c>
      <c r="G1320">
        <f t="shared" si="264"/>
        <v>21.402000000000001</v>
      </c>
      <c r="H1320" s="13">
        <f t="shared" si="261"/>
        <v>-23.437107563834207</v>
      </c>
      <c r="K1320" s="12"/>
      <c r="L1320" s="12"/>
      <c r="M1320">
        <f t="shared" si="265"/>
        <v>141.03000000000003</v>
      </c>
      <c r="N1320">
        <f t="shared" si="266"/>
        <v>-49.830893592054238</v>
      </c>
      <c r="O1320">
        <f t="shared" si="267"/>
        <v>321.03000000000003</v>
      </c>
      <c r="P1320">
        <f t="shared" si="268"/>
        <v>151.08021042842856</v>
      </c>
      <c r="Q1320">
        <f t="shared" si="269"/>
        <v>-0.87529755234352624</v>
      </c>
      <c r="R1320">
        <f t="shared" si="270"/>
        <v>0</v>
      </c>
      <c r="S1320">
        <f t="shared" si="271"/>
        <v>0</v>
      </c>
    </row>
    <row r="1321" spans="1:19">
      <c r="A1321" s="17">
        <f t="shared" si="262"/>
        <v>0</v>
      </c>
      <c r="C1321" s="15">
        <f t="shared" si="263"/>
        <v>0</v>
      </c>
      <c r="E1321" s="8">
        <f t="shared" si="272"/>
        <v>1295</v>
      </c>
      <c r="F1321" s="12">
        <f t="shared" si="273"/>
        <v>41633.89861111404</v>
      </c>
      <c r="G1321">
        <f t="shared" si="264"/>
        <v>21.418666666666667</v>
      </c>
      <c r="H1321" s="13">
        <f t="shared" si="261"/>
        <v>-23.437107563834207</v>
      </c>
      <c r="K1321" s="12"/>
      <c r="L1321" s="12"/>
      <c r="M1321">
        <f t="shared" si="265"/>
        <v>141.28</v>
      </c>
      <c r="N1321">
        <f t="shared" si="266"/>
        <v>-49.975022938945891</v>
      </c>
      <c r="O1321">
        <f t="shared" si="267"/>
        <v>321.27999999999997</v>
      </c>
      <c r="P1321">
        <f t="shared" si="268"/>
        <v>150.99674405826332</v>
      </c>
      <c r="Q1321">
        <f t="shared" si="269"/>
        <v>-0.87459215549767344</v>
      </c>
      <c r="R1321">
        <f t="shared" si="270"/>
        <v>0</v>
      </c>
      <c r="S1321">
        <f t="shared" si="271"/>
        <v>0</v>
      </c>
    </row>
    <row r="1322" spans="1:19">
      <c r="A1322" s="17">
        <f t="shared" si="262"/>
        <v>0</v>
      </c>
      <c r="C1322" s="15">
        <f t="shared" si="263"/>
        <v>0</v>
      </c>
      <c r="E1322" s="8">
        <f t="shared" si="272"/>
        <v>1296</v>
      </c>
      <c r="F1322" s="12">
        <f t="shared" si="273"/>
        <v>41633.899305558487</v>
      </c>
      <c r="G1322">
        <f t="shared" si="264"/>
        <v>21.435333333333332</v>
      </c>
      <c r="H1322" s="13">
        <f t="shared" si="261"/>
        <v>-23.437107563834207</v>
      </c>
      <c r="K1322" s="12"/>
      <c r="L1322" s="12"/>
      <c r="M1322">
        <f t="shared" si="265"/>
        <v>141.52999999999997</v>
      </c>
      <c r="N1322">
        <f t="shared" si="266"/>
        <v>-50.118799475079236</v>
      </c>
      <c r="O1322">
        <f t="shared" si="267"/>
        <v>321.52999999999997</v>
      </c>
      <c r="P1322">
        <f t="shared" si="268"/>
        <v>150.91155027503731</v>
      </c>
      <c r="Q1322">
        <f t="shared" si="269"/>
        <v>-0.8738702457896359</v>
      </c>
      <c r="R1322">
        <f t="shared" si="270"/>
        <v>0</v>
      </c>
      <c r="S1322">
        <f t="shared" si="271"/>
        <v>0</v>
      </c>
    </row>
    <row r="1323" spans="1:19">
      <c r="A1323" s="17">
        <f t="shared" si="262"/>
        <v>0</v>
      </c>
      <c r="C1323" s="15">
        <f t="shared" si="263"/>
        <v>0</v>
      </c>
      <c r="E1323" s="8">
        <f t="shared" si="272"/>
        <v>1297</v>
      </c>
      <c r="F1323" s="12">
        <f t="shared" si="273"/>
        <v>41633.900000002934</v>
      </c>
      <c r="G1323">
        <f t="shared" si="264"/>
        <v>21.452000000000002</v>
      </c>
      <c r="H1323" s="13">
        <f t="shared" si="261"/>
        <v>-23.437107563834207</v>
      </c>
      <c r="K1323" s="12"/>
      <c r="L1323" s="12"/>
      <c r="M1323">
        <f t="shared" si="265"/>
        <v>141.78000000000003</v>
      </c>
      <c r="N1323">
        <f t="shared" si="266"/>
        <v>-50.262218175380681</v>
      </c>
      <c r="O1323">
        <f t="shared" si="267"/>
        <v>321.78000000000003</v>
      </c>
      <c r="P1323">
        <f t="shared" si="268"/>
        <v>150.82466411098508</v>
      </c>
      <c r="Q1323">
        <f t="shared" si="269"/>
        <v>-0.87313200530522161</v>
      </c>
      <c r="R1323">
        <f t="shared" si="270"/>
        <v>0</v>
      </c>
      <c r="S1323">
        <f t="shared" si="271"/>
        <v>0</v>
      </c>
    </row>
    <row r="1324" spans="1:19">
      <c r="A1324" s="17">
        <f t="shared" si="262"/>
        <v>0</v>
      </c>
      <c r="C1324" s="15">
        <f t="shared" si="263"/>
        <v>0</v>
      </c>
      <c r="E1324" s="8">
        <f t="shared" si="272"/>
        <v>1298</v>
      </c>
      <c r="F1324" s="12">
        <f t="shared" si="273"/>
        <v>41633.90069444738</v>
      </c>
      <c r="G1324">
        <f t="shared" si="264"/>
        <v>21.468666666666667</v>
      </c>
      <c r="H1324" s="13">
        <f t="shared" si="261"/>
        <v>-23.437107563834207</v>
      </c>
      <c r="K1324" s="12"/>
      <c r="L1324" s="12"/>
      <c r="M1324">
        <f t="shared" si="265"/>
        <v>142.03</v>
      </c>
      <c r="N1324">
        <f t="shared" si="266"/>
        <v>-50.405273961010877</v>
      </c>
      <c r="O1324">
        <f t="shared" si="267"/>
        <v>322.02999999999997</v>
      </c>
      <c r="P1324">
        <f t="shared" si="268"/>
        <v>150.73612064888385</v>
      </c>
      <c r="Q1324">
        <f t="shared" si="269"/>
        <v>-0.8723776176819662</v>
      </c>
      <c r="R1324">
        <f t="shared" si="270"/>
        <v>0</v>
      </c>
      <c r="S1324">
        <f t="shared" si="271"/>
        <v>0</v>
      </c>
    </row>
    <row r="1325" spans="1:19">
      <c r="A1325" s="17">
        <f t="shared" si="262"/>
        <v>0</v>
      </c>
      <c r="C1325" s="15">
        <f t="shared" si="263"/>
        <v>0</v>
      </c>
      <c r="E1325" s="8">
        <f t="shared" si="272"/>
        <v>1299</v>
      </c>
      <c r="F1325" s="12">
        <f t="shared" si="273"/>
        <v>41633.901388891827</v>
      </c>
      <c r="G1325">
        <f t="shared" si="264"/>
        <v>21.485333333333333</v>
      </c>
      <c r="H1325" s="13">
        <f t="shared" si="261"/>
        <v>-23.437107563834207</v>
      </c>
      <c r="K1325" s="12"/>
      <c r="L1325" s="12"/>
      <c r="M1325">
        <f t="shared" si="265"/>
        <v>142.28</v>
      </c>
      <c r="N1325">
        <f t="shared" si="266"/>
        <v>-50.547961698817964</v>
      </c>
      <c r="O1325">
        <f t="shared" si="267"/>
        <v>322.27999999999997</v>
      </c>
      <c r="P1325">
        <f t="shared" si="268"/>
        <v>150.6459550013081</v>
      </c>
      <c r="Q1325">
        <f t="shared" si="269"/>
        <v>-0.87160726809731759</v>
      </c>
      <c r="R1325">
        <f t="shared" si="270"/>
        <v>0</v>
      </c>
      <c r="S1325">
        <f t="shared" si="271"/>
        <v>0</v>
      </c>
    </row>
    <row r="1326" spans="1:19">
      <c r="A1326" s="17">
        <f t="shared" si="262"/>
        <v>0</v>
      </c>
      <c r="C1326" s="15">
        <f t="shared" si="263"/>
        <v>0</v>
      </c>
      <c r="E1326" s="8">
        <f t="shared" si="272"/>
        <v>1300</v>
      </c>
      <c r="F1326" s="12">
        <f t="shared" si="273"/>
        <v>41633.902083336274</v>
      </c>
      <c r="G1326">
        <f t="shared" si="264"/>
        <v>21.501999999999999</v>
      </c>
      <c r="H1326" s="13">
        <f t="shared" si="261"/>
        <v>-23.437107563834207</v>
      </c>
      <c r="K1326" s="12"/>
      <c r="L1326" s="12"/>
      <c r="M1326">
        <f t="shared" si="265"/>
        <v>142.52999999999997</v>
      </c>
      <c r="N1326">
        <f t="shared" si="266"/>
        <v>-50.69027620079261</v>
      </c>
      <c r="O1326">
        <f t="shared" si="267"/>
        <v>322.52999999999997</v>
      </c>
      <c r="P1326">
        <f t="shared" si="268"/>
        <v>150.55420229061082</v>
      </c>
      <c r="Q1326">
        <f t="shared" si="269"/>
        <v>-0.87082114325648841</v>
      </c>
      <c r="R1326">
        <f t="shared" si="270"/>
        <v>0</v>
      </c>
      <c r="S1326">
        <f t="shared" si="271"/>
        <v>0</v>
      </c>
    </row>
    <row r="1327" spans="1:19">
      <c r="A1327" s="17">
        <f t="shared" si="262"/>
        <v>0</v>
      </c>
      <c r="C1327" s="15">
        <f t="shared" si="263"/>
        <v>0</v>
      </c>
      <c r="E1327" s="8">
        <f t="shared" si="272"/>
        <v>1301</v>
      </c>
      <c r="F1327" s="12">
        <f t="shared" si="273"/>
        <v>41633.90277778072</v>
      </c>
      <c r="G1327">
        <f t="shared" si="264"/>
        <v>21.518666666666668</v>
      </c>
      <c r="H1327" s="13">
        <f t="shared" si="261"/>
        <v>-23.437107563834207</v>
      </c>
      <c r="K1327" s="12"/>
      <c r="L1327" s="12"/>
      <c r="M1327">
        <f t="shared" si="265"/>
        <v>142.78000000000003</v>
      </c>
      <c r="N1327">
        <f t="shared" si="266"/>
        <v>-50.832212223526511</v>
      </c>
      <c r="O1327">
        <f t="shared" si="267"/>
        <v>322.78000000000003</v>
      </c>
      <c r="P1327">
        <f t="shared" si="268"/>
        <v>150.46089762963788</v>
      </c>
      <c r="Q1327">
        <f t="shared" si="269"/>
        <v>-0.87001943137995608</v>
      </c>
      <c r="R1327">
        <f t="shared" si="270"/>
        <v>0</v>
      </c>
      <c r="S1327">
        <f t="shared" si="271"/>
        <v>0</v>
      </c>
    </row>
    <row r="1328" spans="1:19">
      <c r="A1328" s="17">
        <f t="shared" si="262"/>
        <v>0</v>
      </c>
      <c r="C1328" s="15">
        <f t="shared" si="263"/>
        <v>0</v>
      </c>
      <c r="E1328" s="8">
        <f t="shared" si="272"/>
        <v>1302</v>
      </c>
      <c r="F1328" s="12">
        <f t="shared" si="273"/>
        <v>41633.903472225167</v>
      </c>
      <c r="G1328">
        <f t="shared" si="264"/>
        <v>21.535333333333334</v>
      </c>
      <c r="H1328" s="13">
        <f t="shared" si="261"/>
        <v>-23.437107563834207</v>
      </c>
      <c r="K1328" s="12"/>
      <c r="L1328" s="12"/>
      <c r="M1328">
        <f t="shared" si="265"/>
        <v>143.03</v>
      </c>
      <c r="N1328">
        <f t="shared" si="266"/>
        <v>-50.973764467673568</v>
      </c>
      <c r="O1328">
        <f t="shared" si="267"/>
        <v>323.02999999999997</v>
      </c>
      <c r="P1328">
        <f t="shared" si="268"/>
        <v>150.36607610318137</v>
      </c>
      <c r="Q1328">
        <f t="shared" si="269"/>
        <v>-0.86920232219061044</v>
      </c>
      <c r="R1328">
        <f t="shared" si="270"/>
        <v>0</v>
      </c>
      <c r="S1328">
        <f t="shared" si="271"/>
        <v>0</v>
      </c>
    </row>
    <row r="1329" spans="1:19">
      <c r="A1329" s="17">
        <f t="shared" si="262"/>
        <v>0</v>
      </c>
      <c r="C1329" s="15">
        <f t="shared" si="263"/>
        <v>0</v>
      </c>
      <c r="E1329" s="8">
        <f t="shared" si="272"/>
        <v>1303</v>
      </c>
      <c r="F1329" s="12">
        <f t="shared" si="273"/>
        <v>41633.904166669614</v>
      </c>
      <c r="G1329">
        <f t="shared" si="264"/>
        <v>21.552</v>
      </c>
      <c r="H1329" s="13">
        <f t="shared" si="261"/>
        <v>-23.437107563834207</v>
      </c>
      <c r="K1329" s="12"/>
      <c r="L1329" s="12"/>
      <c r="M1329">
        <f t="shared" si="265"/>
        <v>143.28</v>
      </c>
      <c r="N1329">
        <f t="shared" si="266"/>
        <v>-51.114927577415621</v>
      </c>
      <c r="O1329">
        <f t="shared" si="267"/>
        <v>323.27999999999997</v>
      </c>
      <c r="P1329">
        <f t="shared" si="268"/>
        <v>150.26977275017256</v>
      </c>
      <c r="Q1329">
        <f t="shared" si="269"/>
        <v>-0.8683700069005289</v>
      </c>
      <c r="R1329">
        <f t="shared" si="270"/>
        <v>0</v>
      </c>
      <c r="S1329">
        <f t="shared" si="271"/>
        <v>0</v>
      </c>
    </row>
    <row r="1330" spans="1:19">
      <c r="A1330" s="17">
        <f t="shared" si="262"/>
        <v>0</v>
      </c>
      <c r="C1330" s="15">
        <f t="shared" si="263"/>
        <v>0</v>
      </c>
      <c r="E1330" s="8">
        <f t="shared" si="272"/>
        <v>1304</v>
      </c>
      <c r="F1330" s="12">
        <f t="shared" si="273"/>
        <v>41633.904861114061</v>
      </c>
      <c r="G1330">
        <f t="shared" si="264"/>
        <v>21.568666666666665</v>
      </c>
      <c r="H1330" s="13">
        <f t="shared" si="261"/>
        <v>-23.437107563834207</v>
      </c>
      <c r="K1330" s="12"/>
      <c r="L1330" s="12"/>
      <c r="M1330">
        <f t="shared" si="265"/>
        <v>143.52999999999997</v>
      </c>
      <c r="N1330">
        <f t="shared" si="266"/>
        <v>-51.255696139931743</v>
      </c>
      <c r="O1330">
        <f t="shared" si="267"/>
        <v>323.52999999999997</v>
      </c>
      <c r="P1330">
        <f t="shared" si="268"/>
        <v>150.17202254661612</v>
      </c>
      <c r="Q1330">
        <f t="shared" si="269"/>
        <v>-0.86752267819737972</v>
      </c>
      <c r="R1330">
        <f t="shared" si="270"/>
        <v>0</v>
      </c>
      <c r="S1330">
        <f t="shared" si="271"/>
        <v>0</v>
      </c>
    </row>
    <row r="1331" spans="1:19">
      <c r="A1331" s="17">
        <f t="shared" si="262"/>
        <v>0</v>
      </c>
      <c r="C1331" s="15">
        <f t="shared" si="263"/>
        <v>0</v>
      </c>
      <c r="E1331" s="8">
        <f t="shared" si="272"/>
        <v>1305</v>
      </c>
      <c r="F1331" s="12">
        <f t="shared" si="273"/>
        <v>41633.905555558507</v>
      </c>
      <c r="G1331">
        <f t="shared" si="264"/>
        <v>21.585333333333335</v>
      </c>
      <c r="H1331" s="13">
        <f t="shared" si="261"/>
        <v>-23.437107563834207</v>
      </c>
      <c r="K1331" s="12"/>
      <c r="L1331" s="12"/>
      <c r="M1331">
        <f t="shared" si="265"/>
        <v>143.78000000000003</v>
      </c>
      <c r="N1331">
        <f t="shared" si="266"/>
        <v>-51.396064684872691</v>
      </c>
      <c r="O1331">
        <f t="shared" si="267"/>
        <v>323.78000000000003</v>
      </c>
      <c r="P1331">
        <f t="shared" si="268"/>
        <v>150.07286038926171</v>
      </c>
      <c r="Q1331">
        <f t="shared" si="269"/>
        <v>-0.86666053023043521</v>
      </c>
      <c r="R1331">
        <f t="shared" si="270"/>
        <v>0</v>
      </c>
      <c r="S1331">
        <f t="shared" si="271"/>
        <v>0</v>
      </c>
    </row>
    <row r="1332" spans="1:19">
      <c r="A1332" s="17">
        <f t="shared" si="262"/>
        <v>0</v>
      </c>
      <c r="C1332" s="15">
        <f t="shared" si="263"/>
        <v>0</v>
      </c>
      <c r="E1332" s="8">
        <f t="shared" si="272"/>
        <v>1306</v>
      </c>
      <c r="F1332" s="12">
        <f t="shared" si="273"/>
        <v>41633.906250002954</v>
      </c>
      <c r="G1332">
        <f t="shared" si="264"/>
        <v>21.602</v>
      </c>
      <c r="H1332" s="13">
        <f t="shared" si="261"/>
        <v>-23.437107563834207</v>
      </c>
      <c r="K1332" s="12"/>
      <c r="L1332" s="12"/>
      <c r="M1332">
        <f t="shared" si="265"/>
        <v>144.03</v>
      </c>
      <c r="N1332">
        <f t="shared" si="266"/>
        <v>-51.536027683840231</v>
      </c>
      <c r="O1332">
        <f t="shared" si="267"/>
        <v>324.02999999999997</v>
      </c>
      <c r="P1332">
        <f t="shared" si="268"/>
        <v>149.97232108000992</v>
      </c>
      <c r="Q1332">
        <f t="shared" si="269"/>
        <v>-0.86578375859619094</v>
      </c>
      <c r="R1332">
        <f t="shared" si="270"/>
        <v>0</v>
      </c>
      <c r="S1332">
        <f t="shared" si="271"/>
        <v>0</v>
      </c>
    </row>
    <row r="1333" spans="1:19">
      <c r="A1333" s="17">
        <f t="shared" si="262"/>
        <v>0</v>
      </c>
      <c r="C1333" s="15">
        <f t="shared" si="263"/>
        <v>0</v>
      </c>
      <c r="E1333" s="8">
        <f t="shared" si="272"/>
        <v>1307</v>
      </c>
      <c r="F1333" s="12">
        <f t="shared" si="273"/>
        <v>41633.906944447401</v>
      </c>
      <c r="G1333">
        <f t="shared" si="264"/>
        <v>21.618666666666666</v>
      </c>
      <c r="H1333" s="13">
        <f t="shared" ref="H1333:H1396" si="274">DEGREES(23.45/180*PI()*SIN(PI()*(0.98/180*DAY(F1333)+29.7/180*MONTH(F1333)-109/180)))</f>
        <v>-23.437107563834207</v>
      </c>
      <c r="K1333" s="12"/>
      <c r="L1333" s="12"/>
      <c r="M1333">
        <f t="shared" si="265"/>
        <v>144.28</v>
      </c>
      <c r="N1333">
        <f t="shared" si="266"/>
        <v>-51.675579549872793</v>
      </c>
      <c r="O1333">
        <f t="shared" si="267"/>
        <v>324.27999999999997</v>
      </c>
      <c r="P1333">
        <f t="shared" si="268"/>
        <v>149.87043931104418</v>
      </c>
      <c r="Q1333">
        <f t="shared" si="269"/>
        <v>-0.86489256032356876</v>
      </c>
      <c r="R1333">
        <f t="shared" si="270"/>
        <v>0</v>
      </c>
      <c r="S1333">
        <f t="shared" si="271"/>
        <v>0</v>
      </c>
    </row>
    <row r="1334" spans="1:19">
      <c r="A1334" s="17">
        <f t="shared" si="262"/>
        <v>0</v>
      </c>
      <c r="C1334" s="15">
        <f t="shared" si="263"/>
        <v>0</v>
      </c>
      <c r="E1334" s="8">
        <f t="shared" si="272"/>
        <v>1308</v>
      </c>
      <c r="F1334" s="12">
        <f t="shared" si="273"/>
        <v>41633.907638891847</v>
      </c>
      <c r="G1334">
        <f t="shared" si="264"/>
        <v>21.635333333333335</v>
      </c>
      <c r="H1334" s="13">
        <f t="shared" si="274"/>
        <v>-23.437107563834207</v>
      </c>
      <c r="K1334" s="12"/>
      <c r="L1334" s="12"/>
      <c r="M1334">
        <f t="shared" si="265"/>
        <v>144.53000000000003</v>
      </c>
      <c r="N1334">
        <f t="shared" si="266"/>
        <v>-51.814714636936991</v>
      </c>
      <c r="O1334">
        <f t="shared" si="267"/>
        <v>324.53000000000003</v>
      </c>
      <c r="P1334">
        <f t="shared" si="268"/>
        <v>149.76724965068294</v>
      </c>
      <c r="Q1334">
        <f t="shared" si="269"/>
        <v>-0.8639871338587114</v>
      </c>
      <c r="R1334">
        <f t="shared" si="270"/>
        <v>0</v>
      </c>
      <c r="S1334">
        <f t="shared" si="271"/>
        <v>0</v>
      </c>
    </row>
    <row r="1335" spans="1:19">
      <c r="A1335" s="17">
        <f t="shared" si="262"/>
        <v>0</v>
      </c>
      <c r="C1335" s="15">
        <f t="shared" si="263"/>
        <v>0</v>
      </c>
      <c r="E1335" s="8">
        <f t="shared" si="272"/>
        <v>1309</v>
      </c>
      <c r="F1335" s="12">
        <f t="shared" si="273"/>
        <v>41633.908333336294</v>
      </c>
      <c r="G1335">
        <f t="shared" si="264"/>
        <v>21.652000000000001</v>
      </c>
      <c r="H1335" s="13">
        <f t="shared" si="274"/>
        <v>-23.437107563834207</v>
      </c>
      <c r="K1335" s="12"/>
      <c r="L1335" s="12"/>
      <c r="M1335">
        <f t="shared" si="265"/>
        <v>144.78000000000003</v>
      </c>
      <c r="N1335">
        <f t="shared" si="266"/>
        <v>-51.953427239426226</v>
      </c>
      <c r="O1335">
        <f t="shared" si="267"/>
        <v>324.78000000000003</v>
      </c>
      <c r="P1335">
        <f t="shared" si="268"/>
        <v>149.66278652994012</v>
      </c>
      <c r="Q1335">
        <f t="shared" si="269"/>
        <v>-0.86306767904933723</v>
      </c>
      <c r="R1335">
        <f t="shared" si="270"/>
        <v>0</v>
      </c>
      <c r="S1335">
        <f t="shared" si="271"/>
        <v>0</v>
      </c>
    </row>
    <row r="1336" spans="1:19">
      <c r="A1336" s="17">
        <f t="shared" si="262"/>
        <v>0</v>
      </c>
      <c r="C1336" s="15">
        <f t="shared" si="263"/>
        <v>0</v>
      </c>
      <c r="E1336" s="8">
        <f t="shared" si="272"/>
        <v>1310</v>
      </c>
      <c r="F1336" s="12">
        <f t="shared" si="273"/>
        <v>41633.909027780741</v>
      </c>
      <c r="G1336">
        <f t="shared" si="264"/>
        <v>21.668666666666667</v>
      </c>
      <c r="H1336" s="13">
        <f t="shared" si="274"/>
        <v>-23.437107563834207</v>
      </c>
      <c r="K1336" s="12"/>
      <c r="L1336" s="12"/>
      <c r="M1336">
        <f t="shared" si="265"/>
        <v>145.03</v>
      </c>
      <c r="N1336">
        <f t="shared" si="266"/>
        <v>-52.091711591667014</v>
      </c>
      <c r="O1336">
        <f t="shared" si="267"/>
        <v>325.02999999999997</v>
      </c>
      <c r="P1336">
        <f t="shared" si="268"/>
        <v>149.55708422978319</v>
      </c>
      <c r="Q1336">
        <f t="shared" si="269"/>
        <v>-0.86213439712865403</v>
      </c>
      <c r="R1336">
        <f t="shared" si="270"/>
        <v>0</v>
      </c>
      <c r="S1336">
        <f t="shared" si="271"/>
        <v>0</v>
      </c>
    </row>
    <row r="1337" spans="1:19">
      <c r="A1337" s="17">
        <f t="shared" si="262"/>
        <v>0</v>
      </c>
      <c r="C1337" s="15">
        <f t="shared" si="263"/>
        <v>0</v>
      </c>
      <c r="E1337" s="8">
        <f t="shared" si="272"/>
        <v>1311</v>
      </c>
      <c r="F1337" s="12">
        <f t="shared" si="273"/>
        <v>41633.909722225188</v>
      </c>
      <c r="G1337">
        <f t="shared" si="264"/>
        <v>21.685333333333332</v>
      </c>
      <c r="H1337" s="13">
        <f t="shared" si="274"/>
        <v>-23.437107563834207</v>
      </c>
      <c r="K1337" s="12"/>
      <c r="L1337" s="12"/>
      <c r="M1337">
        <f t="shared" si="265"/>
        <v>145.27999999999997</v>
      </c>
      <c r="N1337">
        <f t="shared" si="266"/>
        <v>-52.229561867433148</v>
      </c>
      <c r="O1337">
        <f t="shared" si="267"/>
        <v>325.27999999999997</v>
      </c>
      <c r="P1337">
        <f t="shared" si="268"/>
        <v>149.45017686907676</v>
      </c>
      <c r="Q1337">
        <f t="shared" si="269"/>
        <v>-0.86118749069882228</v>
      </c>
      <c r="R1337">
        <f t="shared" si="270"/>
        <v>0</v>
      </c>
      <c r="S1337">
        <f t="shared" si="271"/>
        <v>0</v>
      </c>
    </row>
    <row r="1338" spans="1:19">
      <c r="A1338" s="17">
        <f t="shared" si="262"/>
        <v>0</v>
      </c>
      <c r="C1338" s="15">
        <f t="shared" si="263"/>
        <v>0</v>
      </c>
      <c r="E1338" s="8">
        <f t="shared" si="272"/>
        <v>1312</v>
      </c>
      <c r="F1338" s="12">
        <f t="shared" si="273"/>
        <v>41633.910416669634</v>
      </c>
      <c r="G1338">
        <f t="shared" si="264"/>
        <v>21.702000000000002</v>
      </c>
      <c r="H1338" s="13">
        <f t="shared" si="274"/>
        <v>-23.437107563834207</v>
      </c>
      <c r="K1338" s="12"/>
      <c r="L1338" s="12"/>
      <c r="M1338">
        <f t="shared" si="265"/>
        <v>145.53000000000003</v>
      </c>
      <c r="N1338">
        <f t="shared" si="266"/>
        <v>-52.366972179468974</v>
      </c>
      <c r="O1338">
        <f t="shared" si="267"/>
        <v>325.53000000000003</v>
      </c>
      <c r="P1338">
        <f t="shared" si="268"/>
        <v>149.34209839319627</v>
      </c>
      <c r="Q1338">
        <f t="shared" si="269"/>
        <v>-0.86022716371394359</v>
      </c>
      <c r="R1338">
        <f t="shared" si="270"/>
        <v>0</v>
      </c>
      <c r="S1338">
        <f t="shared" si="271"/>
        <v>0</v>
      </c>
    </row>
    <row r="1339" spans="1:19">
      <c r="A1339" s="17">
        <f t="shared" si="262"/>
        <v>0</v>
      </c>
      <c r="C1339" s="15">
        <f t="shared" si="263"/>
        <v>0</v>
      </c>
      <c r="E1339" s="8">
        <f t="shared" si="272"/>
        <v>1313</v>
      </c>
      <c r="F1339" s="12">
        <f t="shared" si="273"/>
        <v>41633.911111114081</v>
      </c>
      <c r="G1339">
        <f t="shared" si="264"/>
        <v>21.718666666666667</v>
      </c>
      <c r="H1339" s="13">
        <f t="shared" si="274"/>
        <v>-23.437107563834207</v>
      </c>
      <c r="K1339" s="12"/>
      <c r="L1339" s="12"/>
      <c r="M1339">
        <f t="shared" si="265"/>
        <v>145.78</v>
      </c>
      <c r="N1339">
        <f t="shared" si="266"/>
        <v>-52.503936579021804</v>
      </c>
      <c r="O1339">
        <f t="shared" si="267"/>
        <v>325.77999999999997</v>
      </c>
      <c r="P1339">
        <f t="shared" si="268"/>
        <v>149.2328825632982</v>
      </c>
      <c r="Q1339">
        <f t="shared" si="269"/>
        <v>-0.85925362146257833</v>
      </c>
      <c r="R1339">
        <f t="shared" si="270"/>
        <v>0</v>
      </c>
      <c r="S1339">
        <f t="shared" si="271"/>
        <v>0</v>
      </c>
    </row>
    <row r="1340" spans="1:19">
      <c r="A1340" s="17">
        <f t="shared" si="262"/>
        <v>0</v>
      </c>
      <c r="C1340" s="15">
        <f t="shared" si="263"/>
        <v>0</v>
      </c>
      <c r="E1340" s="8">
        <f t="shared" si="272"/>
        <v>1314</v>
      </c>
      <c r="F1340" s="12">
        <f t="shared" si="273"/>
        <v>41633.911805558528</v>
      </c>
      <c r="G1340">
        <f t="shared" si="264"/>
        <v>21.735333333333333</v>
      </c>
      <c r="H1340" s="13">
        <f t="shared" si="274"/>
        <v>-23.437107563834207</v>
      </c>
      <c r="K1340" s="12"/>
      <c r="L1340" s="12"/>
      <c r="M1340">
        <f t="shared" si="265"/>
        <v>146.03</v>
      </c>
      <c r="N1340">
        <f t="shared" si="266"/>
        <v>-52.64044905538487</v>
      </c>
      <c r="O1340">
        <f t="shared" si="267"/>
        <v>326.02999999999997</v>
      </c>
      <c r="P1340">
        <f t="shared" si="268"/>
        <v>149.12256294622904</v>
      </c>
      <c r="Q1340">
        <f t="shared" si="269"/>
        <v>-0.85826707054976004</v>
      </c>
      <c r="R1340">
        <f t="shared" si="270"/>
        <v>0</v>
      </c>
      <c r="S1340">
        <f t="shared" si="271"/>
        <v>0</v>
      </c>
    </row>
    <row r="1341" spans="1:19">
      <c r="A1341" s="17">
        <f t="shared" si="262"/>
        <v>0</v>
      </c>
      <c r="C1341" s="15">
        <f t="shared" si="263"/>
        <v>0</v>
      </c>
      <c r="E1341" s="8">
        <f t="shared" si="272"/>
        <v>1315</v>
      </c>
      <c r="F1341" s="12">
        <f t="shared" si="273"/>
        <v>41633.912500002974</v>
      </c>
      <c r="G1341">
        <f t="shared" si="264"/>
        <v>21.751999999999999</v>
      </c>
      <c r="H1341" s="13">
        <f t="shared" si="274"/>
        <v>-23.437107563834207</v>
      </c>
      <c r="K1341" s="12"/>
      <c r="L1341" s="12"/>
      <c r="M1341">
        <f t="shared" si="265"/>
        <v>146.27999999999997</v>
      </c>
      <c r="N1341">
        <f t="shared" si="266"/>
        <v>-52.776503535450971</v>
      </c>
      <c r="O1341">
        <f t="shared" si="267"/>
        <v>326.27999999999997</v>
      </c>
      <c r="P1341">
        <f t="shared" si="268"/>
        <v>149.01117290505735</v>
      </c>
      <c r="Q1341">
        <f t="shared" si="269"/>
        <v>-0.85726771887851194</v>
      </c>
      <c r="R1341">
        <f t="shared" si="270"/>
        <v>0</v>
      </c>
      <c r="S1341">
        <f t="shared" si="271"/>
        <v>0</v>
      </c>
    </row>
    <row r="1342" spans="1:19">
      <c r="A1342" s="17">
        <f t="shared" si="262"/>
        <v>0</v>
      </c>
      <c r="C1342" s="15">
        <f t="shared" si="263"/>
        <v>0</v>
      </c>
      <c r="E1342" s="8">
        <f t="shared" si="272"/>
        <v>1316</v>
      </c>
      <c r="F1342" s="12">
        <f t="shared" si="273"/>
        <v>41633.913194447421</v>
      </c>
      <c r="G1342">
        <f t="shared" si="264"/>
        <v>21.768666666666668</v>
      </c>
      <c r="H1342" s="13">
        <f t="shared" si="274"/>
        <v>-23.437107563834207</v>
      </c>
      <c r="K1342" s="12"/>
      <c r="L1342" s="12"/>
      <c r="M1342">
        <f t="shared" si="265"/>
        <v>146.53000000000003</v>
      </c>
      <c r="N1342">
        <f t="shared" si="266"/>
        <v>-52.912093883277755</v>
      </c>
      <c r="O1342">
        <f t="shared" si="267"/>
        <v>326.53000000000003</v>
      </c>
      <c r="P1342">
        <f t="shared" si="268"/>
        <v>148.89874559021061</v>
      </c>
      <c r="Q1342">
        <f t="shared" si="269"/>
        <v>-0.85625577563084065</v>
      </c>
      <c r="R1342">
        <f t="shared" si="270"/>
        <v>0</v>
      </c>
      <c r="S1342">
        <f t="shared" si="271"/>
        <v>0</v>
      </c>
    </row>
    <row r="1343" spans="1:19">
      <c r="A1343" s="17">
        <f t="shared" si="262"/>
        <v>0</v>
      </c>
      <c r="C1343" s="15">
        <f t="shared" si="263"/>
        <v>0</v>
      </c>
      <c r="E1343" s="8">
        <f t="shared" si="272"/>
        <v>1317</v>
      </c>
      <c r="F1343" s="12">
        <f t="shared" si="273"/>
        <v>41633.913888891868</v>
      </c>
      <c r="G1343">
        <f t="shared" si="264"/>
        <v>21.785333333333334</v>
      </c>
      <c r="H1343" s="13">
        <f t="shared" si="274"/>
        <v>-23.437107563834207</v>
      </c>
      <c r="K1343" s="12"/>
      <c r="L1343" s="12"/>
      <c r="M1343">
        <f t="shared" si="265"/>
        <v>146.78</v>
      </c>
      <c r="N1343">
        <f t="shared" si="266"/>
        <v>-53.047213899665429</v>
      </c>
      <c r="O1343">
        <f t="shared" si="267"/>
        <v>326.77999999999997</v>
      </c>
      <c r="P1343">
        <f t="shared" si="268"/>
        <v>148.78531393119769</v>
      </c>
      <c r="Q1343">
        <f t="shared" si="269"/>
        <v>-0.85523145124819078</v>
      </c>
      <c r="R1343">
        <f t="shared" si="270"/>
        <v>0</v>
      </c>
      <c r="S1343">
        <f t="shared" si="271"/>
        <v>0</v>
      </c>
    </row>
    <row r="1344" spans="1:19">
      <c r="A1344" s="17">
        <f t="shared" si="262"/>
        <v>0</v>
      </c>
      <c r="C1344" s="15">
        <f t="shared" si="263"/>
        <v>0</v>
      </c>
      <c r="E1344" s="8">
        <f t="shared" si="272"/>
        <v>1318</v>
      </c>
      <c r="F1344" s="12">
        <f t="shared" si="273"/>
        <v>41633.914583336315</v>
      </c>
      <c r="G1344">
        <f t="shared" si="264"/>
        <v>21.802</v>
      </c>
      <c r="H1344" s="13">
        <f t="shared" si="274"/>
        <v>-23.437107563834207</v>
      </c>
      <c r="K1344" s="12"/>
      <c r="L1344" s="12"/>
      <c r="M1344">
        <f t="shared" si="265"/>
        <v>147.03</v>
      </c>
      <c r="N1344">
        <f t="shared" si="266"/>
        <v>-53.181857321747842</v>
      </c>
      <c r="O1344">
        <f t="shared" si="267"/>
        <v>327.02999999999997</v>
      </c>
      <c r="P1344">
        <f t="shared" si="268"/>
        <v>148.67091062889989</v>
      </c>
      <c r="Q1344">
        <f t="shared" si="269"/>
        <v>-0.85419495741136253</v>
      </c>
      <c r="R1344">
        <f t="shared" si="270"/>
        <v>0</v>
      </c>
      <c r="S1344">
        <f t="shared" si="271"/>
        <v>0</v>
      </c>
    </row>
    <row r="1345" spans="1:19">
      <c r="A1345" s="17">
        <f t="shared" si="262"/>
        <v>0</v>
      </c>
      <c r="C1345" s="15">
        <f t="shared" si="263"/>
        <v>0</v>
      </c>
      <c r="E1345" s="8">
        <f t="shared" si="272"/>
        <v>1319</v>
      </c>
      <c r="F1345" s="12">
        <f t="shared" si="273"/>
        <v>41633.915277780761</v>
      </c>
      <c r="G1345">
        <f t="shared" si="264"/>
        <v>21.818666666666665</v>
      </c>
      <c r="H1345" s="13">
        <f t="shared" si="274"/>
        <v>-23.437107563834207</v>
      </c>
      <c r="K1345" s="12"/>
      <c r="L1345" s="12"/>
      <c r="M1345">
        <f t="shared" si="265"/>
        <v>147.27999999999997</v>
      </c>
      <c r="N1345">
        <f t="shared" si="266"/>
        <v>-53.316017822597303</v>
      </c>
      <c r="O1345">
        <f t="shared" si="267"/>
        <v>327.27999999999997</v>
      </c>
      <c r="P1345">
        <f t="shared" si="268"/>
        <v>148.5555681484085</v>
      </c>
      <c r="Q1345">
        <f t="shared" si="269"/>
        <v>-0.85314650701985284</v>
      </c>
      <c r="R1345">
        <f t="shared" si="270"/>
        <v>0</v>
      </c>
      <c r="S1345">
        <f t="shared" si="271"/>
        <v>0</v>
      </c>
    </row>
    <row r="1346" spans="1:19">
      <c r="A1346" s="17">
        <f t="shared" si="262"/>
        <v>0</v>
      </c>
      <c r="C1346" s="15">
        <f t="shared" si="263"/>
        <v>0</v>
      </c>
      <c r="E1346" s="8">
        <f t="shared" si="272"/>
        <v>1320</v>
      </c>
      <c r="F1346" s="12">
        <f t="shared" si="273"/>
        <v>41633.915972225208</v>
      </c>
      <c r="G1346">
        <f t="shared" si="264"/>
        <v>21.835333333333335</v>
      </c>
      <c r="H1346" s="13">
        <f t="shared" si="274"/>
        <v>-23.437107563834207</v>
      </c>
      <c r="K1346" s="12"/>
      <c r="L1346" s="12"/>
      <c r="M1346">
        <f t="shared" si="265"/>
        <v>147.53000000000003</v>
      </c>
      <c r="N1346">
        <f t="shared" si="266"/>
        <v>-53.449689010844729</v>
      </c>
      <c r="O1346">
        <f t="shared" si="267"/>
        <v>327.53000000000003</v>
      </c>
      <c r="P1346">
        <f t="shared" si="268"/>
        <v>148.43931871239161</v>
      </c>
      <c r="Q1346">
        <f t="shared" si="269"/>
        <v>-0.85208631417062897</v>
      </c>
      <c r="R1346">
        <f t="shared" si="270"/>
        <v>0</v>
      </c>
      <c r="S1346">
        <f t="shared" si="271"/>
        <v>0</v>
      </c>
    </row>
    <row r="1347" spans="1:19">
      <c r="A1347" s="17">
        <f t="shared" si="262"/>
        <v>0</v>
      </c>
      <c r="C1347" s="15">
        <f t="shared" si="263"/>
        <v>0</v>
      </c>
      <c r="E1347" s="8">
        <f t="shared" si="272"/>
        <v>1321</v>
      </c>
      <c r="F1347" s="12">
        <f t="shared" si="273"/>
        <v>41633.916666669655</v>
      </c>
      <c r="G1347">
        <f t="shared" si="264"/>
        <v>21.852</v>
      </c>
      <c r="H1347" s="13">
        <f t="shared" si="274"/>
        <v>-23.437107563834207</v>
      </c>
      <c r="K1347" s="12"/>
      <c r="L1347" s="12"/>
      <c r="M1347">
        <f t="shared" si="265"/>
        <v>147.78</v>
      </c>
      <c r="N1347">
        <f t="shared" si="266"/>
        <v>-53.582864430314942</v>
      </c>
      <c r="O1347">
        <f t="shared" si="267"/>
        <v>327.78</v>
      </c>
      <c r="P1347">
        <f t="shared" si="268"/>
        <v>148.3221942949686</v>
      </c>
      <c r="Q1347">
        <f t="shared" si="269"/>
        <v>-0.85101459413630609</v>
      </c>
      <c r="R1347">
        <f t="shared" si="270"/>
        <v>0</v>
      </c>
      <c r="S1347">
        <f t="shared" si="271"/>
        <v>0</v>
      </c>
    </row>
    <row r="1348" spans="1:19">
      <c r="A1348" s="17">
        <f t="shared" si="262"/>
        <v>0</v>
      </c>
      <c r="C1348" s="15">
        <f t="shared" si="263"/>
        <v>0</v>
      </c>
      <c r="E1348" s="8">
        <f t="shared" si="272"/>
        <v>1322</v>
      </c>
      <c r="F1348" s="12">
        <f t="shared" si="273"/>
        <v>41633.917361114101</v>
      </c>
      <c r="G1348">
        <f t="shared" si="264"/>
        <v>21.868666666666666</v>
      </c>
      <c r="H1348" s="13">
        <f t="shared" si="274"/>
        <v>-23.437107563834207</v>
      </c>
      <c r="K1348" s="12"/>
      <c r="L1348" s="12"/>
      <c r="M1348">
        <f t="shared" si="265"/>
        <v>148.03</v>
      </c>
      <c r="N1348">
        <f t="shared" si="266"/>
        <v>-53.715537559679447</v>
      </c>
      <c r="O1348">
        <f t="shared" si="267"/>
        <v>328.03</v>
      </c>
      <c r="P1348">
        <f t="shared" si="268"/>
        <v>148.20422661607208</v>
      </c>
      <c r="Q1348">
        <f t="shared" si="269"/>
        <v>-0.84993156334271147</v>
      </c>
      <c r="R1348">
        <f t="shared" si="270"/>
        <v>0</v>
      </c>
      <c r="S1348">
        <f t="shared" si="271"/>
        <v>0</v>
      </c>
    </row>
    <row r="1349" spans="1:19">
      <c r="A1349" s="17">
        <f t="shared" si="262"/>
        <v>0</v>
      </c>
      <c r="C1349" s="15">
        <f t="shared" si="263"/>
        <v>0</v>
      </c>
      <c r="E1349" s="8">
        <f t="shared" si="272"/>
        <v>1323</v>
      </c>
      <c r="F1349" s="12">
        <f t="shared" si="273"/>
        <v>41633.918055558548</v>
      </c>
      <c r="G1349">
        <f t="shared" si="264"/>
        <v>21.885333333333335</v>
      </c>
      <c r="H1349" s="13">
        <f t="shared" si="274"/>
        <v>-23.437107563834207</v>
      </c>
      <c r="K1349" s="12"/>
      <c r="L1349" s="12"/>
      <c r="M1349">
        <f t="shared" si="265"/>
        <v>148.28000000000003</v>
      </c>
      <c r="N1349">
        <f t="shared" si="266"/>
        <v>-53.847701812126125</v>
      </c>
      <c r="O1349">
        <f t="shared" si="267"/>
        <v>328.28000000000003</v>
      </c>
      <c r="P1349">
        <f t="shared" si="268"/>
        <v>148.08544713627813</v>
      </c>
      <c r="Q1349">
        <f t="shared" si="269"/>
        <v>-0.84883743934583156</v>
      </c>
      <c r="R1349">
        <f t="shared" si="270"/>
        <v>0</v>
      </c>
      <c r="S1349">
        <f t="shared" si="271"/>
        <v>0</v>
      </c>
    </row>
    <row r="1350" spans="1:19">
      <c r="A1350" s="17">
        <f t="shared" si="262"/>
        <v>0</v>
      </c>
      <c r="C1350" s="15">
        <f t="shared" si="263"/>
        <v>0</v>
      </c>
      <c r="E1350" s="8">
        <f t="shared" si="272"/>
        <v>1324</v>
      </c>
      <c r="F1350" s="12">
        <f t="shared" si="273"/>
        <v>41633.918750002995</v>
      </c>
      <c r="G1350">
        <f t="shared" si="264"/>
        <v>21.902000000000001</v>
      </c>
      <c r="H1350" s="13">
        <f t="shared" si="274"/>
        <v>-23.437107563834207</v>
      </c>
      <c r="K1350" s="12"/>
      <c r="L1350" s="12"/>
      <c r="M1350">
        <f t="shared" si="265"/>
        <v>148.53000000000003</v>
      </c>
      <c r="N1350">
        <f t="shared" si="266"/>
        <v>-53.979350535047786</v>
      </c>
      <c r="O1350">
        <f t="shared" si="267"/>
        <v>328.53000000000003</v>
      </c>
      <c r="P1350">
        <f t="shared" si="268"/>
        <v>147.96588705208308</v>
      </c>
      <c r="Q1350">
        <f t="shared" si="269"/>
        <v>-0.84773244080811339</v>
      </c>
      <c r="R1350">
        <f t="shared" si="270"/>
        <v>0</v>
      </c>
      <c r="S1350">
        <f t="shared" si="271"/>
        <v>0</v>
      </c>
    </row>
    <row r="1351" spans="1:19">
      <c r="A1351" s="17">
        <f t="shared" si="262"/>
        <v>0</v>
      </c>
      <c r="C1351" s="15">
        <f t="shared" si="263"/>
        <v>0</v>
      </c>
      <c r="E1351" s="8">
        <f t="shared" si="272"/>
        <v>1325</v>
      </c>
      <c r="F1351" s="12">
        <f t="shared" si="273"/>
        <v>41633.919444447441</v>
      </c>
      <c r="G1351">
        <f t="shared" si="264"/>
        <v>21.918666666666667</v>
      </c>
      <c r="H1351" s="13">
        <f t="shared" si="274"/>
        <v>-23.437107563834207</v>
      </c>
      <c r="K1351" s="12"/>
      <c r="L1351" s="12"/>
      <c r="M1351">
        <f t="shared" si="265"/>
        <v>148.78</v>
      </c>
      <c r="N1351">
        <f t="shared" si="266"/>
        <v>-54.110477009750511</v>
      </c>
      <c r="O1351">
        <f t="shared" si="267"/>
        <v>328.78</v>
      </c>
      <c r="P1351">
        <f t="shared" si="268"/>
        <v>147.8455772916071</v>
      </c>
      <c r="Q1351">
        <f t="shared" si="269"/>
        <v>-0.84661678747410918</v>
      </c>
      <c r="R1351">
        <f t="shared" si="270"/>
        <v>0</v>
      </c>
      <c r="S1351">
        <f t="shared" si="271"/>
        <v>0</v>
      </c>
    </row>
    <row r="1352" spans="1:19">
      <c r="A1352" s="17">
        <f t="shared" si="262"/>
        <v>0</v>
      </c>
      <c r="C1352" s="15">
        <f t="shared" si="263"/>
        <v>0</v>
      </c>
      <c r="E1352" s="8">
        <f t="shared" si="272"/>
        <v>1326</v>
      </c>
      <c r="F1352" s="12">
        <f t="shared" si="273"/>
        <v>41633.920138891888</v>
      </c>
      <c r="G1352">
        <f t="shared" si="264"/>
        <v>21.935333333333332</v>
      </c>
      <c r="H1352" s="13">
        <f t="shared" si="274"/>
        <v>-23.437107563834207</v>
      </c>
      <c r="K1352" s="12"/>
      <c r="L1352" s="12"/>
      <c r="M1352">
        <f t="shared" si="265"/>
        <v>149.02999999999997</v>
      </c>
      <c r="N1352">
        <f t="shared" si="266"/>
        <v>-54.241074451182179</v>
      </c>
      <c r="O1352">
        <f t="shared" si="267"/>
        <v>329.03</v>
      </c>
      <c r="P1352">
        <f t="shared" si="268"/>
        <v>147.72454851070466</v>
      </c>
      <c r="Q1352">
        <f t="shared" si="269"/>
        <v>-0.84549070014545036</v>
      </c>
      <c r="R1352">
        <f t="shared" si="270"/>
        <v>0</v>
      </c>
      <c r="S1352">
        <f t="shared" si="271"/>
        <v>0</v>
      </c>
    </row>
    <row r="1353" spans="1:19">
      <c r="A1353" s="17">
        <f t="shared" si="262"/>
        <v>0</v>
      </c>
      <c r="C1353" s="15">
        <f t="shared" si="263"/>
        <v>0</v>
      </c>
      <c r="E1353" s="8">
        <f t="shared" si="272"/>
        <v>1327</v>
      </c>
      <c r="F1353" s="12">
        <f t="shared" si="273"/>
        <v>41633.920833336335</v>
      </c>
      <c r="G1353">
        <f t="shared" si="264"/>
        <v>21.952000000000002</v>
      </c>
      <c r="H1353" s="13">
        <f t="shared" si="274"/>
        <v>-23.437107563834207</v>
      </c>
      <c r="K1353" s="12"/>
      <c r="L1353" s="12"/>
      <c r="M1353">
        <f t="shared" si="265"/>
        <v>149.28000000000003</v>
      </c>
      <c r="N1353">
        <f t="shared" si="266"/>
        <v>-54.371136007683091</v>
      </c>
      <c r="O1353">
        <f t="shared" si="267"/>
        <v>329.28000000000003</v>
      </c>
      <c r="P1353">
        <f t="shared" si="268"/>
        <v>147.60283108946066</v>
      </c>
      <c r="Q1353">
        <f t="shared" si="269"/>
        <v>-0.8443544006551249</v>
      </c>
      <c r="R1353">
        <f t="shared" si="270"/>
        <v>0</v>
      </c>
      <c r="S1353">
        <f t="shared" si="271"/>
        <v>0</v>
      </c>
    </row>
    <row r="1354" spans="1:19">
      <c r="A1354" s="17">
        <f t="shared" si="262"/>
        <v>0</v>
      </c>
      <c r="C1354" s="15">
        <f t="shared" si="263"/>
        <v>0</v>
      </c>
      <c r="E1354" s="8">
        <f t="shared" si="272"/>
        <v>1328</v>
      </c>
      <c r="F1354" s="12">
        <f t="shared" si="273"/>
        <v>41633.921527780782</v>
      </c>
      <c r="G1354">
        <f t="shared" si="264"/>
        <v>21.968666666666667</v>
      </c>
      <c r="H1354" s="13">
        <f t="shared" si="274"/>
        <v>-23.437107563834207</v>
      </c>
      <c r="K1354" s="12"/>
      <c r="L1354" s="12"/>
      <c r="M1354">
        <f t="shared" si="265"/>
        <v>149.53</v>
      </c>
      <c r="N1354">
        <f t="shared" si="266"/>
        <v>-54.500654760758806</v>
      </c>
      <c r="O1354">
        <f t="shared" si="267"/>
        <v>329.53</v>
      </c>
      <c r="P1354">
        <f t="shared" si="268"/>
        <v>147.48045512905392</v>
      </c>
      <c r="Q1354">
        <f t="shared" si="269"/>
        <v>-0.84320811184105449</v>
      </c>
      <c r="R1354">
        <f t="shared" si="270"/>
        <v>0</v>
      </c>
      <c r="S1354">
        <f t="shared" si="271"/>
        <v>0</v>
      </c>
    </row>
    <row r="1355" spans="1:19">
      <c r="A1355" s="17">
        <f t="shared" si="262"/>
        <v>0</v>
      </c>
      <c r="C1355" s="15">
        <f t="shared" si="263"/>
        <v>0</v>
      </c>
      <c r="E1355" s="8">
        <f t="shared" si="272"/>
        <v>1329</v>
      </c>
      <c r="F1355" s="12">
        <f t="shared" si="273"/>
        <v>41633.922222225228</v>
      </c>
      <c r="G1355">
        <f t="shared" si="264"/>
        <v>21.985333333333333</v>
      </c>
      <c r="H1355" s="13">
        <f t="shared" si="274"/>
        <v>-23.437107563834207</v>
      </c>
      <c r="K1355" s="12"/>
      <c r="L1355" s="12"/>
      <c r="M1355">
        <f t="shared" si="265"/>
        <v>149.78</v>
      </c>
      <c r="N1355">
        <f t="shared" si="266"/>
        <v>-54.629623724877412</v>
      </c>
      <c r="O1355">
        <f t="shared" si="267"/>
        <v>329.78</v>
      </c>
      <c r="P1355">
        <f t="shared" si="268"/>
        <v>147.35745044896606</v>
      </c>
      <c r="Q1355">
        <f t="shared" si="269"/>
        <v>-0.84205205751893464</v>
      </c>
      <c r="R1355">
        <f t="shared" si="270"/>
        <v>0</v>
      </c>
      <c r="S1355">
        <f t="shared" si="271"/>
        <v>0</v>
      </c>
    </row>
    <row r="1356" spans="1:19">
      <c r="A1356" s="17">
        <f t="shared" si="262"/>
        <v>0</v>
      </c>
      <c r="C1356" s="15">
        <f t="shared" si="263"/>
        <v>0</v>
      </c>
      <c r="E1356" s="8">
        <f t="shared" si="272"/>
        <v>1330</v>
      </c>
      <c r="F1356" s="12">
        <f t="shared" si="273"/>
        <v>41633.922916669675</v>
      </c>
      <c r="G1356">
        <f t="shared" si="264"/>
        <v>22.001999999999999</v>
      </c>
      <c r="H1356" s="13">
        <f t="shared" si="274"/>
        <v>-23.437107563834207</v>
      </c>
      <c r="K1356" s="12"/>
      <c r="L1356" s="12"/>
      <c r="M1356">
        <f t="shared" si="265"/>
        <v>150.02999999999997</v>
      </c>
      <c r="N1356">
        <f t="shared" si="266"/>
        <v>-54.758035847291296</v>
      </c>
      <c r="O1356">
        <f t="shared" si="267"/>
        <v>330.03</v>
      </c>
      <c r="P1356">
        <f t="shared" si="268"/>
        <v>147.23384658451926</v>
      </c>
      <c r="Q1356">
        <f t="shared" si="269"/>
        <v>-0.84088646245434706</v>
      </c>
      <c r="R1356">
        <f t="shared" si="270"/>
        <v>0</v>
      </c>
      <c r="S1356">
        <f t="shared" si="271"/>
        <v>0</v>
      </c>
    </row>
    <row r="1357" spans="1:19">
      <c r="A1357" s="17">
        <f t="shared" si="262"/>
        <v>0</v>
      </c>
      <c r="C1357" s="15">
        <f t="shared" si="263"/>
        <v>0</v>
      </c>
      <c r="E1357" s="8">
        <f t="shared" si="272"/>
        <v>1331</v>
      </c>
      <c r="F1357" s="12">
        <f t="shared" si="273"/>
        <v>41633.923611114122</v>
      </c>
      <c r="G1357">
        <f t="shared" si="264"/>
        <v>22.018666666666668</v>
      </c>
      <c r="H1357" s="13">
        <f t="shared" si="274"/>
        <v>-23.437107563834207</v>
      </c>
      <c r="K1357" s="12"/>
      <c r="L1357" s="12"/>
      <c r="M1357">
        <f t="shared" si="265"/>
        <v>150.28000000000003</v>
      </c>
      <c r="N1357">
        <f t="shared" si="266"/>
        <v>-54.885884007885437</v>
      </c>
      <c r="O1357">
        <f t="shared" si="267"/>
        <v>330.28000000000003</v>
      </c>
      <c r="P1357">
        <f t="shared" si="268"/>
        <v>147.10967278472009</v>
      </c>
      <c r="Q1357">
        <f t="shared" si="269"/>
        <v>-0.83971155233409078</v>
      </c>
      <c r="R1357">
        <f t="shared" si="270"/>
        <v>0</v>
      </c>
      <c r="S1357">
        <f t="shared" si="271"/>
        <v>0</v>
      </c>
    </row>
    <row r="1358" spans="1:19">
      <c r="A1358" s="17">
        <f t="shared" si="262"/>
        <v>0</v>
      </c>
      <c r="C1358" s="15">
        <f t="shared" si="263"/>
        <v>0</v>
      </c>
      <c r="E1358" s="8">
        <f t="shared" si="272"/>
        <v>1332</v>
      </c>
      <c r="F1358" s="12">
        <f t="shared" si="273"/>
        <v>41633.924305558568</v>
      </c>
      <c r="G1358">
        <f t="shared" si="264"/>
        <v>22.035333333333334</v>
      </c>
      <c r="H1358" s="13">
        <f t="shared" si="274"/>
        <v>-23.437107563834207</v>
      </c>
      <c r="K1358" s="12"/>
      <c r="L1358" s="12"/>
      <c r="M1358">
        <f t="shared" si="265"/>
        <v>150.53</v>
      </c>
      <c r="N1358">
        <f t="shared" si="266"/>
        <v>-55.013161019052681</v>
      </c>
      <c r="O1358">
        <f t="shared" si="267"/>
        <v>330.53</v>
      </c>
      <c r="P1358">
        <f t="shared" si="268"/>
        <v>146.98495801039473</v>
      </c>
      <c r="Q1358">
        <f t="shared" si="269"/>
        <v>-0.83852755373675225</v>
      </c>
      <c r="R1358">
        <f t="shared" si="270"/>
        <v>0</v>
      </c>
      <c r="S1358">
        <f t="shared" si="271"/>
        <v>0</v>
      </c>
    </row>
    <row r="1359" spans="1:19">
      <c r="A1359" s="17">
        <f t="shared" si="262"/>
        <v>0</v>
      </c>
      <c r="C1359" s="15">
        <f t="shared" si="263"/>
        <v>0</v>
      </c>
      <c r="E1359" s="8">
        <f t="shared" si="272"/>
        <v>1333</v>
      </c>
      <c r="F1359" s="12">
        <f t="shared" si="273"/>
        <v>41633.925000003015</v>
      </c>
      <c r="G1359">
        <f t="shared" si="264"/>
        <v>22.052</v>
      </c>
      <c r="H1359" s="13">
        <f t="shared" si="274"/>
        <v>-23.437107563834207</v>
      </c>
      <c r="K1359" s="12"/>
      <c r="L1359" s="12"/>
      <c r="M1359">
        <f t="shared" si="265"/>
        <v>150.78</v>
      </c>
      <c r="N1359">
        <f t="shared" si="266"/>
        <v>-55.139859625598014</v>
      </c>
      <c r="O1359">
        <f t="shared" si="267"/>
        <v>330.78</v>
      </c>
      <c r="P1359">
        <f t="shared" si="268"/>
        <v>146.85973093259361</v>
      </c>
      <c r="Q1359">
        <f t="shared" si="269"/>
        <v>-0.83733469410246586</v>
      </c>
      <c r="R1359">
        <f t="shared" si="270"/>
        <v>0</v>
      </c>
      <c r="S1359">
        <f t="shared" si="271"/>
        <v>0</v>
      </c>
    </row>
    <row r="1360" spans="1:19">
      <c r="A1360" s="17">
        <f t="shared" si="262"/>
        <v>0</v>
      </c>
      <c r="C1360" s="15">
        <f t="shared" si="263"/>
        <v>0</v>
      </c>
      <c r="E1360" s="8">
        <f t="shared" si="272"/>
        <v>1334</v>
      </c>
      <c r="F1360" s="12">
        <f t="shared" si="273"/>
        <v>41633.925694447462</v>
      </c>
      <c r="G1360">
        <f t="shared" si="264"/>
        <v>22.068666666666665</v>
      </c>
      <c r="H1360" s="13">
        <f t="shared" si="274"/>
        <v>-23.437107563834207</v>
      </c>
      <c r="K1360" s="12"/>
      <c r="L1360" s="12"/>
      <c r="M1360">
        <f t="shared" si="265"/>
        <v>151.02999999999997</v>
      </c>
      <c r="N1360">
        <f t="shared" si="266"/>
        <v>-55.265972504672362</v>
      </c>
      <c r="O1360">
        <f t="shared" si="267"/>
        <v>331.03</v>
      </c>
      <c r="P1360">
        <f t="shared" si="268"/>
        <v>146.73401993124932</v>
      </c>
      <c r="Q1360">
        <f t="shared" si="269"/>
        <v>-0.83613320170185934</v>
      </c>
      <c r="R1360">
        <f t="shared" si="270"/>
        <v>0</v>
      </c>
      <c r="S1360">
        <f t="shared" si="271"/>
        <v>0</v>
      </c>
    </row>
    <row r="1361" spans="1:19">
      <c r="A1361" s="17">
        <f t="shared" si="262"/>
        <v>0</v>
      </c>
      <c r="C1361" s="15">
        <f t="shared" si="263"/>
        <v>0</v>
      </c>
      <c r="E1361" s="8">
        <f t="shared" si="272"/>
        <v>1335</v>
      </c>
      <c r="F1361" s="12">
        <f t="shared" si="273"/>
        <v>41633.926388891909</v>
      </c>
      <c r="G1361">
        <f t="shared" si="264"/>
        <v>22.085333333333335</v>
      </c>
      <c r="H1361" s="13">
        <f t="shared" si="274"/>
        <v>-23.437107563834207</v>
      </c>
      <c r="K1361" s="12"/>
      <c r="L1361" s="12"/>
      <c r="M1361">
        <f t="shared" si="265"/>
        <v>151.28000000000003</v>
      </c>
      <c r="N1361">
        <f t="shared" si="266"/>
        <v>-55.391492265737753</v>
      </c>
      <c r="O1361">
        <f t="shared" si="267"/>
        <v>331.28000000000003</v>
      </c>
      <c r="P1361">
        <f t="shared" si="268"/>
        <v>146.60785309406987</v>
      </c>
      <c r="Q1361">
        <f t="shared" si="269"/>
        <v>-0.83492330560416606</v>
      </c>
      <c r="R1361">
        <f t="shared" si="270"/>
        <v>0</v>
      </c>
      <c r="S1361">
        <f t="shared" si="271"/>
        <v>0</v>
      </c>
    </row>
    <row r="1362" spans="1:19">
      <c r="A1362" s="17">
        <f t="shared" si="262"/>
        <v>0</v>
      </c>
      <c r="C1362" s="15">
        <f t="shared" si="263"/>
        <v>0</v>
      </c>
      <c r="E1362" s="8">
        <f t="shared" si="272"/>
        <v>1336</v>
      </c>
      <c r="F1362" s="12">
        <f t="shared" si="273"/>
        <v>41633.927083336355</v>
      </c>
      <c r="G1362">
        <f t="shared" si="264"/>
        <v>22.102</v>
      </c>
      <c r="H1362" s="13">
        <f t="shared" si="274"/>
        <v>-23.437107563834207</v>
      </c>
      <c r="K1362" s="12"/>
      <c r="L1362" s="12"/>
      <c r="M1362">
        <f t="shared" si="265"/>
        <v>151.53</v>
      </c>
      <c r="N1362">
        <f t="shared" si="266"/>
        <v>-55.516411450564505</v>
      </c>
      <c r="O1362">
        <f t="shared" si="267"/>
        <v>331.53</v>
      </c>
      <c r="P1362">
        <f t="shared" si="268"/>
        <v>146.48125821565</v>
      </c>
      <c r="Q1362">
        <f t="shared" si="269"/>
        <v>-0.8337052356444834</v>
      </c>
      <c r="R1362">
        <f t="shared" si="270"/>
        <v>0</v>
      </c>
      <c r="S1362">
        <f t="shared" si="271"/>
        <v>0</v>
      </c>
    </row>
    <row r="1363" spans="1:19">
      <c r="A1363" s="17">
        <f t="shared" si="262"/>
        <v>0</v>
      </c>
      <c r="C1363" s="15">
        <f t="shared" si="263"/>
        <v>0</v>
      </c>
      <c r="E1363" s="8">
        <f t="shared" si="272"/>
        <v>1337</v>
      </c>
      <c r="F1363" s="12">
        <f t="shared" si="273"/>
        <v>41633.927777780802</v>
      </c>
      <c r="G1363">
        <f t="shared" si="264"/>
        <v>22.118666666666666</v>
      </c>
      <c r="H1363" s="13">
        <f t="shared" si="274"/>
        <v>-23.437107563834207</v>
      </c>
      <c r="K1363" s="12"/>
      <c r="L1363" s="12"/>
      <c r="M1363">
        <f t="shared" si="265"/>
        <v>151.78</v>
      </c>
      <c r="N1363">
        <f t="shared" si="266"/>
        <v>-55.640722533262903</v>
      </c>
      <c r="O1363">
        <f t="shared" si="267"/>
        <v>331.78</v>
      </c>
      <c r="P1363">
        <f t="shared" si="268"/>
        <v>146.3542627967835</v>
      </c>
      <c r="Q1363">
        <f t="shared" si="269"/>
        <v>-0.83247922239015204</v>
      </c>
      <c r="R1363">
        <f t="shared" si="270"/>
        <v>0</v>
      </c>
      <c r="S1363">
        <f t="shared" si="271"/>
        <v>0</v>
      </c>
    </row>
    <row r="1364" spans="1:19">
      <c r="A1364" s="17">
        <f t="shared" si="262"/>
        <v>0</v>
      </c>
      <c r="C1364" s="15">
        <f t="shared" si="263"/>
        <v>0</v>
      </c>
      <c r="E1364" s="8">
        <f t="shared" si="272"/>
        <v>1338</v>
      </c>
      <c r="F1364" s="12">
        <f t="shared" si="273"/>
        <v>41633.928472225249</v>
      </c>
      <c r="G1364">
        <f t="shared" si="264"/>
        <v>22.135333333333335</v>
      </c>
      <c r="H1364" s="13">
        <f t="shared" si="274"/>
        <v>-23.437107563834207</v>
      </c>
      <c r="K1364" s="12"/>
      <c r="L1364" s="12"/>
      <c r="M1364">
        <f t="shared" si="265"/>
        <v>152.03000000000003</v>
      </c>
      <c r="N1364">
        <f t="shared" si="266"/>
        <v>-55.76441792034943</v>
      </c>
      <c r="O1364">
        <f t="shared" si="267"/>
        <v>332.03000000000003</v>
      </c>
      <c r="P1364">
        <f t="shared" si="268"/>
        <v>146.22689404396044</v>
      </c>
      <c r="Q1364">
        <f t="shared" si="269"/>
        <v>-0.83124549710624629</v>
      </c>
      <c r="R1364">
        <f t="shared" si="270"/>
        <v>0</v>
      </c>
      <c r="S1364">
        <f t="shared" si="271"/>
        <v>0</v>
      </c>
    </row>
    <row r="1365" spans="1:19">
      <c r="A1365" s="17">
        <f t="shared" si="262"/>
        <v>0</v>
      </c>
      <c r="C1365" s="15">
        <f t="shared" si="263"/>
        <v>0</v>
      </c>
      <c r="E1365" s="8">
        <f t="shared" si="272"/>
        <v>1339</v>
      </c>
      <c r="F1365" s="12">
        <f t="shared" si="273"/>
        <v>41633.929166669695</v>
      </c>
      <c r="G1365">
        <f t="shared" si="264"/>
        <v>22.152000000000001</v>
      </c>
      <c r="H1365" s="13">
        <f t="shared" si="274"/>
        <v>-23.437107563834207</v>
      </c>
      <c r="K1365" s="12"/>
      <c r="L1365" s="12"/>
      <c r="M1365">
        <f t="shared" si="265"/>
        <v>152.28000000000003</v>
      </c>
      <c r="N1365">
        <f t="shared" si="266"/>
        <v>-55.88748995084967</v>
      </c>
      <c r="O1365">
        <f t="shared" si="267"/>
        <v>332.28000000000003</v>
      </c>
      <c r="P1365">
        <f t="shared" si="268"/>
        <v>146.09917886903443</v>
      </c>
      <c r="Q1365">
        <f t="shared" si="269"/>
        <v>-0.83000429172015655</v>
      </c>
      <c r="R1365">
        <f t="shared" si="270"/>
        <v>0</v>
      </c>
      <c r="S1365">
        <f t="shared" si="271"/>
        <v>0</v>
      </c>
    </row>
    <row r="1366" spans="1:19">
      <c r="A1366" s="17">
        <f t="shared" si="262"/>
        <v>0</v>
      </c>
      <c r="C1366" s="15">
        <f t="shared" si="263"/>
        <v>0</v>
      </c>
      <c r="E1366" s="8">
        <f t="shared" si="272"/>
        <v>1340</v>
      </c>
      <c r="F1366" s="12">
        <f t="shared" si="273"/>
        <v>41633.929861114142</v>
      </c>
      <c r="G1366">
        <f t="shared" si="264"/>
        <v>22.168666666666667</v>
      </c>
      <c r="H1366" s="13">
        <f t="shared" si="274"/>
        <v>-23.437107563834207</v>
      </c>
      <c r="K1366" s="12"/>
      <c r="L1366" s="12"/>
      <c r="M1366">
        <f t="shared" si="265"/>
        <v>152.53</v>
      </c>
      <c r="N1366">
        <f t="shared" si="266"/>
        <v>-56.009930896439457</v>
      </c>
      <c r="O1366">
        <f t="shared" si="267"/>
        <v>332.53</v>
      </c>
      <c r="P1366">
        <f t="shared" si="268"/>
        <v>145.97114388904234</v>
      </c>
      <c r="Q1366">
        <f t="shared" si="269"/>
        <v>-0.82875583878522974</v>
      </c>
      <c r="R1366">
        <f t="shared" si="270"/>
        <v>0</v>
      </c>
      <c r="S1366">
        <f t="shared" si="271"/>
        <v>0</v>
      </c>
    </row>
    <row r="1367" spans="1:19">
      <c r="A1367" s="17">
        <f t="shared" si="262"/>
        <v>0</v>
      </c>
      <c r="C1367" s="15">
        <f t="shared" si="263"/>
        <v>0</v>
      </c>
      <c r="E1367" s="8">
        <f t="shared" si="272"/>
        <v>1341</v>
      </c>
      <c r="F1367" s="12">
        <f t="shared" si="273"/>
        <v>41633.930555558589</v>
      </c>
      <c r="G1367">
        <f t="shared" si="264"/>
        <v>22.185333333333332</v>
      </c>
      <c r="H1367" s="13">
        <f t="shared" si="274"/>
        <v>-23.437107563834207</v>
      </c>
      <c r="K1367" s="12"/>
      <c r="L1367" s="12"/>
      <c r="M1367">
        <f t="shared" si="265"/>
        <v>152.77999999999997</v>
      </c>
      <c r="N1367">
        <f t="shared" si="266"/>
        <v>-56.131732961625268</v>
      </c>
      <c r="O1367">
        <f t="shared" si="267"/>
        <v>332.78</v>
      </c>
      <c r="P1367">
        <f t="shared" si="268"/>
        <v>145.84281542616384</v>
      </c>
      <c r="Q1367">
        <f t="shared" si="269"/>
        <v>-0.82750037144346678</v>
      </c>
      <c r="R1367">
        <f t="shared" si="270"/>
        <v>0</v>
      </c>
      <c r="S1367">
        <f t="shared" si="271"/>
        <v>0</v>
      </c>
    </row>
    <row r="1368" spans="1:19">
      <c r="A1368" s="17">
        <f t="shared" si="262"/>
        <v>0</v>
      </c>
      <c r="C1368" s="15">
        <f t="shared" si="263"/>
        <v>0</v>
      </c>
      <c r="E1368" s="8">
        <f t="shared" si="272"/>
        <v>1342</v>
      </c>
      <c r="F1368" s="12">
        <f t="shared" si="273"/>
        <v>41633.931250003036</v>
      </c>
      <c r="G1368">
        <f t="shared" si="264"/>
        <v>22.202000000000002</v>
      </c>
      <c r="H1368" s="13">
        <f t="shared" si="274"/>
        <v>-23.437107563834207</v>
      </c>
      <c r="K1368" s="12"/>
      <c r="L1368" s="12"/>
      <c r="M1368">
        <f t="shared" si="265"/>
        <v>153.03000000000003</v>
      </c>
      <c r="N1368">
        <f t="shared" si="266"/>
        <v>-56.252888283965405</v>
      </c>
      <c r="O1368">
        <f t="shared" si="267"/>
        <v>333.03000000000003</v>
      </c>
      <c r="P1368">
        <f t="shared" si="268"/>
        <v>145.71421950780564</v>
      </c>
      <c r="Q1368">
        <f t="shared" si="269"/>
        <v>-0.82623812338725067</v>
      </c>
      <c r="R1368">
        <f t="shared" si="270"/>
        <v>0</v>
      </c>
      <c r="S1368">
        <f t="shared" si="271"/>
        <v>0</v>
      </c>
    </row>
    <row r="1369" spans="1:19">
      <c r="A1369" s="17">
        <f t="shared" si="262"/>
        <v>0</v>
      </c>
      <c r="C1369" s="15">
        <f t="shared" si="263"/>
        <v>0</v>
      </c>
      <c r="E1369" s="8">
        <f t="shared" si="272"/>
        <v>1343</v>
      </c>
      <c r="F1369" s="12">
        <f t="shared" si="273"/>
        <v>41633.931944447482</v>
      </c>
      <c r="G1369">
        <f t="shared" si="264"/>
        <v>22.218666666666667</v>
      </c>
      <c r="H1369" s="13">
        <f t="shared" si="274"/>
        <v>-23.437107563834207</v>
      </c>
      <c r="K1369" s="12"/>
      <c r="L1369" s="12"/>
      <c r="M1369">
        <f t="shared" si="265"/>
        <v>153.28</v>
      </c>
      <c r="N1369">
        <f t="shared" si="266"/>
        <v>-56.373388934333832</v>
      </c>
      <c r="O1369">
        <f t="shared" si="267"/>
        <v>333.28</v>
      </c>
      <c r="P1369">
        <f t="shared" si="268"/>
        <v>145.58538186679573</v>
      </c>
      <c r="Q1369">
        <f t="shared" si="269"/>
        <v>-0.82496932882008067</v>
      </c>
      <c r="R1369">
        <f t="shared" si="270"/>
        <v>0</v>
      </c>
      <c r="S1369">
        <f t="shared" si="271"/>
        <v>0</v>
      </c>
    </row>
    <row r="1370" spans="1:19">
      <c r="A1370" s="17">
        <f t="shared" si="262"/>
        <v>0</v>
      </c>
      <c r="C1370" s="15">
        <f t="shared" si="263"/>
        <v>0</v>
      </c>
      <c r="E1370" s="8">
        <f t="shared" si="272"/>
        <v>1344</v>
      </c>
      <c r="F1370" s="12">
        <f t="shared" si="273"/>
        <v>41633.932638891929</v>
      </c>
      <c r="G1370">
        <f t="shared" si="264"/>
        <v>22.235333333333333</v>
      </c>
      <c r="H1370" s="13">
        <f t="shared" si="274"/>
        <v>-23.437107563834207</v>
      </c>
      <c r="K1370" s="12"/>
      <c r="L1370" s="12"/>
      <c r="M1370">
        <f t="shared" si="265"/>
        <v>153.53</v>
      </c>
      <c r="N1370">
        <f t="shared" si="266"/>
        <v>-56.49322691722773</v>
      </c>
      <c r="O1370">
        <f t="shared" si="267"/>
        <v>333.53</v>
      </c>
      <c r="P1370">
        <f t="shared" si="268"/>
        <v>145.45632794167537</v>
      </c>
      <c r="Q1370">
        <f t="shared" si="269"/>
        <v>-0.82369422241630175</v>
      </c>
      <c r="R1370">
        <f t="shared" si="270"/>
        <v>0</v>
      </c>
      <c r="S1370">
        <f t="shared" si="271"/>
        <v>0</v>
      </c>
    </row>
    <row r="1371" spans="1:19">
      <c r="A1371" s="17">
        <f t="shared" si="262"/>
        <v>0</v>
      </c>
      <c r="C1371" s="15">
        <f t="shared" si="263"/>
        <v>0</v>
      </c>
      <c r="E1371" s="8">
        <f t="shared" si="272"/>
        <v>1345</v>
      </c>
      <c r="F1371" s="12">
        <f t="shared" si="273"/>
        <v>41633.933333336376</v>
      </c>
      <c r="G1371">
        <f t="shared" si="264"/>
        <v>22.251999999999999</v>
      </c>
      <c r="H1371" s="13">
        <f t="shared" si="274"/>
        <v>-23.437107563834207</v>
      </c>
      <c r="K1371" s="12"/>
      <c r="L1371" s="12"/>
      <c r="M1371">
        <f t="shared" si="265"/>
        <v>153.77999999999997</v>
      </c>
      <c r="N1371">
        <f t="shared" si="266"/>
        <v>-56.612394171120712</v>
      </c>
      <c r="O1371">
        <f t="shared" si="267"/>
        <v>333.78</v>
      </c>
      <c r="P1371">
        <f t="shared" si="268"/>
        <v>145.3270828770749</v>
      </c>
      <c r="Q1371">
        <f t="shared" si="269"/>
        <v>-0.82241303927980303</v>
      </c>
      <c r="R1371">
        <f t="shared" si="270"/>
        <v>0</v>
      </c>
      <c r="S1371">
        <f t="shared" si="271"/>
        <v>0</v>
      </c>
    </row>
    <row r="1372" spans="1:19">
      <c r="A1372" s="17">
        <f t="shared" ref="A1372:A1435" si="275">IF(C1372=0,0,B1372/C1372)</f>
        <v>0</v>
      </c>
      <c r="C1372" s="15">
        <f t="shared" ref="C1372:C1435" si="276">S1372</f>
        <v>0</v>
      </c>
      <c r="E1372" s="8">
        <f t="shared" si="272"/>
        <v>1346</v>
      </c>
      <c r="F1372" s="12">
        <f t="shared" si="273"/>
        <v>41633.934027780822</v>
      </c>
      <c r="G1372">
        <f t="shared" ref="G1372:G1435" si="277">HOUR(F1372)+MINUTE(F1372)/60+SECOND(F1372)/3600+($G$4/($G$11*15)-1)</f>
        <v>22.268666666666668</v>
      </c>
      <c r="H1372" s="13">
        <f t="shared" si="274"/>
        <v>-23.437107563834207</v>
      </c>
      <c r="K1372" s="12"/>
      <c r="L1372" s="12"/>
      <c r="M1372">
        <f t="shared" ref="M1372:M1435" si="278">(G1372-12)*15</f>
        <v>154.03000000000003</v>
      </c>
      <c r="N1372">
        <f t="shared" ref="N1372:N1435" si="279">DEGREES(ASIN(SIN(RADIANS(H1372))*SIN($I$3)+COS(RADIANS(H1372))*COS($I$3)*COS(RADIANS(M1372))))</f>
        <v>-56.730882568862903</v>
      </c>
      <c r="O1372">
        <f t="shared" ref="O1372:O1435" si="280">M1372+180</f>
        <v>334.03000000000003</v>
      </c>
      <c r="P1372">
        <f t="shared" ref="P1372:P1435" si="281">DEGREES(ACOS(SIN(RADIANS(N1372))*COS($I$5)+COS(RADIANS(N1372))*SIN($I$5)*COS(RADIANS(O1372-$G$7))))</f>
        <v>145.19767152416202</v>
      </c>
      <c r="Q1372">
        <f t="shared" ref="Q1372:Q1435" si="282">COS(RADIANS(P1372))</f>
        <v>-0.82112601490167425</v>
      </c>
      <c r="R1372">
        <f t="shared" ref="R1372:R1435" si="283">IF(Q1372&lt;0,0,Q1372*$G$9)</f>
        <v>0</v>
      </c>
      <c r="S1372">
        <f t="shared" ref="S1372:S1435" si="284">IF(P1372&gt;90,0,IF(N1372&lt;0,0,R1372*$G$10))</f>
        <v>0</v>
      </c>
    </row>
    <row r="1373" spans="1:19">
      <c r="A1373" s="17">
        <f t="shared" si="275"/>
        <v>0</v>
      </c>
      <c r="C1373" s="15">
        <f t="shared" si="276"/>
        <v>0</v>
      </c>
      <c r="E1373" s="8">
        <f t="shared" ref="E1373:E1429" si="285">E1372+1</f>
        <v>1347</v>
      </c>
      <c r="F1373" s="12">
        <f t="shared" ref="F1373:F1436" si="286">F1372+$G$25</f>
        <v>41633.934722225269</v>
      </c>
      <c r="G1373">
        <f t="shared" si="277"/>
        <v>22.285333333333334</v>
      </c>
      <c r="H1373" s="13">
        <f t="shared" si="274"/>
        <v>-23.437107563834207</v>
      </c>
      <c r="K1373" s="12"/>
      <c r="L1373" s="12"/>
      <c r="M1373">
        <f t="shared" si="278"/>
        <v>154.28</v>
      </c>
      <c r="N1373">
        <f t="shared" si="279"/>
        <v>-56.848683918129552</v>
      </c>
      <c r="O1373">
        <f t="shared" si="280"/>
        <v>334.28</v>
      </c>
      <c r="P1373">
        <f t="shared" si="281"/>
        <v>145.06811844114935</v>
      </c>
      <c r="Q1373">
        <f t="shared" si="282"/>
        <v>-0.81983338511679393</v>
      </c>
      <c r="R1373">
        <f t="shared" si="283"/>
        <v>0</v>
      </c>
      <c r="S1373">
        <f t="shared" si="284"/>
        <v>0</v>
      </c>
    </row>
    <row r="1374" spans="1:19">
      <c r="A1374" s="17">
        <f t="shared" si="275"/>
        <v>0</v>
      </c>
      <c r="C1374" s="15">
        <f t="shared" si="276"/>
        <v>0</v>
      </c>
      <c r="E1374" s="8">
        <f t="shared" si="285"/>
        <v>1348</v>
      </c>
      <c r="F1374" s="12">
        <f t="shared" si="286"/>
        <v>41633.935416669716</v>
      </c>
      <c r="G1374">
        <f t="shared" si="277"/>
        <v>22.302</v>
      </c>
      <c r="H1374" s="13">
        <f t="shared" si="274"/>
        <v>-23.437107563834207</v>
      </c>
      <c r="K1374" s="12"/>
      <c r="L1374" s="12"/>
      <c r="M1374">
        <f t="shared" si="278"/>
        <v>154.53</v>
      </c>
      <c r="N1374">
        <f t="shared" si="279"/>
        <v>-56.965789961920272</v>
      </c>
      <c r="O1374">
        <f t="shared" si="280"/>
        <v>334.53</v>
      </c>
      <c r="P1374">
        <f t="shared" si="281"/>
        <v>144.93844789385062</v>
      </c>
      <c r="Q1374">
        <f t="shared" si="282"/>
        <v>-0.81853538605933529</v>
      </c>
      <c r="R1374">
        <f t="shared" si="283"/>
        <v>0</v>
      </c>
      <c r="S1374">
        <f t="shared" si="284"/>
        <v>0</v>
      </c>
    </row>
    <row r="1375" spans="1:19">
      <c r="A1375" s="17">
        <f t="shared" si="275"/>
        <v>0</v>
      </c>
      <c r="C1375" s="15">
        <f t="shared" si="276"/>
        <v>0</v>
      </c>
      <c r="E1375" s="8">
        <f t="shared" si="285"/>
        <v>1349</v>
      </c>
      <c r="F1375" s="12">
        <f t="shared" si="286"/>
        <v>41633.936111114162</v>
      </c>
      <c r="G1375">
        <f t="shared" si="277"/>
        <v>22.318666666666665</v>
      </c>
      <c r="H1375" s="13">
        <f t="shared" si="274"/>
        <v>-23.437107563834207</v>
      </c>
      <c r="K1375" s="12"/>
      <c r="L1375" s="12"/>
      <c r="M1375">
        <f t="shared" si="278"/>
        <v>154.77999999999997</v>
      </c>
      <c r="N1375">
        <f t="shared" si="279"/>
        <v>-57.082192379109586</v>
      </c>
      <c r="O1375">
        <f t="shared" si="280"/>
        <v>334.78</v>
      </c>
      <c r="P1375">
        <f t="shared" si="281"/>
        <v>144.80868385627417</v>
      </c>
      <c r="Q1375">
        <f t="shared" si="282"/>
        <v>-0.81723225411717004</v>
      </c>
      <c r="R1375">
        <f t="shared" si="283"/>
        <v>0</v>
      </c>
      <c r="S1375">
        <f t="shared" si="284"/>
        <v>0</v>
      </c>
    </row>
    <row r="1376" spans="1:19">
      <c r="A1376" s="17">
        <f t="shared" si="275"/>
        <v>0</v>
      </c>
      <c r="C1376" s="15">
        <f t="shared" si="276"/>
        <v>0</v>
      </c>
      <c r="E1376" s="8">
        <f t="shared" si="285"/>
        <v>1350</v>
      </c>
      <c r="F1376" s="12">
        <f t="shared" si="286"/>
        <v>41633.936805558609</v>
      </c>
      <c r="G1376">
        <f t="shared" si="277"/>
        <v>22.335333333333335</v>
      </c>
      <c r="H1376" s="13">
        <f t="shared" si="274"/>
        <v>-23.437107563834207</v>
      </c>
      <c r="K1376" s="12"/>
      <c r="L1376" s="12"/>
      <c r="M1376">
        <f t="shared" si="278"/>
        <v>155.03000000000003</v>
      </c>
      <c r="N1376">
        <f t="shared" si="279"/>
        <v>-57.197882785051199</v>
      </c>
      <c r="O1376">
        <f t="shared" si="280"/>
        <v>335.03000000000003</v>
      </c>
      <c r="P1376">
        <f t="shared" si="281"/>
        <v>144.67885001124301</v>
      </c>
      <c r="Q1376">
        <f t="shared" si="282"/>
        <v>-0.81592422588515257</v>
      </c>
      <c r="R1376">
        <f t="shared" si="283"/>
        <v>0</v>
      </c>
      <c r="S1376">
        <f t="shared" si="284"/>
        <v>0</v>
      </c>
    </row>
    <row r="1377" spans="1:19">
      <c r="A1377" s="17">
        <f t="shared" si="275"/>
        <v>0</v>
      </c>
      <c r="C1377" s="15">
        <f t="shared" si="276"/>
        <v>0</v>
      </c>
      <c r="E1377" s="8">
        <f t="shared" si="285"/>
        <v>1351</v>
      </c>
      <c r="F1377" s="12">
        <f t="shared" si="286"/>
        <v>41633.937500003056</v>
      </c>
      <c r="G1377">
        <f t="shared" si="277"/>
        <v>22.352</v>
      </c>
      <c r="H1377" s="13">
        <f t="shared" si="274"/>
        <v>-23.437107563834207</v>
      </c>
      <c r="K1377" s="12"/>
      <c r="L1377" s="12"/>
      <c r="M1377">
        <f t="shared" si="278"/>
        <v>155.28</v>
      </c>
      <c r="N1377">
        <f t="shared" si="279"/>
        <v>-57.312852732237197</v>
      </c>
      <c r="O1377">
        <f t="shared" si="280"/>
        <v>335.28</v>
      </c>
      <c r="P1377">
        <f t="shared" si="281"/>
        <v>144.54896975103176</v>
      </c>
      <c r="Q1377">
        <f t="shared" si="282"/>
        <v>-0.81461153811726916</v>
      </c>
      <c r="R1377">
        <f t="shared" si="283"/>
        <v>0</v>
      </c>
      <c r="S1377">
        <f t="shared" si="284"/>
        <v>0</v>
      </c>
    </row>
    <row r="1378" spans="1:19">
      <c r="A1378" s="17">
        <f t="shared" si="275"/>
        <v>0</v>
      </c>
      <c r="C1378" s="15">
        <f t="shared" si="276"/>
        <v>0</v>
      </c>
      <c r="E1378" s="8">
        <f t="shared" si="285"/>
        <v>1352</v>
      </c>
      <c r="F1378" s="12">
        <f t="shared" si="286"/>
        <v>41633.938194447503</v>
      </c>
      <c r="G1378">
        <f t="shared" si="277"/>
        <v>22.368666666666666</v>
      </c>
      <c r="H1378" s="13">
        <f t="shared" si="274"/>
        <v>-23.437107563834207</v>
      </c>
      <c r="K1378" s="12"/>
      <c r="L1378" s="12"/>
      <c r="M1378">
        <f t="shared" si="278"/>
        <v>155.53</v>
      </c>
      <c r="N1378">
        <f t="shared" si="279"/>
        <v>-57.427093711014308</v>
      </c>
      <c r="O1378">
        <f t="shared" si="280"/>
        <v>335.53</v>
      </c>
      <c r="P1378">
        <f t="shared" si="281"/>
        <v>144.4190661780101</v>
      </c>
      <c r="Q1378">
        <f t="shared" si="282"/>
        <v>-0.81329442767762938</v>
      </c>
      <c r="R1378">
        <f t="shared" si="283"/>
        <v>0</v>
      </c>
      <c r="S1378">
        <f t="shared" si="284"/>
        <v>0</v>
      </c>
    </row>
    <row r="1379" spans="1:19">
      <c r="A1379" s="17">
        <f t="shared" si="275"/>
        <v>0</v>
      </c>
      <c r="C1379" s="15">
        <f t="shared" si="276"/>
        <v>0</v>
      </c>
      <c r="E1379" s="8">
        <f t="shared" si="285"/>
        <v>1353</v>
      </c>
      <c r="F1379" s="12">
        <f t="shared" si="286"/>
        <v>41633.938888891949</v>
      </c>
      <c r="G1379">
        <f t="shared" si="277"/>
        <v>22.385333333333335</v>
      </c>
      <c r="H1379" s="13">
        <f t="shared" si="274"/>
        <v>-23.437107563834207</v>
      </c>
      <c r="K1379" s="12"/>
      <c r="L1379" s="12"/>
      <c r="M1379">
        <f t="shared" si="278"/>
        <v>155.78000000000003</v>
      </c>
      <c r="N1379">
        <f t="shared" si="279"/>
        <v>-57.540597150358103</v>
      </c>
      <c r="O1379">
        <f t="shared" si="280"/>
        <v>335.78000000000003</v>
      </c>
      <c r="P1379">
        <f t="shared" si="281"/>
        <v>144.2891621052843</v>
      </c>
      <c r="Q1379">
        <f t="shared" si="282"/>
        <v>-0.81197313149029127</v>
      </c>
      <c r="R1379">
        <f t="shared" si="283"/>
        <v>0</v>
      </c>
      <c r="S1379">
        <f t="shared" si="284"/>
        <v>0</v>
      </c>
    </row>
    <row r="1380" spans="1:19">
      <c r="A1380" s="17">
        <f t="shared" si="275"/>
        <v>0</v>
      </c>
      <c r="C1380" s="15">
        <f t="shared" si="276"/>
        <v>0</v>
      </c>
      <c r="E1380" s="8">
        <f t="shared" si="285"/>
        <v>1354</v>
      </c>
      <c r="F1380" s="12">
        <f t="shared" si="286"/>
        <v>41633.939583336396</v>
      </c>
      <c r="G1380">
        <f t="shared" si="277"/>
        <v>22.402000000000001</v>
      </c>
      <c r="H1380" s="13">
        <f t="shared" si="274"/>
        <v>-23.437107563834207</v>
      </c>
      <c r="K1380" s="12"/>
      <c r="L1380" s="12"/>
      <c r="M1380">
        <f t="shared" si="278"/>
        <v>156.03000000000003</v>
      </c>
      <c r="N1380">
        <f t="shared" si="279"/>
        <v>-57.653354418707409</v>
      </c>
      <c r="O1380">
        <f t="shared" si="280"/>
        <v>336.03000000000003</v>
      </c>
      <c r="P1380">
        <f t="shared" si="281"/>
        <v>144.15928005732763</v>
      </c>
      <c r="Q1380">
        <f t="shared" si="282"/>
        <v>-0.81064788648789909</v>
      </c>
      <c r="R1380">
        <f t="shared" si="283"/>
        <v>0</v>
      </c>
      <c r="S1380">
        <f t="shared" si="284"/>
        <v>0</v>
      </c>
    </row>
    <row r="1381" spans="1:19">
      <c r="A1381" s="17">
        <f t="shared" si="275"/>
        <v>0</v>
      </c>
      <c r="C1381" s="15">
        <f t="shared" si="276"/>
        <v>0</v>
      </c>
      <c r="E1381" s="8">
        <f t="shared" si="285"/>
        <v>1355</v>
      </c>
      <c r="F1381" s="12">
        <f t="shared" si="286"/>
        <v>41633.940277780843</v>
      </c>
      <c r="G1381">
        <f t="shared" si="277"/>
        <v>22.418666666666667</v>
      </c>
      <c r="H1381" s="13">
        <f t="shared" si="274"/>
        <v>-23.437107563834207</v>
      </c>
      <c r="K1381" s="12"/>
      <c r="L1381" s="12"/>
      <c r="M1381">
        <f t="shared" si="278"/>
        <v>156.28</v>
      </c>
      <c r="N1381">
        <f t="shared" si="279"/>
        <v>-57.765356824860511</v>
      </c>
      <c r="O1381">
        <f t="shared" si="280"/>
        <v>336.28</v>
      </c>
      <c r="P1381">
        <f t="shared" si="281"/>
        <v>144.02944227059078</v>
      </c>
      <c r="Q1381">
        <f t="shared" si="282"/>
        <v>-0.80931892955911688</v>
      </c>
      <c r="R1381">
        <f t="shared" si="283"/>
        <v>0</v>
      </c>
      <c r="S1381">
        <f t="shared" si="284"/>
        <v>0</v>
      </c>
    </row>
    <row r="1382" spans="1:19">
      <c r="A1382" s="17">
        <f t="shared" si="275"/>
        <v>0</v>
      </c>
      <c r="C1382" s="15">
        <f t="shared" si="276"/>
        <v>0</v>
      </c>
      <c r="E1382" s="8">
        <f t="shared" si="285"/>
        <v>1356</v>
      </c>
      <c r="F1382" s="12">
        <f t="shared" si="286"/>
        <v>41633.940972225289</v>
      </c>
      <c r="G1382">
        <f t="shared" si="277"/>
        <v>22.435333333333332</v>
      </c>
      <c r="H1382" s="13">
        <f t="shared" si="274"/>
        <v>-23.437107563834207</v>
      </c>
      <c r="K1382" s="12"/>
      <c r="L1382" s="12"/>
      <c r="M1382">
        <f t="shared" si="278"/>
        <v>156.52999999999997</v>
      </c>
      <c r="N1382">
        <f t="shared" si="279"/>
        <v>-57.876595618934637</v>
      </c>
      <c r="O1382">
        <f t="shared" si="280"/>
        <v>336.53</v>
      </c>
      <c r="P1382">
        <f t="shared" si="281"/>
        <v>143.89967069408542</v>
      </c>
      <c r="Q1382">
        <f t="shared" si="282"/>
        <v>-0.8079864974948503</v>
      </c>
      <c r="R1382">
        <f t="shared" si="283"/>
        <v>0</v>
      </c>
      <c r="S1382">
        <f t="shared" si="284"/>
        <v>0</v>
      </c>
    </row>
    <row r="1383" spans="1:19">
      <c r="A1383" s="17">
        <f t="shared" si="275"/>
        <v>0</v>
      </c>
      <c r="C1383" s="15">
        <f t="shared" si="276"/>
        <v>0</v>
      </c>
      <c r="E1383" s="8">
        <f t="shared" si="285"/>
        <v>1357</v>
      </c>
      <c r="F1383" s="12">
        <f t="shared" si="286"/>
        <v>41633.941666669736</v>
      </c>
      <c r="G1383">
        <f t="shared" si="277"/>
        <v>22.452000000000002</v>
      </c>
      <c r="H1383" s="13">
        <f t="shared" si="274"/>
        <v>-23.437107563834207</v>
      </c>
      <c r="K1383" s="12"/>
      <c r="L1383" s="12"/>
      <c r="M1383">
        <f t="shared" si="278"/>
        <v>156.78000000000003</v>
      </c>
      <c r="N1383">
        <f t="shared" si="279"/>
        <v>-57.987061993390377</v>
      </c>
      <c r="O1383">
        <f t="shared" si="280"/>
        <v>336.78000000000003</v>
      </c>
      <c r="P1383">
        <f t="shared" si="281"/>
        <v>143.76998698993239</v>
      </c>
      <c r="Q1383">
        <f t="shared" si="282"/>
        <v>-0.80665082693323498</v>
      </c>
      <c r="R1383">
        <f t="shared" si="283"/>
        <v>0</v>
      </c>
      <c r="S1383">
        <f t="shared" si="284"/>
        <v>0</v>
      </c>
    </row>
    <row r="1384" spans="1:19">
      <c r="A1384" s="17">
        <f t="shared" si="275"/>
        <v>0</v>
      </c>
      <c r="C1384" s="15">
        <f t="shared" si="276"/>
        <v>0</v>
      </c>
      <c r="E1384" s="8">
        <f t="shared" si="285"/>
        <v>1358</v>
      </c>
      <c r="F1384" s="12">
        <f t="shared" si="286"/>
        <v>41633.942361114183</v>
      </c>
      <c r="G1384">
        <f t="shared" si="277"/>
        <v>22.468666666666667</v>
      </c>
      <c r="H1384" s="13">
        <f t="shared" si="274"/>
        <v>-23.437107563834207</v>
      </c>
      <c r="K1384" s="12"/>
      <c r="L1384" s="12"/>
      <c r="M1384">
        <f t="shared" si="278"/>
        <v>157.03</v>
      </c>
      <c r="N1384">
        <f t="shared" si="279"/>
        <v>-58.096747084122605</v>
      </c>
      <c r="O1384">
        <f t="shared" si="280"/>
        <v>337.03</v>
      </c>
      <c r="P1384">
        <f t="shared" si="281"/>
        <v>143.6404125338681</v>
      </c>
      <c r="Q1384">
        <f t="shared" si="282"/>
        <v>-0.80531215430338721</v>
      </c>
      <c r="R1384">
        <f t="shared" si="283"/>
        <v>0</v>
      </c>
      <c r="S1384">
        <f t="shared" si="284"/>
        <v>0</v>
      </c>
    </row>
    <row r="1385" spans="1:19">
      <c r="A1385" s="17">
        <f t="shared" si="275"/>
        <v>0</v>
      </c>
      <c r="C1385" s="15">
        <f t="shared" si="276"/>
        <v>0</v>
      </c>
      <c r="E1385" s="8">
        <f t="shared" si="285"/>
        <v>1359</v>
      </c>
      <c r="F1385" s="12">
        <f t="shared" si="286"/>
        <v>41633.94305555863</v>
      </c>
      <c r="G1385">
        <f t="shared" si="277"/>
        <v>22.485333333333333</v>
      </c>
      <c r="H1385" s="13">
        <f t="shared" si="274"/>
        <v>-23.437107563834207</v>
      </c>
      <c r="K1385" s="12"/>
      <c r="L1385" s="12"/>
      <c r="M1385">
        <f t="shared" si="278"/>
        <v>157.28</v>
      </c>
      <c r="N1385">
        <f t="shared" si="279"/>
        <v>-58.205641971620217</v>
      </c>
      <c r="O1385">
        <f t="shared" si="280"/>
        <v>337.28</v>
      </c>
      <c r="P1385">
        <f t="shared" si="281"/>
        <v>143.51096841570134</v>
      </c>
      <c r="Q1385">
        <f t="shared" si="282"/>
        <v>-0.80397071576788959</v>
      </c>
      <c r="R1385">
        <f t="shared" si="283"/>
        <v>0</v>
      </c>
      <c r="S1385">
        <f t="shared" si="284"/>
        <v>0</v>
      </c>
    </row>
    <row r="1386" spans="1:19">
      <c r="A1386" s="17">
        <f t="shared" si="275"/>
        <v>0</v>
      </c>
      <c r="C1386" s="15">
        <f t="shared" si="276"/>
        <v>0</v>
      </c>
      <c r="E1386" s="8">
        <f t="shared" si="285"/>
        <v>1360</v>
      </c>
      <c r="F1386" s="12">
        <f t="shared" si="286"/>
        <v>41633.943750003076</v>
      </c>
      <c r="G1386">
        <f t="shared" si="277"/>
        <v>22.501999999999999</v>
      </c>
      <c r="H1386" s="13">
        <f t="shared" si="274"/>
        <v>-23.437107563834207</v>
      </c>
      <c r="K1386" s="12"/>
      <c r="L1386" s="12"/>
      <c r="M1386">
        <f t="shared" si="278"/>
        <v>157.52999999999997</v>
      </c>
      <c r="N1386">
        <f t="shared" si="279"/>
        <v>-58.313737682195068</v>
      </c>
      <c r="O1386">
        <f t="shared" si="280"/>
        <v>337.53</v>
      </c>
      <c r="P1386">
        <f t="shared" si="281"/>
        <v>143.38167543971568</v>
      </c>
      <c r="Q1386">
        <f t="shared" si="282"/>
        <v>-0.80262674716402382</v>
      </c>
      <c r="R1386">
        <f t="shared" si="283"/>
        <v>0</v>
      </c>
      <c r="S1386">
        <f t="shared" si="284"/>
        <v>0</v>
      </c>
    </row>
    <row r="1387" spans="1:19">
      <c r="A1387" s="17">
        <f t="shared" si="275"/>
        <v>0</v>
      </c>
      <c r="C1387" s="15">
        <f t="shared" si="276"/>
        <v>0</v>
      </c>
      <c r="E1387" s="8">
        <f t="shared" si="285"/>
        <v>1361</v>
      </c>
      <c r="F1387" s="12">
        <f t="shared" si="286"/>
        <v>41633.944444447523</v>
      </c>
      <c r="G1387">
        <f t="shared" si="277"/>
        <v>22.518666666666668</v>
      </c>
      <c r="H1387" s="13">
        <f t="shared" si="274"/>
        <v>-23.437107563834207</v>
      </c>
      <c r="K1387" s="12"/>
      <c r="L1387" s="12"/>
      <c r="M1387">
        <f t="shared" si="278"/>
        <v>157.78000000000003</v>
      </c>
      <c r="N1387">
        <f t="shared" si="279"/>
        <v>-58.421025189282922</v>
      </c>
      <c r="O1387">
        <f t="shared" si="280"/>
        <v>337.78000000000003</v>
      </c>
      <c r="P1387">
        <f t="shared" si="281"/>
        <v>143.25255412500982</v>
      </c>
      <c r="Q1387">
        <f t="shared" si="282"/>
        <v>-0.80128048394371509</v>
      </c>
      <c r="R1387">
        <f t="shared" si="283"/>
        <v>0</v>
      </c>
      <c r="S1387">
        <f t="shared" si="284"/>
        <v>0</v>
      </c>
    </row>
    <row r="1388" spans="1:19">
      <c r="A1388" s="17">
        <f t="shared" si="275"/>
        <v>0</v>
      </c>
      <c r="C1388" s="15">
        <f t="shared" si="276"/>
        <v>0</v>
      </c>
      <c r="E1388" s="8">
        <f t="shared" si="285"/>
        <v>1362</v>
      </c>
      <c r="F1388" s="12">
        <f t="shared" si="286"/>
        <v>41633.94513889197</v>
      </c>
      <c r="G1388">
        <f t="shared" si="277"/>
        <v>22.535333333333334</v>
      </c>
      <c r="H1388" s="13">
        <f t="shared" si="274"/>
        <v>-23.437107563834207</v>
      </c>
      <c r="K1388" s="12"/>
      <c r="L1388" s="12"/>
      <c r="M1388">
        <f t="shared" si="278"/>
        <v>158.03</v>
      </c>
      <c r="N1388">
        <f t="shared" si="279"/>
        <v>-58.527495414816968</v>
      </c>
      <c r="O1388">
        <f t="shared" si="280"/>
        <v>338.03</v>
      </c>
      <c r="P1388">
        <f t="shared" si="281"/>
        <v>143.1236247057721</v>
      </c>
      <c r="Q1388">
        <f t="shared" si="282"/>
        <v>-0.79993216111220344</v>
      </c>
      <c r="R1388">
        <f t="shared" si="283"/>
        <v>0</v>
      </c>
      <c r="S1388">
        <f t="shared" si="284"/>
        <v>0</v>
      </c>
    </row>
    <row r="1389" spans="1:19">
      <c r="A1389" s="17">
        <f t="shared" si="275"/>
        <v>0</v>
      </c>
      <c r="C1389" s="15">
        <f t="shared" si="276"/>
        <v>0</v>
      </c>
      <c r="E1389" s="8">
        <f t="shared" si="285"/>
        <v>1363</v>
      </c>
      <c r="F1389" s="12">
        <f t="shared" si="286"/>
        <v>41633.945833336416</v>
      </c>
      <c r="G1389">
        <f t="shared" si="277"/>
        <v>22.552</v>
      </c>
      <c r="H1389" s="13">
        <f t="shared" si="274"/>
        <v>-23.437107563834207</v>
      </c>
      <c r="K1389" s="12"/>
      <c r="L1389" s="12"/>
      <c r="M1389">
        <f t="shared" si="278"/>
        <v>158.28</v>
      </c>
      <c r="N1389">
        <f t="shared" si="279"/>
        <v>-58.633139230676584</v>
      </c>
      <c r="O1389">
        <f t="shared" si="280"/>
        <v>338.28</v>
      </c>
      <c r="P1389">
        <f t="shared" si="281"/>
        <v>142.99490713148148</v>
      </c>
      <c r="Q1389">
        <f t="shared" si="282"/>
        <v>-0.79858201316540844</v>
      </c>
      <c r="R1389">
        <f t="shared" si="283"/>
        <v>0</v>
      </c>
      <c r="S1389">
        <f t="shared" si="284"/>
        <v>0</v>
      </c>
    </row>
    <row r="1390" spans="1:19">
      <c r="A1390" s="17">
        <f t="shared" si="275"/>
        <v>0</v>
      </c>
      <c r="C1390" s="15">
        <f t="shared" si="276"/>
        <v>0</v>
      </c>
      <c r="E1390" s="8">
        <f t="shared" si="285"/>
        <v>1364</v>
      </c>
      <c r="F1390" s="12">
        <f t="shared" si="286"/>
        <v>41633.946527780863</v>
      </c>
      <c r="G1390">
        <f t="shared" si="277"/>
        <v>22.568666666666665</v>
      </c>
      <c r="H1390" s="13">
        <f t="shared" si="274"/>
        <v>-23.437107563834207</v>
      </c>
      <c r="K1390" s="12"/>
      <c r="L1390" s="12"/>
      <c r="M1390">
        <f t="shared" si="278"/>
        <v>158.52999999999997</v>
      </c>
      <c r="N1390">
        <f t="shared" si="279"/>
        <v>-58.737947460211529</v>
      </c>
      <c r="O1390">
        <f t="shared" si="280"/>
        <v>338.53</v>
      </c>
      <c r="P1390">
        <f t="shared" si="281"/>
        <v>142.866421067033</v>
      </c>
      <c r="Q1390">
        <f t="shared" si="282"/>
        <v>-0.7972302740260091</v>
      </c>
      <c r="R1390">
        <f t="shared" si="283"/>
        <v>0</v>
      </c>
      <c r="S1390">
        <f t="shared" si="284"/>
        <v>0</v>
      </c>
    </row>
    <row r="1391" spans="1:19">
      <c r="A1391" s="17">
        <f t="shared" si="275"/>
        <v>0</v>
      </c>
      <c r="C1391" s="15">
        <f t="shared" si="276"/>
        <v>0</v>
      </c>
      <c r="E1391" s="8">
        <f t="shared" si="285"/>
        <v>1365</v>
      </c>
      <c r="F1391" s="12">
        <f t="shared" si="286"/>
        <v>41633.94722222531</v>
      </c>
      <c r="G1391">
        <f t="shared" si="277"/>
        <v>22.585333333333335</v>
      </c>
      <c r="H1391" s="13">
        <f t="shared" si="274"/>
        <v>-23.437107563834207</v>
      </c>
      <c r="K1391" s="12"/>
      <c r="L1391" s="12"/>
      <c r="M1391">
        <f t="shared" si="278"/>
        <v>158.78000000000003</v>
      </c>
      <c r="N1391">
        <f t="shared" si="279"/>
        <v>-58.841910879844349</v>
      </c>
      <c r="O1391">
        <f t="shared" si="280"/>
        <v>338.78000000000003</v>
      </c>
      <c r="P1391">
        <f t="shared" si="281"/>
        <v>142.73818589278085</v>
      </c>
      <c r="Q1391">
        <f t="shared" si="282"/>
        <v>-0.79587717697820892</v>
      </c>
      <c r="R1391">
        <f t="shared" si="283"/>
        <v>0</v>
      </c>
      <c r="S1391">
        <f t="shared" si="284"/>
        <v>0</v>
      </c>
    </row>
    <row r="1392" spans="1:19">
      <c r="A1392" s="17">
        <f t="shared" si="275"/>
        <v>0</v>
      </c>
      <c r="C1392" s="15">
        <f t="shared" si="276"/>
        <v>0</v>
      </c>
      <c r="E1392" s="8">
        <f t="shared" si="285"/>
        <v>1366</v>
      </c>
      <c r="F1392" s="12">
        <f t="shared" si="286"/>
        <v>41633.947916669757</v>
      </c>
      <c r="G1392">
        <f t="shared" si="277"/>
        <v>22.602</v>
      </c>
      <c r="H1392" s="13">
        <f t="shared" si="274"/>
        <v>-23.437107563834207</v>
      </c>
      <c r="K1392" s="12"/>
      <c r="L1392" s="12"/>
      <c r="M1392">
        <f t="shared" si="278"/>
        <v>159.03</v>
      </c>
      <c r="N1392">
        <f t="shared" si="279"/>
        <v>-58.945020220751324</v>
      </c>
      <c r="O1392">
        <f t="shared" si="280"/>
        <v>339.03</v>
      </c>
      <c r="P1392">
        <f t="shared" si="281"/>
        <v>142.61022070449607</v>
      </c>
      <c r="Q1392">
        <f t="shared" si="282"/>
        <v>-0.79452295460119848</v>
      </c>
      <c r="R1392">
        <f t="shared" si="283"/>
        <v>0</v>
      </c>
      <c r="S1392">
        <f t="shared" si="284"/>
        <v>0</v>
      </c>
    </row>
    <row r="1393" spans="1:19">
      <c r="A1393" s="17">
        <f t="shared" si="275"/>
        <v>0</v>
      </c>
      <c r="C1393" s="15">
        <f t="shared" si="276"/>
        <v>0</v>
      </c>
      <c r="E1393" s="8">
        <f t="shared" si="285"/>
        <v>1367</v>
      </c>
      <c r="F1393" s="12">
        <f t="shared" si="286"/>
        <v>41633.948611114203</v>
      </c>
      <c r="G1393">
        <f t="shared" si="277"/>
        <v>22.618666666666666</v>
      </c>
      <c r="H1393" s="13">
        <f t="shared" si="274"/>
        <v>-23.437107563834207</v>
      </c>
      <c r="K1393" s="12"/>
      <c r="L1393" s="12"/>
      <c r="M1393">
        <f t="shared" si="278"/>
        <v>159.28</v>
      </c>
      <c r="N1393">
        <f t="shared" si="279"/>
        <v>-59.047266170624184</v>
      </c>
      <c r="O1393">
        <f t="shared" si="280"/>
        <v>339.28</v>
      </c>
      <c r="P1393">
        <f t="shared" si="281"/>
        <v>142.48254431323477</v>
      </c>
      <c r="Q1393">
        <f t="shared" si="282"/>
        <v>-0.79316783870130747</v>
      </c>
      <c r="R1393">
        <f t="shared" si="283"/>
        <v>0</v>
      </c>
      <c r="S1393">
        <f t="shared" si="284"/>
        <v>0</v>
      </c>
    </row>
    <row r="1394" spans="1:19">
      <c r="A1394" s="17">
        <f t="shared" si="275"/>
        <v>0</v>
      </c>
      <c r="C1394" s="15">
        <f t="shared" si="276"/>
        <v>0</v>
      </c>
      <c r="E1394" s="8">
        <f t="shared" si="285"/>
        <v>1368</v>
      </c>
      <c r="F1394" s="12">
        <f t="shared" si="286"/>
        <v>41633.94930555865</v>
      </c>
      <c r="G1394">
        <f t="shared" si="277"/>
        <v>22.635333333333335</v>
      </c>
      <c r="H1394" s="13">
        <f t="shared" si="274"/>
        <v>-23.437107563834207</v>
      </c>
      <c r="K1394" s="12"/>
      <c r="L1394" s="12"/>
      <c r="M1394">
        <f t="shared" si="278"/>
        <v>159.53000000000003</v>
      </c>
      <c r="N1394">
        <f t="shared" si="279"/>
        <v>-59.148639375513511</v>
      </c>
      <c r="O1394">
        <f t="shared" si="280"/>
        <v>339.53000000000003</v>
      </c>
      <c r="P1394">
        <f t="shared" si="281"/>
        <v>142.35517524511317</v>
      </c>
      <c r="Q1394">
        <f t="shared" si="282"/>
        <v>-0.79181206024284467</v>
      </c>
      <c r="R1394">
        <f t="shared" si="283"/>
        <v>0</v>
      </c>
      <c r="S1394">
        <f t="shared" si="284"/>
        <v>0</v>
      </c>
    </row>
    <row r="1395" spans="1:19">
      <c r="A1395" s="17">
        <f t="shared" si="275"/>
        <v>0</v>
      </c>
      <c r="C1395" s="15">
        <f t="shared" si="276"/>
        <v>0</v>
      </c>
      <c r="E1395" s="8">
        <f t="shared" si="285"/>
        <v>1369</v>
      </c>
      <c r="F1395" s="12">
        <f t="shared" si="286"/>
        <v>41633.950000003097</v>
      </c>
      <c r="G1395">
        <f t="shared" si="277"/>
        <v>22.652000000000001</v>
      </c>
      <c r="H1395" s="13">
        <f t="shared" si="274"/>
        <v>-23.437107563834207</v>
      </c>
      <c r="K1395" s="12"/>
      <c r="L1395" s="12"/>
      <c r="M1395">
        <f t="shared" si="278"/>
        <v>159.78000000000003</v>
      </c>
      <c r="N1395">
        <f t="shared" si="279"/>
        <v>-59.249130441755192</v>
      </c>
      <c r="O1395">
        <f t="shared" si="280"/>
        <v>339.78000000000003</v>
      </c>
      <c r="P1395">
        <f t="shared" si="281"/>
        <v>142.22813174098692</v>
      </c>
      <c r="Q1395">
        <f t="shared" si="282"/>
        <v>-0.79045584927763313</v>
      </c>
      <c r="R1395">
        <f t="shared" si="283"/>
        <v>0</v>
      </c>
      <c r="S1395">
        <f t="shared" si="284"/>
        <v>0</v>
      </c>
    </row>
    <row r="1396" spans="1:19">
      <c r="A1396" s="17">
        <f t="shared" si="275"/>
        <v>0</v>
      </c>
      <c r="C1396" s="15">
        <f t="shared" si="276"/>
        <v>0</v>
      </c>
      <c r="E1396" s="8">
        <f t="shared" si="285"/>
        <v>1370</v>
      </c>
      <c r="F1396" s="12">
        <f t="shared" si="286"/>
        <v>41633.950694447543</v>
      </c>
      <c r="G1396">
        <f t="shared" si="277"/>
        <v>22.668666666666667</v>
      </c>
      <c r="H1396" s="13">
        <f t="shared" si="274"/>
        <v>-23.437107563834207</v>
      </c>
      <c r="K1396" s="12"/>
      <c r="L1396" s="12"/>
      <c r="M1396">
        <f t="shared" si="278"/>
        <v>160.03</v>
      </c>
      <c r="N1396">
        <f t="shared" si="279"/>
        <v>-59.348729937981105</v>
      </c>
      <c r="O1396">
        <f t="shared" si="280"/>
        <v>340.03</v>
      </c>
      <c r="P1396">
        <f t="shared" si="281"/>
        <v>142.10143175603102</v>
      </c>
      <c r="Q1396">
        <f t="shared" si="282"/>
        <v>-0.78909943487323608</v>
      </c>
      <c r="R1396">
        <f t="shared" si="283"/>
        <v>0</v>
      </c>
      <c r="S1396">
        <f t="shared" si="284"/>
        <v>0</v>
      </c>
    </row>
    <row r="1397" spans="1:19">
      <c r="A1397" s="17">
        <f t="shared" si="275"/>
        <v>0</v>
      </c>
      <c r="C1397" s="15">
        <f t="shared" si="276"/>
        <v>0</v>
      </c>
      <c r="E1397" s="8">
        <f t="shared" si="285"/>
        <v>1371</v>
      </c>
      <c r="F1397" s="12">
        <f t="shared" si="286"/>
        <v>41633.95138889199</v>
      </c>
      <c r="G1397">
        <f t="shared" si="277"/>
        <v>22.685333333333332</v>
      </c>
      <c r="H1397" s="13">
        <f t="shared" ref="H1397:H1460" si="287">DEGREES(23.45/180*PI()*SIN(PI()*(0.98/180*DAY(F1397)+29.7/180*MONTH(F1397)-109/180)))</f>
        <v>-23.437107563834207</v>
      </c>
      <c r="K1397" s="12"/>
      <c r="L1397" s="12"/>
      <c r="M1397">
        <f t="shared" si="278"/>
        <v>160.27999999999997</v>
      </c>
      <c r="N1397">
        <f t="shared" si="279"/>
        <v>-59.447428397215489</v>
      </c>
      <c r="O1397">
        <f t="shared" si="280"/>
        <v>340.28</v>
      </c>
      <c r="P1397">
        <f t="shared" si="281"/>
        <v>141.97509295921844</v>
      </c>
      <c r="Q1397">
        <f t="shared" si="282"/>
        <v>-0.78774304503988413</v>
      </c>
      <c r="R1397">
        <f t="shared" si="283"/>
        <v>0</v>
      </c>
      <c r="S1397">
        <f t="shared" si="284"/>
        <v>0</v>
      </c>
    </row>
    <row r="1398" spans="1:19">
      <c r="A1398" s="17">
        <f t="shared" si="275"/>
        <v>0</v>
      </c>
      <c r="C1398" s="15">
        <f t="shared" si="276"/>
        <v>0</v>
      </c>
      <c r="E1398" s="8">
        <f t="shared" si="285"/>
        <v>1372</v>
      </c>
      <c r="F1398" s="12">
        <f t="shared" si="286"/>
        <v>41633.952083336437</v>
      </c>
      <c r="G1398">
        <f t="shared" si="277"/>
        <v>22.702000000000002</v>
      </c>
      <c r="H1398" s="13">
        <f t="shared" si="287"/>
        <v>-23.437107563834207</v>
      </c>
      <c r="K1398" s="12"/>
      <c r="L1398" s="12"/>
      <c r="M1398">
        <f t="shared" si="278"/>
        <v>160.53000000000003</v>
      </c>
      <c r="N1398">
        <f t="shared" si="279"/>
        <v>-59.545216319057623</v>
      </c>
      <c r="O1398">
        <f t="shared" si="280"/>
        <v>340.53000000000003</v>
      </c>
      <c r="P1398">
        <f t="shared" si="281"/>
        <v>141.8491327326953</v>
      </c>
      <c r="Q1398">
        <f t="shared" si="282"/>
        <v>-0.78638690665611055</v>
      </c>
      <c r="R1398">
        <f t="shared" si="283"/>
        <v>0</v>
      </c>
      <c r="S1398">
        <f t="shared" si="284"/>
        <v>0</v>
      </c>
    </row>
    <row r="1399" spans="1:19">
      <c r="A1399" s="17">
        <f t="shared" si="275"/>
        <v>0</v>
      </c>
      <c r="C1399" s="15">
        <f t="shared" si="276"/>
        <v>0</v>
      </c>
      <c r="E1399" s="8">
        <f t="shared" si="285"/>
        <v>1373</v>
      </c>
      <c r="F1399" s="12">
        <f t="shared" si="286"/>
        <v>41633.952777780883</v>
      </c>
      <c r="G1399">
        <f t="shared" si="277"/>
        <v>22.718666666666667</v>
      </c>
      <c r="H1399" s="13">
        <f t="shared" si="287"/>
        <v>-23.437107563834207</v>
      </c>
      <c r="K1399" s="12"/>
      <c r="L1399" s="12"/>
      <c r="M1399">
        <f t="shared" si="278"/>
        <v>160.78</v>
      </c>
      <c r="N1399">
        <f t="shared" si="279"/>
        <v>-59.64208417195205</v>
      </c>
      <c r="O1399">
        <f t="shared" si="280"/>
        <v>340.78</v>
      </c>
      <c r="P1399">
        <f t="shared" si="281"/>
        <v>141.72356817105043</v>
      </c>
      <c r="Q1399">
        <f t="shared" si="282"/>
        <v>-0.78503124539310298</v>
      </c>
      <c r="R1399">
        <f t="shared" si="283"/>
        <v>0</v>
      </c>
      <c r="S1399">
        <f t="shared" si="284"/>
        <v>0</v>
      </c>
    </row>
    <row r="1400" spans="1:19">
      <c r="A1400" s="17">
        <f t="shared" si="275"/>
        <v>0</v>
      </c>
      <c r="C1400" s="15">
        <f t="shared" si="276"/>
        <v>0</v>
      </c>
      <c r="E1400" s="8">
        <f t="shared" si="285"/>
        <v>1374</v>
      </c>
      <c r="F1400" s="12">
        <f t="shared" si="286"/>
        <v>41633.95347222533</v>
      </c>
      <c r="G1400">
        <f t="shared" si="277"/>
        <v>22.735333333333333</v>
      </c>
      <c r="H1400" s="13">
        <f t="shared" si="287"/>
        <v>-23.437107563834207</v>
      </c>
      <c r="K1400" s="12"/>
      <c r="L1400" s="12"/>
      <c r="M1400">
        <f t="shared" si="278"/>
        <v>161.03</v>
      </c>
      <c r="N1400">
        <f t="shared" si="279"/>
        <v>-59.738022395547659</v>
      </c>
      <c r="O1400">
        <f t="shared" si="280"/>
        <v>341.03</v>
      </c>
      <c r="P1400">
        <f t="shared" si="281"/>
        <v>141.59841608047768</v>
      </c>
      <c r="Q1400">
        <f t="shared" si="282"/>
        <v>-0.78367628563777825</v>
      </c>
      <c r="R1400">
        <f t="shared" si="283"/>
        <v>0</v>
      </c>
      <c r="S1400">
        <f t="shared" si="284"/>
        <v>0</v>
      </c>
    </row>
    <row r="1401" spans="1:19">
      <c r="A1401" s="17">
        <f t="shared" si="275"/>
        <v>0</v>
      </c>
      <c r="C1401" s="15">
        <f t="shared" si="276"/>
        <v>0</v>
      </c>
      <c r="E1401" s="8">
        <f t="shared" si="285"/>
        <v>1375</v>
      </c>
      <c r="F1401" s="12">
        <f t="shared" si="286"/>
        <v>41633.954166669777</v>
      </c>
      <c r="G1401">
        <f t="shared" si="277"/>
        <v>22.751999999999999</v>
      </c>
      <c r="H1401" s="13">
        <f t="shared" si="287"/>
        <v>-23.437107563834207</v>
      </c>
      <c r="K1401" s="12"/>
      <c r="L1401" s="12"/>
      <c r="M1401">
        <f t="shared" si="278"/>
        <v>161.27999999999997</v>
      </c>
      <c r="N1401">
        <f t="shared" si="279"/>
        <v>-59.833021403145551</v>
      </c>
      <c r="O1401">
        <f t="shared" si="280"/>
        <v>341.28</v>
      </c>
      <c r="P1401">
        <f t="shared" si="281"/>
        <v>141.47369297783052</v>
      </c>
      <c r="Q1401">
        <f t="shared" si="282"/>
        <v>-0.78232225041460657</v>
      </c>
      <c r="R1401">
        <f t="shared" si="283"/>
        <v>0</v>
      </c>
      <c r="S1401">
        <f t="shared" si="284"/>
        <v>0</v>
      </c>
    </row>
    <row r="1402" spans="1:19">
      <c r="A1402" s="17">
        <f t="shared" si="275"/>
        <v>0</v>
      </c>
      <c r="C1402" s="15">
        <f t="shared" si="276"/>
        <v>0</v>
      </c>
      <c r="E1402" s="8">
        <f t="shared" si="285"/>
        <v>1376</v>
      </c>
      <c r="F1402" s="12">
        <f t="shared" si="286"/>
        <v>41633.954861114224</v>
      </c>
      <c r="G1402">
        <f t="shared" si="277"/>
        <v>22.768666666666668</v>
      </c>
      <c r="H1402" s="13">
        <f t="shared" si="287"/>
        <v>-23.437107563834207</v>
      </c>
      <c r="K1402" s="12"/>
      <c r="L1402" s="12"/>
      <c r="M1402">
        <f t="shared" si="278"/>
        <v>161.53000000000003</v>
      </c>
      <c r="N1402">
        <f t="shared" si="279"/>
        <v>-59.927071584237432</v>
      </c>
      <c r="O1402">
        <f t="shared" si="280"/>
        <v>341.53000000000003</v>
      </c>
      <c r="P1402">
        <f t="shared" si="281"/>
        <v>141.34941508956706</v>
      </c>
      <c r="Q1402">
        <f t="shared" si="282"/>
        <v>-0.78096936130618699</v>
      </c>
      <c r="R1402">
        <f t="shared" si="283"/>
        <v>0</v>
      </c>
      <c r="S1402">
        <f t="shared" si="284"/>
        <v>0</v>
      </c>
    </row>
    <row r="1403" spans="1:19">
      <c r="A1403" s="17">
        <f t="shared" si="275"/>
        <v>0</v>
      </c>
      <c r="C1403" s="15">
        <f t="shared" si="276"/>
        <v>0</v>
      </c>
      <c r="E1403" s="8">
        <f t="shared" si="285"/>
        <v>1377</v>
      </c>
      <c r="F1403" s="12">
        <f t="shared" si="286"/>
        <v>41633.95555555867</v>
      </c>
      <c r="G1403">
        <f t="shared" si="277"/>
        <v>22.785333333333334</v>
      </c>
      <c r="H1403" s="13">
        <f t="shared" si="287"/>
        <v>-23.437107563834207</v>
      </c>
      <c r="K1403" s="12"/>
      <c r="L1403" s="12"/>
      <c r="M1403">
        <f t="shared" si="278"/>
        <v>161.78</v>
      </c>
      <c r="N1403">
        <f t="shared" si="279"/>
        <v>-60.020163307134233</v>
      </c>
      <c r="O1403">
        <f t="shared" si="280"/>
        <v>341.78</v>
      </c>
      <c r="P1403">
        <f t="shared" si="281"/>
        <v>141.2255983505857</v>
      </c>
      <c r="Q1403">
        <f t="shared" si="282"/>
        <v>-0.77961783837260568</v>
      </c>
      <c r="R1403">
        <f t="shared" si="283"/>
        <v>0</v>
      </c>
      <c r="S1403">
        <f t="shared" si="284"/>
        <v>0</v>
      </c>
    </row>
    <row r="1404" spans="1:19">
      <c r="A1404" s="17">
        <f t="shared" si="275"/>
        <v>0</v>
      </c>
      <c r="C1404" s="15">
        <f t="shared" si="276"/>
        <v>0</v>
      </c>
      <c r="E1404" s="8">
        <f t="shared" si="285"/>
        <v>1378</v>
      </c>
      <c r="F1404" s="12">
        <f t="shared" si="286"/>
        <v>41633.956250003117</v>
      </c>
      <c r="G1404">
        <f t="shared" si="277"/>
        <v>22.802</v>
      </c>
      <c r="H1404" s="13">
        <f t="shared" si="287"/>
        <v>-23.437107563834207</v>
      </c>
      <c r="K1404" s="12"/>
      <c r="L1404" s="12"/>
      <c r="M1404">
        <f t="shared" si="278"/>
        <v>162.03</v>
      </c>
      <c r="N1404">
        <f t="shared" si="279"/>
        <v>-60.112286921686589</v>
      </c>
      <c r="O1404">
        <f t="shared" si="280"/>
        <v>342.03</v>
      </c>
      <c r="P1404">
        <f t="shared" si="281"/>
        <v>141.10225840295021</v>
      </c>
      <c r="Q1404">
        <f t="shared" si="282"/>
        <v>-0.77826790006958479</v>
      </c>
      <c r="R1404">
        <f t="shared" si="283"/>
        <v>0</v>
      </c>
      <c r="S1404">
        <f t="shared" si="284"/>
        <v>0</v>
      </c>
    </row>
    <row r="1405" spans="1:19">
      <c r="A1405" s="17">
        <f t="shared" si="275"/>
        <v>0</v>
      </c>
      <c r="C1405" s="15">
        <f t="shared" si="276"/>
        <v>0</v>
      </c>
      <c r="E1405" s="8">
        <f t="shared" si="285"/>
        <v>1379</v>
      </c>
      <c r="F1405" s="12">
        <f t="shared" si="286"/>
        <v>41633.956944447564</v>
      </c>
      <c r="G1405">
        <f t="shared" si="277"/>
        <v>22.818666666666665</v>
      </c>
      <c r="H1405" s="13">
        <f t="shared" si="287"/>
        <v>-23.437107563834207</v>
      </c>
      <c r="K1405" s="12"/>
      <c r="L1405" s="12"/>
      <c r="M1405">
        <f t="shared" si="278"/>
        <v>162.27999999999997</v>
      </c>
      <c r="N1405">
        <f t="shared" si="279"/>
        <v>-60.203432762096149</v>
      </c>
      <c r="O1405">
        <f t="shared" si="280"/>
        <v>342.28</v>
      </c>
      <c r="P1405">
        <f t="shared" si="281"/>
        <v>140.97941059450562</v>
      </c>
      <c r="Q1405">
        <f t="shared" si="282"/>
        <v>-0.77691976316546218</v>
      </c>
      <c r="R1405">
        <f t="shared" si="283"/>
        <v>0</v>
      </c>
      <c r="S1405">
        <f t="shared" si="284"/>
        <v>0</v>
      </c>
    </row>
    <row r="1406" spans="1:19">
      <c r="A1406" s="17">
        <f t="shared" si="275"/>
        <v>0</v>
      </c>
      <c r="C1406" s="15">
        <f t="shared" si="276"/>
        <v>0</v>
      </c>
      <c r="E1406" s="8">
        <f t="shared" si="285"/>
        <v>1380</v>
      </c>
      <c r="F1406" s="12">
        <f t="shared" si="286"/>
        <v>41633.95763889201</v>
      </c>
      <c r="G1406">
        <f t="shared" si="277"/>
        <v>22.835333333333335</v>
      </c>
      <c r="H1406" s="13">
        <f t="shared" si="287"/>
        <v>-23.437107563834207</v>
      </c>
      <c r="K1406" s="12"/>
      <c r="L1406" s="12"/>
      <c r="M1406">
        <f t="shared" si="278"/>
        <v>162.53000000000003</v>
      </c>
      <c r="N1406">
        <f t="shared" si="279"/>
        <v>-60.293591149819626</v>
      </c>
      <c r="O1406">
        <f t="shared" si="280"/>
        <v>342.53000000000003</v>
      </c>
      <c r="P1406">
        <f t="shared" si="281"/>
        <v>140.8570699773835</v>
      </c>
      <c r="Q1406">
        <f t="shared" si="282"/>
        <v>-0.77557364265701245</v>
      </c>
      <c r="R1406">
        <f t="shared" si="283"/>
        <v>0</v>
      </c>
      <c r="S1406">
        <f t="shared" si="284"/>
        <v>0</v>
      </c>
    </row>
    <row r="1407" spans="1:19">
      <c r="A1407" s="17">
        <f t="shared" si="275"/>
        <v>0</v>
      </c>
      <c r="C1407" s="15">
        <f t="shared" si="276"/>
        <v>0</v>
      </c>
      <c r="E1407" s="8">
        <f t="shared" si="285"/>
        <v>1381</v>
      </c>
      <c r="F1407" s="12">
        <f t="shared" si="286"/>
        <v>41633.958333336457</v>
      </c>
      <c r="G1407">
        <f t="shared" si="277"/>
        <v>22.852</v>
      </c>
      <c r="H1407" s="13">
        <f t="shared" si="287"/>
        <v>-23.437107563834207</v>
      </c>
      <c r="K1407" s="12"/>
      <c r="L1407" s="12"/>
      <c r="M1407">
        <f t="shared" si="278"/>
        <v>162.78</v>
      </c>
      <c r="N1407">
        <f t="shared" si="279"/>
        <v>-60.382752396564101</v>
      </c>
      <c r="O1407">
        <f t="shared" si="280"/>
        <v>342.78</v>
      </c>
      <c r="P1407">
        <f t="shared" si="281"/>
        <v>140.73525130639931</v>
      </c>
      <c r="Q1407">
        <f t="shared" si="282"/>
        <v>-0.77422975168415553</v>
      </c>
      <c r="R1407">
        <f t="shared" si="283"/>
        <v>0</v>
      </c>
      <c r="S1407">
        <f t="shared" si="284"/>
        <v>0</v>
      </c>
    </row>
    <row r="1408" spans="1:19">
      <c r="A1408" s="17">
        <f t="shared" si="275"/>
        <v>0</v>
      </c>
      <c r="C1408" s="15">
        <f t="shared" si="276"/>
        <v>0</v>
      </c>
      <c r="E1408" s="8">
        <f t="shared" si="285"/>
        <v>1382</v>
      </c>
      <c r="F1408" s="12">
        <f t="shared" si="286"/>
        <v>41633.959027780904</v>
      </c>
      <c r="G1408">
        <f t="shared" si="277"/>
        <v>22.868666666666666</v>
      </c>
      <c r="H1408" s="13">
        <f t="shared" si="287"/>
        <v>-23.437107563834207</v>
      </c>
      <c r="K1408" s="12"/>
      <c r="L1408" s="12"/>
      <c r="M1408">
        <f t="shared" si="278"/>
        <v>163.03</v>
      </c>
      <c r="N1408">
        <f t="shared" si="279"/>
        <v>-60.470906807375307</v>
      </c>
      <c r="O1408">
        <f t="shared" si="280"/>
        <v>343.03</v>
      </c>
      <c r="P1408">
        <f t="shared" si="281"/>
        <v>140.61396903734013</v>
      </c>
      <c r="Q1408">
        <f t="shared" si="282"/>
        <v>-0.77288830144356369</v>
      </c>
      <c r="R1408">
        <f t="shared" si="283"/>
        <v>0</v>
      </c>
      <c r="S1408">
        <f t="shared" si="284"/>
        <v>0</v>
      </c>
    </row>
    <row r="1409" spans="1:19">
      <c r="A1409" s="17">
        <f t="shared" si="275"/>
        <v>0</v>
      </c>
      <c r="C1409" s="15">
        <f t="shared" si="276"/>
        <v>0</v>
      </c>
      <c r="E1409" s="8">
        <f t="shared" si="285"/>
        <v>1383</v>
      </c>
      <c r="F1409" s="12">
        <f t="shared" si="286"/>
        <v>41633.959722225351</v>
      </c>
      <c r="G1409">
        <f t="shared" si="277"/>
        <v>22.885333333333335</v>
      </c>
      <c r="H1409" s="13">
        <f t="shared" si="287"/>
        <v>-23.437107563834207</v>
      </c>
      <c r="K1409" s="12"/>
      <c r="L1409" s="12"/>
      <c r="M1409">
        <f t="shared" si="278"/>
        <v>163.28000000000003</v>
      </c>
      <c r="N1409">
        <f t="shared" si="279"/>
        <v>-60.558044683816981</v>
      </c>
      <c r="O1409">
        <f t="shared" si="280"/>
        <v>343.28000000000003</v>
      </c>
      <c r="P1409">
        <f t="shared" si="281"/>
        <v>140.49323732514728</v>
      </c>
      <c r="Q1409">
        <f t="shared" si="282"/>
        <v>-0.77154950110123277</v>
      </c>
      <c r="R1409">
        <f t="shared" si="283"/>
        <v>0</v>
      </c>
      <c r="S1409">
        <f t="shared" si="284"/>
        <v>0</v>
      </c>
    </row>
    <row r="1410" spans="1:19">
      <c r="A1410" s="17">
        <f t="shared" si="275"/>
        <v>0</v>
      </c>
      <c r="C1410" s="15">
        <f t="shared" si="276"/>
        <v>0</v>
      </c>
      <c r="E1410" s="8">
        <f t="shared" si="285"/>
        <v>1384</v>
      </c>
      <c r="F1410" s="12">
        <f t="shared" si="286"/>
        <v>41633.960416669797</v>
      </c>
      <c r="G1410">
        <f t="shared" si="277"/>
        <v>22.902000000000001</v>
      </c>
      <c r="H1410" s="13">
        <f t="shared" si="287"/>
        <v>-23.437107563834207</v>
      </c>
      <c r="K1410" s="12"/>
      <c r="L1410" s="12"/>
      <c r="M1410">
        <f t="shared" si="278"/>
        <v>163.53000000000003</v>
      </c>
      <c r="N1410">
        <f t="shared" si="279"/>
        <v>-60.644156327242754</v>
      </c>
      <c r="O1410">
        <f t="shared" si="280"/>
        <v>343.53000000000003</v>
      </c>
      <c r="P1410">
        <f t="shared" si="281"/>
        <v>140.37307002199213</v>
      </c>
      <c r="Q1410">
        <f t="shared" si="282"/>
        <v>-0.77021355770402389</v>
      </c>
      <c r="R1410">
        <f t="shared" si="283"/>
        <v>0</v>
      </c>
      <c r="S1410">
        <f t="shared" si="284"/>
        <v>0</v>
      </c>
    </row>
    <row r="1411" spans="1:19">
      <c r="A1411" s="17">
        <f t="shared" si="275"/>
        <v>0</v>
      </c>
      <c r="C1411" s="15">
        <f t="shared" si="276"/>
        <v>0</v>
      </c>
      <c r="E1411" s="8">
        <f t="shared" si="285"/>
        <v>1385</v>
      </c>
      <c r="F1411" s="12">
        <f t="shared" si="286"/>
        <v>41633.961111114244</v>
      </c>
      <c r="G1411">
        <f t="shared" si="277"/>
        <v>22.918666666666667</v>
      </c>
      <c r="H1411" s="13">
        <f t="shared" si="287"/>
        <v>-23.437107563834207</v>
      </c>
      <c r="K1411" s="12"/>
      <c r="L1411" s="12"/>
      <c r="M1411">
        <f t="shared" si="278"/>
        <v>163.78</v>
      </c>
      <c r="N1411">
        <f t="shared" si="279"/>
        <v>-60.729232042158777</v>
      </c>
      <c r="O1411">
        <f t="shared" si="280"/>
        <v>343.78</v>
      </c>
      <c r="P1411">
        <f t="shared" si="281"/>
        <v>140.25348067524925</v>
      </c>
      <c r="Q1411">
        <f t="shared" si="282"/>
        <v>-0.76888067609024346</v>
      </c>
      <c r="R1411">
        <f t="shared" si="283"/>
        <v>0</v>
      </c>
      <c r="S1411">
        <f t="shared" si="284"/>
        <v>0</v>
      </c>
    </row>
    <row r="1412" spans="1:19">
      <c r="A1412" s="17">
        <f t="shared" si="275"/>
        <v>0</v>
      </c>
      <c r="C1412" s="15">
        <f t="shared" si="276"/>
        <v>0</v>
      </c>
      <c r="E1412" s="8">
        <f t="shared" si="285"/>
        <v>1386</v>
      </c>
      <c r="F1412" s="12">
        <f t="shared" si="286"/>
        <v>41633.961805558691</v>
      </c>
      <c r="G1412">
        <f t="shared" si="277"/>
        <v>22.935333333333332</v>
      </c>
      <c r="H1412" s="13">
        <f t="shared" si="287"/>
        <v>-23.437107563834207</v>
      </c>
      <c r="K1412" s="12"/>
      <c r="L1412" s="12"/>
      <c r="M1412">
        <f t="shared" si="278"/>
        <v>164.02999999999997</v>
      </c>
      <c r="N1412">
        <f t="shared" si="279"/>
        <v>-60.813262139677349</v>
      </c>
      <c r="O1412">
        <f t="shared" si="280"/>
        <v>344.03</v>
      </c>
      <c r="P1412">
        <f t="shared" si="281"/>
        <v>140.13448252536773</v>
      </c>
      <c r="Q1412">
        <f t="shared" si="282"/>
        <v>-0.7675510587992902</v>
      </c>
      <c r="R1412">
        <f t="shared" si="283"/>
        <v>0</v>
      </c>
      <c r="S1412">
        <f t="shared" si="284"/>
        <v>0</v>
      </c>
    </row>
    <row r="1413" spans="1:19">
      <c r="A1413" s="17">
        <f t="shared" si="275"/>
        <v>0</v>
      </c>
      <c r="C1413" s="15">
        <f t="shared" si="276"/>
        <v>0</v>
      </c>
      <c r="E1413" s="8">
        <f t="shared" si="285"/>
        <v>1387</v>
      </c>
      <c r="F1413" s="12">
        <f t="shared" si="286"/>
        <v>41633.962500003137</v>
      </c>
      <c r="G1413">
        <f t="shared" si="277"/>
        <v>22.952000000000002</v>
      </c>
      <c r="H1413" s="13">
        <f t="shared" si="287"/>
        <v>-23.437107563834207</v>
      </c>
      <c r="K1413" s="12"/>
      <c r="L1413" s="12"/>
      <c r="M1413">
        <f t="shared" si="278"/>
        <v>164.28000000000003</v>
      </c>
      <c r="N1413">
        <f t="shared" si="279"/>
        <v>-60.896236941060337</v>
      </c>
      <c r="O1413">
        <f t="shared" si="280"/>
        <v>344.28000000000003</v>
      </c>
      <c r="P1413">
        <f t="shared" si="281"/>
        <v>140.01608850364394</v>
      </c>
      <c r="Q1413">
        <f t="shared" si="282"/>
        <v>-0.76622490598043003</v>
      </c>
      <c r="R1413">
        <f t="shared" si="283"/>
        <v>0</v>
      </c>
      <c r="S1413">
        <f t="shared" si="284"/>
        <v>0</v>
      </c>
    </row>
    <row r="1414" spans="1:19">
      <c r="A1414" s="17">
        <f t="shared" si="275"/>
        <v>0</v>
      </c>
      <c r="C1414" s="15">
        <f t="shared" si="276"/>
        <v>0</v>
      </c>
      <c r="E1414" s="8">
        <f t="shared" si="285"/>
        <v>1388</v>
      </c>
      <c r="F1414" s="12">
        <f t="shared" si="286"/>
        <v>41633.963194447584</v>
      </c>
      <c r="G1414">
        <f t="shared" si="277"/>
        <v>22.968666666666667</v>
      </c>
      <c r="H1414" s="13">
        <f t="shared" si="287"/>
        <v>-23.437107563834207</v>
      </c>
      <c r="K1414" s="12"/>
      <c r="L1414" s="12"/>
      <c r="M1414">
        <f t="shared" si="278"/>
        <v>164.53</v>
      </c>
      <c r="N1414">
        <f t="shared" si="279"/>
        <v>-60.978146781351789</v>
      </c>
      <c r="O1414">
        <f t="shared" si="280"/>
        <v>344.53</v>
      </c>
      <c r="P1414">
        <f t="shared" si="281"/>
        <v>139.89831122989781</v>
      </c>
      <c r="Q1414">
        <f t="shared" si="282"/>
        <v>-0.76490241530073988</v>
      </c>
      <c r="R1414">
        <f t="shared" si="283"/>
        <v>0</v>
      </c>
      <c r="S1414">
        <f t="shared" si="284"/>
        <v>0</v>
      </c>
    </row>
    <row r="1415" spans="1:19">
      <c r="A1415" s="17">
        <f t="shared" si="275"/>
        <v>0</v>
      </c>
      <c r="C1415" s="15">
        <f t="shared" si="276"/>
        <v>0</v>
      </c>
      <c r="E1415" s="8">
        <f t="shared" si="285"/>
        <v>1389</v>
      </c>
      <c r="F1415" s="12">
        <f t="shared" si="286"/>
        <v>41633.963888892031</v>
      </c>
      <c r="G1415">
        <f t="shared" si="277"/>
        <v>22.985333333333333</v>
      </c>
      <c r="H1415" s="13">
        <f t="shared" si="287"/>
        <v>-23.437107563834207</v>
      </c>
      <c r="K1415" s="12"/>
      <c r="L1415" s="12"/>
      <c r="M1415">
        <f t="shared" si="278"/>
        <v>164.78</v>
      </c>
      <c r="N1415">
        <f t="shared" si="279"/>
        <v>-61.058982013098465</v>
      </c>
      <c r="O1415">
        <f t="shared" si="280"/>
        <v>344.78</v>
      </c>
      <c r="P1415">
        <f t="shared" si="281"/>
        <v>139.78116301005591</v>
      </c>
      <c r="Q1415">
        <f t="shared" si="282"/>
        <v>-0.76358378185228082</v>
      </c>
      <c r="R1415">
        <f t="shared" si="283"/>
        <v>0</v>
      </c>
      <c r="S1415">
        <f t="shared" si="284"/>
        <v>0</v>
      </c>
    </row>
    <row r="1416" spans="1:19">
      <c r="A1416" s="17">
        <f t="shared" si="275"/>
        <v>0</v>
      </c>
      <c r="C1416" s="15">
        <f t="shared" si="276"/>
        <v>0</v>
      </c>
      <c r="E1416" s="8">
        <f t="shared" si="285"/>
        <v>1390</v>
      </c>
      <c r="F1416" s="12">
        <f t="shared" si="286"/>
        <v>41633.964583336478</v>
      </c>
      <c r="G1416">
        <f t="shared" si="277"/>
        <v>23.001999999999999</v>
      </c>
      <c r="H1416" s="13">
        <f t="shared" si="287"/>
        <v>-23.437107563834207</v>
      </c>
      <c r="K1416" s="12"/>
      <c r="L1416" s="12"/>
      <c r="M1416">
        <f t="shared" si="278"/>
        <v>165.02999999999997</v>
      </c>
      <c r="N1416">
        <f t="shared" si="279"/>
        <v>-61.138733010156891</v>
      </c>
      <c r="O1416">
        <f t="shared" si="280"/>
        <v>345.03</v>
      </c>
      <c r="P1416">
        <f t="shared" si="281"/>
        <v>139.66465583364501</v>
      </c>
      <c r="Q1416">
        <f t="shared" si="282"/>
        <v>-0.7622691980585653</v>
      </c>
      <c r="R1416">
        <f t="shared" si="283"/>
        <v>0</v>
      </c>
      <c r="S1416">
        <f t="shared" si="284"/>
        <v>0</v>
      </c>
    </row>
    <row r="1417" spans="1:19">
      <c r="A1417" s="17">
        <f t="shared" si="275"/>
        <v>0</v>
      </c>
      <c r="C1417" s="15">
        <f t="shared" si="276"/>
        <v>0</v>
      </c>
      <c r="E1417" s="8">
        <f t="shared" si="285"/>
        <v>1391</v>
      </c>
      <c r="F1417" s="12">
        <f t="shared" si="286"/>
        <v>41633.965277780924</v>
      </c>
      <c r="G1417">
        <f t="shared" si="277"/>
        <v>23.018666666666668</v>
      </c>
      <c r="H1417" s="13">
        <f t="shared" si="287"/>
        <v>-23.437107563834207</v>
      </c>
      <c r="K1417" s="12"/>
      <c r="L1417" s="12"/>
      <c r="M1417">
        <f t="shared" si="278"/>
        <v>165.28000000000003</v>
      </c>
      <c r="N1417">
        <f t="shared" si="279"/>
        <v>-61.217390171585805</v>
      </c>
      <c r="O1417">
        <f t="shared" si="280"/>
        <v>345.28000000000003</v>
      </c>
      <c r="P1417">
        <f t="shared" si="281"/>
        <v>139.548801371199</v>
      </c>
      <c r="Q1417">
        <f t="shared" si="282"/>
        <v>-0.7609588535803673</v>
      </c>
      <c r="R1417">
        <f t="shared" si="283"/>
        <v>0</v>
      </c>
      <c r="S1417">
        <f t="shared" si="284"/>
        <v>0</v>
      </c>
    </row>
    <row r="1418" spans="1:19">
      <c r="A1418" s="17">
        <f t="shared" si="275"/>
        <v>0</v>
      </c>
      <c r="C1418" s="15">
        <f t="shared" si="276"/>
        <v>0</v>
      </c>
      <c r="E1418" s="8">
        <f t="shared" si="285"/>
        <v>1392</v>
      </c>
      <c r="F1418" s="12">
        <f t="shared" si="286"/>
        <v>41633.965972225371</v>
      </c>
      <c r="G1418">
        <f t="shared" si="277"/>
        <v>23.035333333333334</v>
      </c>
      <c r="H1418" s="13">
        <f t="shared" si="287"/>
        <v>-23.437107563834207</v>
      </c>
      <c r="K1418" s="12"/>
      <c r="L1418" s="12"/>
      <c r="M1418">
        <f t="shared" si="278"/>
        <v>165.53</v>
      </c>
      <c r="N1418">
        <f t="shared" si="279"/>
        <v>-61.294943925621965</v>
      </c>
      <c r="O1418">
        <f t="shared" si="280"/>
        <v>345.53</v>
      </c>
      <c r="P1418">
        <f t="shared" si="281"/>
        <v>139.43361097158368</v>
      </c>
      <c r="Q1418">
        <f t="shared" si="282"/>
        <v>-0.75965293522095312</v>
      </c>
      <c r="R1418">
        <f t="shared" si="283"/>
        <v>0</v>
      </c>
      <c r="S1418">
        <f t="shared" si="284"/>
        <v>0</v>
      </c>
    </row>
    <row r="1419" spans="1:19">
      <c r="A1419" s="17">
        <f t="shared" si="275"/>
        <v>0</v>
      </c>
      <c r="C1419" s="15">
        <f t="shared" si="276"/>
        <v>0</v>
      </c>
      <c r="E1419" s="8">
        <f t="shared" si="285"/>
        <v>1393</v>
      </c>
      <c r="F1419" s="12">
        <f t="shared" si="286"/>
        <v>41633.966666669818</v>
      </c>
      <c r="G1419">
        <f t="shared" si="277"/>
        <v>23.052</v>
      </c>
      <c r="H1419" s="13">
        <f t="shared" si="287"/>
        <v>-23.437107563834207</v>
      </c>
      <c r="K1419" s="12"/>
      <c r="L1419" s="12"/>
      <c r="M1419">
        <f t="shared" si="278"/>
        <v>165.78</v>
      </c>
      <c r="N1419">
        <f t="shared" si="279"/>
        <v>-61.371384733737685</v>
      </c>
      <c r="O1419">
        <f t="shared" si="280"/>
        <v>345.78</v>
      </c>
      <c r="P1419">
        <f t="shared" si="281"/>
        <v>139.31909565924335</v>
      </c>
      <c r="Q1419">
        <f t="shared" si="282"/>
        <v>-0.7583516268307986</v>
      </c>
      <c r="R1419">
        <f t="shared" si="283"/>
        <v>0</v>
      </c>
      <c r="S1419">
        <f t="shared" si="284"/>
        <v>0</v>
      </c>
    </row>
    <row r="1420" spans="1:19">
      <c r="A1420" s="17">
        <f t="shared" si="275"/>
        <v>0</v>
      </c>
      <c r="C1420" s="15">
        <f t="shared" si="276"/>
        <v>0</v>
      </c>
      <c r="E1420" s="8">
        <f t="shared" si="285"/>
        <v>1394</v>
      </c>
      <c r="F1420" s="12">
        <f t="shared" si="286"/>
        <v>41633.967361114264</v>
      </c>
      <c r="G1420">
        <f t="shared" si="277"/>
        <v>23.068666666666665</v>
      </c>
      <c r="H1420" s="13">
        <f t="shared" si="287"/>
        <v>-23.437107563834207</v>
      </c>
      <c r="K1420" s="12"/>
      <c r="L1420" s="12"/>
      <c r="M1420">
        <f t="shared" si="278"/>
        <v>166.02999999999997</v>
      </c>
      <c r="N1420">
        <f t="shared" si="279"/>
        <v>-61.446703094777931</v>
      </c>
      <c r="O1420">
        <f t="shared" si="280"/>
        <v>346.03</v>
      </c>
      <c r="P1420">
        <f t="shared" si="281"/>
        <v>139.20526613137346</v>
      </c>
      <c r="Q1420">
        <f t="shared" si="282"/>
        <v>-0.75705510921185892</v>
      </c>
      <c r="R1420">
        <f t="shared" si="283"/>
        <v>0</v>
      </c>
      <c r="S1420">
        <f t="shared" si="284"/>
        <v>0</v>
      </c>
    </row>
    <row r="1421" spans="1:19">
      <c r="A1421" s="17">
        <f t="shared" si="275"/>
        <v>0</v>
      </c>
      <c r="C1421" s="15">
        <f t="shared" si="276"/>
        <v>0</v>
      </c>
      <c r="E1421" s="8">
        <f t="shared" si="285"/>
        <v>1395</v>
      </c>
      <c r="F1421" s="12">
        <f t="shared" si="286"/>
        <v>41633.968055558711</v>
      </c>
      <c r="G1421">
        <f t="shared" si="277"/>
        <v>23.085333333333335</v>
      </c>
      <c r="H1421" s="13">
        <f t="shared" si="287"/>
        <v>-23.437107563834207</v>
      </c>
      <c r="K1421" s="12"/>
      <c r="L1421" s="12"/>
      <c r="M1421">
        <f t="shared" si="278"/>
        <v>166.28000000000003</v>
      </c>
      <c r="N1421">
        <f t="shared" si="279"/>
        <v>-61.520889549174804</v>
      </c>
      <c r="O1421">
        <f t="shared" si="280"/>
        <v>346.28000000000003</v>
      </c>
      <c r="P1421">
        <f t="shared" si="281"/>
        <v>139.09213275502501</v>
      </c>
      <c r="Q1421">
        <f t="shared" si="282"/>
        <v>-0.75576356002148393</v>
      </c>
      <c r="R1421">
        <f t="shared" si="283"/>
        <v>0</v>
      </c>
      <c r="S1421">
        <f t="shared" si="284"/>
        <v>0</v>
      </c>
    </row>
    <row r="1422" spans="1:19">
      <c r="A1422" s="17">
        <f t="shared" si="275"/>
        <v>0</v>
      </c>
      <c r="C1422" s="15">
        <f t="shared" si="276"/>
        <v>0</v>
      </c>
      <c r="E1422" s="8">
        <f t="shared" si="285"/>
        <v>1396</v>
      </c>
      <c r="F1422" s="12">
        <f t="shared" si="286"/>
        <v>41633.968750003158</v>
      </c>
      <c r="G1422">
        <f t="shared" si="277"/>
        <v>23.102</v>
      </c>
      <c r="H1422" s="13">
        <f t="shared" si="287"/>
        <v>-23.437107563834207</v>
      </c>
      <c r="K1422" s="12"/>
      <c r="L1422" s="12"/>
      <c r="M1422">
        <f t="shared" si="278"/>
        <v>166.53</v>
      </c>
      <c r="N1422">
        <f t="shared" si="279"/>
        <v>-61.593934683236533</v>
      </c>
      <c r="O1422">
        <f t="shared" si="280"/>
        <v>346.53</v>
      </c>
      <c r="P1422">
        <f t="shared" si="281"/>
        <v>138.97970556414438</v>
      </c>
      <c r="Q1422">
        <f t="shared" si="282"/>
        <v>-0.75447715367604151</v>
      </c>
      <c r="R1422">
        <f t="shared" si="283"/>
        <v>0</v>
      </c>
      <c r="S1422">
        <f t="shared" si="284"/>
        <v>0</v>
      </c>
    </row>
    <row r="1423" spans="1:19">
      <c r="A1423" s="17">
        <f t="shared" si="275"/>
        <v>0</v>
      </c>
      <c r="C1423" s="15">
        <f t="shared" si="276"/>
        <v>0</v>
      </c>
      <c r="E1423" s="8">
        <f t="shared" si="285"/>
        <v>1397</v>
      </c>
      <c r="F1423" s="12">
        <f t="shared" si="286"/>
        <v>41633.969444447604</v>
      </c>
      <c r="G1423">
        <f t="shared" si="277"/>
        <v>23.118666666666666</v>
      </c>
      <c r="H1423" s="13">
        <f t="shared" si="287"/>
        <v>-23.437107563834207</v>
      </c>
      <c r="K1423" s="12"/>
      <c r="L1423" s="12"/>
      <c r="M1423">
        <f t="shared" si="278"/>
        <v>166.78</v>
      </c>
      <c r="N1423">
        <f t="shared" si="279"/>
        <v>-61.665829133509078</v>
      </c>
      <c r="O1423">
        <f t="shared" si="280"/>
        <v>346.78</v>
      </c>
      <c r="P1423">
        <f t="shared" si="281"/>
        <v>138.86799425655465</v>
      </c>
      <c r="Q1423">
        <f t="shared" si="282"/>
        <v>-0.75319606125433824</v>
      </c>
      <c r="R1423">
        <f t="shared" si="283"/>
        <v>0</v>
      </c>
      <c r="S1423">
        <f t="shared" si="284"/>
        <v>0</v>
      </c>
    </row>
    <row r="1424" spans="1:19">
      <c r="A1424" s="17">
        <f t="shared" si="275"/>
        <v>0</v>
      </c>
      <c r="C1424" s="15">
        <f t="shared" si="276"/>
        <v>0</v>
      </c>
      <c r="E1424" s="8">
        <f t="shared" si="285"/>
        <v>1398</v>
      </c>
      <c r="F1424" s="12">
        <f t="shared" si="286"/>
        <v>41633.970138892051</v>
      </c>
      <c r="G1424">
        <f t="shared" si="277"/>
        <v>23.135333333333335</v>
      </c>
      <c r="H1424" s="13">
        <f t="shared" si="287"/>
        <v>-23.437107563834207</v>
      </c>
      <c r="K1424" s="12"/>
      <c r="L1424" s="12"/>
      <c r="M1424">
        <f t="shared" si="278"/>
        <v>167.03000000000003</v>
      </c>
      <c r="N1424">
        <f t="shared" si="279"/>
        <v>-61.736563591206476</v>
      </c>
      <c r="O1424">
        <f t="shared" si="280"/>
        <v>347.03000000000003</v>
      </c>
      <c r="P1424">
        <f t="shared" si="281"/>
        <v>138.75700819088433</v>
      </c>
      <c r="Q1424">
        <f t="shared" si="282"/>
        <v>-0.75192045040093403</v>
      </c>
      <c r="R1424">
        <f t="shared" si="283"/>
        <v>0</v>
      </c>
      <c r="S1424">
        <f t="shared" si="284"/>
        <v>0</v>
      </c>
    </row>
    <row r="1425" spans="1:19">
      <c r="A1425" s="17">
        <f t="shared" si="275"/>
        <v>0</v>
      </c>
      <c r="C1425" s="15">
        <f t="shared" si="276"/>
        <v>0</v>
      </c>
      <c r="E1425" s="8">
        <f t="shared" si="285"/>
        <v>1399</v>
      </c>
      <c r="F1425" s="12">
        <f t="shared" si="286"/>
        <v>41633.970833336498</v>
      </c>
      <c r="G1425">
        <f t="shared" si="277"/>
        <v>23.152000000000001</v>
      </c>
      <c r="H1425" s="13">
        <f t="shared" si="287"/>
        <v>-23.437107563834207</v>
      </c>
      <c r="K1425" s="12"/>
      <c r="L1425" s="12"/>
      <c r="M1425">
        <f t="shared" si="278"/>
        <v>167.28000000000003</v>
      </c>
      <c r="N1425">
        <f t="shared" si="279"/>
        <v>-61.806128806707449</v>
      </c>
      <c r="O1425">
        <f t="shared" si="280"/>
        <v>347.28000000000003</v>
      </c>
      <c r="P1425">
        <f t="shared" si="281"/>
        <v>138.64675638344855</v>
      </c>
      <c r="Q1425">
        <f t="shared" si="282"/>
        <v>-0.75065048522942646</v>
      </c>
      <c r="R1425">
        <f t="shared" si="283"/>
        <v>0</v>
      </c>
      <c r="S1425">
        <f t="shared" si="284"/>
        <v>0</v>
      </c>
    </row>
    <row r="1426" spans="1:19">
      <c r="A1426" s="17">
        <f t="shared" si="275"/>
        <v>0</v>
      </c>
      <c r="C1426" s="15">
        <f t="shared" si="276"/>
        <v>0</v>
      </c>
      <c r="E1426" s="8">
        <f t="shared" si="285"/>
        <v>1400</v>
      </c>
      <c r="F1426" s="12">
        <f t="shared" si="286"/>
        <v>41633.971527780945</v>
      </c>
      <c r="G1426">
        <f t="shared" si="277"/>
        <v>23.168666666666667</v>
      </c>
      <c r="H1426" s="13">
        <f t="shared" si="287"/>
        <v>-23.437107563834207</v>
      </c>
      <c r="K1426" s="12"/>
      <c r="L1426" s="12"/>
      <c r="M1426">
        <f t="shared" si="278"/>
        <v>167.53</v>
      </c>
      <c r="N1426">
        <f t="shared" si="279"/>
        <v>-61.874515594114698</v>
      </c>
      <c r="O1426">
        <f t="shared" si="280"/>
        <v>347.53</v>
      </c>
      <c r="P1426">
        <f t="shared" si="281"/>
        <v>138.53724750508928</v>
      </c>
      <c r="Q1426">
        <f t="shared" si="282"/>
        <v>-0.7493863262258097</v>
      </c>
      <c r="R1426">
        <f t="shared" si="283"/>
        <v>0</v>
      </c>
      <c r="S1426">
        <f t="shared" si="284"/>
        <v>0</v>
      </c>
    </row>
    <row r="1427" spans="1:19">
      <c r="A1427" s="17">
        <f t="shared" si="275"/>
        <v>0</v>
      </c>
      <c r="C1427" s="15">
        <f t="shared" si="276"/>
        <v>0</v>
      </c>
      <c r="E1427" s="8">
        <f t="shared" si="285"/>
        <v>1401</v>
      </c>
      <c r="F1427" s="12">
        <f t="shared" si="286"/>
        <v>41633.972222225391</v>
      </c>
      <c r="G1427">
        <f t="shared" si="277"/>
        <v>23.185333333333332</v>
      </c>
      <c r="H1427" s="13">
        <f t="shared" si="287"/>
        <v>-23.437107563834207</v>
      </c>
      <c r="K1427" s="12"/>
      <c r="L1427" s="12"/>
      <c r="M1427">
        <f t="shared" si="278"/>
        <v>167.77999999999997</v>
      </c>
      <c r="N1427">
        <f t="shared" si="279"/>
        <v>-61.941714835873327</v>
      </c>
      <c r="O1427">
        <f t="shared" si="280"/>
        <v>347.78</v>
      </c>
      <c r="P1427">
        <f t="shared" si="281"/>
        <v>138.4284898779807</v>
      </c>
      <c r="Q1427">
        <f t="shared" si="282"/>
        <v>-0.74812813015199664</v>
      </c>
      <c r="R1427">
        <f t="shared" si="283"/>
        <v>0</v>
      </c>
      <c r="S1427">
        <f t="shared" si="284"/>
        <v>0</v>
      </c>
    </row>
    <row r="1428" spans="1:19">
      <c r="A1428" s="17">
        <f t="shared" si="275"/>
        <v>0</v>
      </c>
      <c r="C1428" s="15">
        <f t="shared" si="276"/>
        <v>0</v>
      </c>
      <c r="E1428" s="8">
        <f t="shared" si="285"/>
        <v>1402</v>
      </c>
      <c r="F1428" s="12">
        <f t="shared" si="286"/>
        <v>41633.972916669838</v>
      </c>
      <c r="G1428">
        <f t="shared" si="277"/>
        <v>23.202000000000002</v>
      </c>
      <c r="H1428" s="13">
        <f t="shared" si="287"/>
        <v>-23.437107563834207</v>
      </c>
      <c r="K1428" s="12"/>
      <c r="L1428" s="12"/>
      <c r="M1428">
        <f t="shared" si="278"/>
        <v>168.03000000000003</v>
      </c>
      <c r="N1428">
        <f t="shared" si="279"/>
        <v>-62.007717487444552</v>
      </c>
      <c r="O1428">
        <f t="shared" si="280"/>
        <v>348.03000000000003</v>
      </c>
      <c r="P1428">
        <f t="shared" si="281"/>
        <v>138.32049147240653</v>
      </c>
      <c r="Q1428">
        <f t="shared" si="282"/>
        <v>-0.74687604994961487</v>
      </c>
      <c r="R1428">
        <f t="shared" si="283"/>
        <v>0</v>
      </c>
      <c r="S1428">
        <f t="shared" si="284"/>
        <v>0</v>
      </c>
    </row>
    <row r="1429" spans="1:19">
      <c r="A1429" s="17">
        <f t="shared" si="275"/>
        <v>0</v>
      </c>
      <c r="C1429" s="15">
        <f t="shared" si="276"/>
        <v>0</v>
      </c>
      <c r="E1429" s="8">
        <f t="shared" si="285"/>
        <v>1403</v>
      </c>
      <c r="F1429" s="12">
        <f t="shared" si="286"/>
        <v>41633.973611114285</v>
      </c>
      <c r="G1429">
        <f t="shared" si="277"/>
        <v>23.218666666666667</v>
      </c>
      <c r="H1429" s="13">
        <f t="shared" si="287"/>
        <v>-23.437107563834207</v>
      </c>
      <c r="K1429" s="12"/>
      <c r="L1429" s="12"/>
      <c r="M1429">
        <f t="shared" si="278"/>
        <v>168.28</v>
      </c>
      <c r="N1429">
        <f t="shared" si="279"/>
        <v>-62.072514582030564</v>
      </c>
      <c r="O1429">
        <f t="shared" si="280"/>
        <v>348.28</v>
      </c>
      <c r="P1429">
        <f t="shared" si="281"/>
        <v>138.21325990351642</v>
      </c>
      <c r="Q1429">
        <f t="shared" si="282"/>
        <v>-0.74563023464417222</v>
      </c>
      <c r="R1429">
        <f t="shared" si="283"/>
        <v>0</v>
      </c>
      <c r="S1429">
        <f t="shared" si="284"/>
        <v>0</v>
      </c>
    </row>
    <row r="1430" spans="1:19">
      <c r="A1430" s="17">
        <f t="shared" si="275"/>
        <v>0</v>
      </c>
      <c r="C1430" s="15">
        <f t="shared" si="276"/>
        <v>0</v>
      </c>
      <c r="E1430" s="8">
        <f>E1429+1</f>
        <v>1404</v>
      </c>
      <c r="F1430" s="12">
        <f t="shared" si="286"/>
        <v>41633.974305558731</v>
      </c>
      <c r="G1430">
        <f t="shared" si="277"/>
        <v>23.235333333333333</v>
      </c>
      <c r="H1430" s="13">
        <f t="shared" si="287"/>
        <v>-23.437107563834207</v>
      </c>
      <c r="K1430" s="12"/>
      <c r="L1430" s="12"/>
      <c r="M1430">
        <f t="shared" si="278"/>
        <v>168.53</v>
      </c>
      <c r="N1430">
        <f t="shared" si="279"/>
        <v>-62.13609723534686</v>
      </c>
      <c r="O1430">
        <f t="shared" si="280"/>
        <v>348.53</v>
      </c>
      <c r="P1430">
        <f t="shared" si="281"/>
        <v>138.10680242806711</v>
      </c>
      <c r="Q1430">
        <f t="shared" si="282"/>
        <v>-0.74439082924969735</v>
      </c>
      <c r="R1430">
        <f t="shared" si="283"/>
        <v>0</v>
      </c>
      <c r="S1430">
        <f t="shared" si="284"/>
        <v>0</v>
      </c>
    </row>
    <row r="1431" spans="1:19">
      <c r="A1431" s="17">
        <f t="shared" si="275"/>
        <v>0</v>
      </c>
      <c r="C1431" s="15">
        <f t="shared" si="276"/>
        <v>0</v>
      </c>
      <c r="E1431" s="8">
        <f t="shared" ref="E1431:E1466" si="288">E1430+1</f>
        <v>1405</v>
      </c>
      <c r="F1431" s="12">
        <f t="shared" si="286"/>
        <v>41633.975000003178</v>
      </c>
      <c r="G1431">
        <f t="shared" si="277"/>
        <v>23.251999999999999</v>
      </c>
      <c r="H1431" s="13">
        <f t="shared" si="287"/>
        <v>-23.437107563834207</v>
      </c>
      <c r="K1431" s="12"/>
      <c r="L1431" s="12"/>
      <c r="M1431">
        <f t="shared" si="278"/>
        <v>168.77999999999997</v>
      </c>
      <c r="N1431">
        <f t="shared" si="279"/>
        <v>-62.198456650436853</v>
      </c>
      <c r="O1431">
        <f t="shared" si="280"/>
        <v>348.78</v>
      </c>
      <c r="P1431">
        <f t="shared" si="281"/>
        <v>138.00112594115765</v>
      </c>
      <c r="Q1431">
        <f t="shared" si="282"/>
        <v>-0.74315797467397349</v>
      </c>
      <c r="R1431">
        <f t="shared" si="283"/>
        <v>0</v>
      </c>
      <c r="S1431">
        <f t="shared" si="284"/>
        <v>0</v>
      </c>
    </row>
    <row r="1432" spans="1:19">
      <c r="A1432" s="17">
        <f t="shared" si="275"/>
        <v>0</v>
      </c>
      <c r="C1432" s="15">
        <f t="shared" si="276"/>
        <v>0</v>
      </c>
      <c r="E1432" s="8">
        <f t="shared" si="288"/>
        <v>1406</v>
      </c>
      <c r="F1432" s="12">
        <f t="shared" si="286"/>
        <v>41633.975694447625</v>
      </c>
      <c r="G1432">
        <f t="shared" si="277"/>
        <v>23.268666666666668</v>
      </c>
      <c r="H1432" s="13">
        <f t="shared" si="287"/>
        <v>-23.437107563834207</v>
      </c>
      <c r="K1432" s="12"/>
      <c r="L1432" s="12"/>
      <c r="M1432">
        <f t="shared" si="278"/>
        <v>169.03000000000003</v>
      </c>
      <c r="N1432">
        <f t="shared" si="279"/>
        <v>-62.259584122524565</v>
      </c>
      <c r="O1432">
        <f t="shared" si="280"/>
        <v>349.03000000000003</v>
      </c>
      <c r="P1432">
        <f t="shared" si="281"/>
        <v>137.8962369729642</v>
      </c>
      <c r="Q1432">
        <f t="shared" si="282"/>
        <v>-0.74193180762446642</v>
      </c>
      <c r="R1432">
        <f t="shared" si="283"/>
        <v>0</v>
      </c>
      <c r="S1432">
        <f t="shared" si="284"/>
        <v>0</v>
      </c>
    </row>
    <row r="1433" spans="1:19">
      <c r="A1433" s="17">
        <f t="shared" si="275"/>
        <v>0</v>
      </c>
      <c r="C1433" s="15">
        <f t="shared" si="276"/>
        <v>0</v>
      </c>
      <c r="E1433" s="8">
        <f t="shared" si="288"/>
        <v>1407</v>
      </c>
      <c r="F1433" s="12">
        <f t="shared" si="286"/>
        <v>41633.976388892072</v>
      </c>
      <c r="G1433">
        <f t="shared" si="277"/>
        <v>23.285333333333334</v>
      </c>
      <c r="H1433" s="13">
        <f t="shared" si="287"/>
        <v>-23.437107563834207</v>
      </c>
      <c r="K1433" s="12"/>
      <c r="L1433" s="12"/>
      <c r="M1433">
        <f t="shared" si="278"/>
        <v>169.28</v>
      </c>
      <c r="N1433">
        <f t="shared" si="279"/>
        <v>-62.319471043900244</v>
      </c>
      <c r="O1433">
        <f t="shared" si="280"/>
        <v>349.28</v>
      </c>
      <c r="P1433">
        <f t="shared" si="281"/>
        <v>137.79214168548401</v>
      </c>
      <c r="Q1433">
        <f t="shared" si="282"/>
        <v>-0.74071246051507811</v>
      </c>
      <c r="R1433">
        <f t="shared" si="283"/>
        <v>0</v>
      </c>
      <c r="S1433">
        <f t="shared" si="284"/>
        <v>0</v>
      </c>
    </row>
    <row r="1434" spans="1:19">
      <c r="A1434" s="17">
        <f t="shared" si="275"/>
        <v>0</v>
      </c>
      <c r="C1434" s="15">
        <f t="shared" si="276"/>
        <v>0</v>
      </c>
      <c r="E1434" s="8">
        <f t="shared" si="288"/>
        <v>1408</v>
      </c>
      <c r="F1434" s="12">
        <f t="shared" si="286"/>
        <v>41633.977083336518</v>
      </c>
      <c r="G1434">
        <f t="shared" si="277"/>
        <v>23.302</v>
      </c>
      <c r="H1434" s="13">
        <f t="shared" si="287"/>
        <v>-23.437107563834207</v>
      </c>
      <c r="K1434" s="12"/>
      <c r="L1434" s="12"/>
      <c r="M1434">
        <f t="shared" si="278"/>
        <v>169.53</v>
      </c>
      <c r="N1434">
        <f t="shared" si="279"/>
        <v>-62.378108908834292</v>
      </c>
      <c r="O1434">
        <f t="shared" si="280"/>
        <v>349.53</v>
      </c>
      <c r="P1434">
        <f t="shared" si="281"/>
        <v>137.68884586929425</v>
      </c>
      <c r="Q1434">
        <f t="shared" si="282"/>
        <v>-0.73950006137381763</v>
      </c>
      <c r="R1434">
        <f t="shared" si="283"/>
        <v>0</v>
      </c>
      <c r="S1434">
        <f t="shared" si="284"/>
        <v>0</v>
      </c>
    </row>
    <row r="1435" spans="1:19">
      <c r="A1435" s="17">
        <f t="shared" si="275"/>
        <v>0</v>
      </c>
      <c r="C1435" s="15">
        <f t="shared" si="276"/>
        <v>0</v>
      </c>
      <c r="E1435" s="8">
        <f t="shared" si="288"/>
        <v>1409</v>
      </c>
      <c r="F1435" s="12">
        <f t="shared" si="286"/>
        <v>41633.977777780965</v>
      </c>
      <c r="G1435">
        <f t="shared" si="277"/>
        <v>23.318666666666665</v>
      </c>
      <c r="H1435" s="13">
        <f t="shared" si="287"/>
        <v>-23.437107563834207</v>
      </c>
      <c r="K1435" s="12"/>
      <c r="L1435" s="12"/>
      <c r="M1435">
        <f t="shared" si="278"/>
        <v>169.77999999999997</v>
      </c>
      <c r="N1435">
        <f t="shared" si="279"/>
        <v>-62.435489318513618</v>
      </c>
      <c r="O1435">
        <f t="shared" si="280"/>
        <v>349.78</v>
      </c>
      <c r="P1435">
        <f t="shared" si="281"/>
        <v>137.58635494033575</v>
      </c>
      <c r="Q1435">
        <f t="shared" si="282"/>
        <v>-0.73829473375153454</v>
      </c>
      <c r="R1435">
        <f t="shared" si="283"/>
        <v>0</v>
      </c>
      <c r="S1435">
        <f t="shared" si="284"/>
        <v>0</v>
      </c>
    </row>
    <row r="1436" spans="1:19">
      <c r="A1436" s="17">
        <f t="shared" ref="A1436:A1466" si="289">IF(C1436=0,0,B1436/C1436)</f>
        <v>0</v>
      </c>
      <c r="C1436" s="15">
        <f t="shared" ref="C1436:C1466" si="290">S1436</f>
        <v>0</v>
      </c>
      <c r="E1436" s="8">
        <f t="shared" si="288"/>
        <v>1410</v>
      </c>
      <c r="F1436" s="12">
        <f t="shared" si="286"/>
        <v>41633.978472225412</v>
      </c>
      <c r="G1436">
        <f t="shared" ref="G1436:G1466" si="291">HOUR(F1436)+MINUTE(F1436)/60+SECOND(F1436)/3600+($G$4/($G$11*15)-1)</f>
        <v>23.335333333333335</v>
      </c>
      <c r="H1436" s="13">
        <f t="shared" si="287"/>
        <v>-23.437107563834207</v>
      </c>
      <c r="K1436" s="12"/>
      <c r="L1436" s="12"/>
      <c r="M1436">
        <f t="shared" ref="M1436:M1466" si="292">(G1436-12)*15</f>
        <v>170.03000000000003</v>
      </c>
      <c r="N1436">
        <f t="shared" ref="N1436:N1466" si="293">DEGREES(ASIN(SIN(RADIANS(H1436))*SIN($I$3)+COS(RADIANS(H1436))*COS($I$3)*COS(RADIANS(M1436))))</f>
        <v>-62.491603985995432</v>
      </c>
      <c r="O1436">
        <f t="shared" ref="O1436:O1466" si="294">M1436+180</f>
        <v>350.03000000000003</v>
      </c>
      <c r="P1436">
        <f t="shared" ref="P1436:P1466" si="295">DEGREES(ACOS(SIN(RADIANS(N1436))*COS($I$5)+COS(RADIANS(N1436))*SIN($I$5)*COS(RADIANS(O1436-$G$7))))</f>
        <v>137.4846739367284</v>
      </c>
      <c r="Q1436">
        <f t="shared" ref="Q1436:Q1466" si="296">COS(RADIANS(P1436))</f>
        <v>-0.73709659663182203</v>
      </c>
      <c r="R1436">
        <f t="shared" ref="R1436:R1466" si="297">IF(Q1436&lt;0,0,Q1436*$G$9)</f>
        <v>0</v>
      </c>
      <c r="S1436">
        <f t="shared" ref="S1436:S1466" si="298">IF(P1436&gt;90,0,IF(N1436&lt;0,0,R1436*$G$10))</f>
        <v>0</v>
      </c>
    </row>
    <row r="1437" spans="1:19">
      <c r="A1437" s="17">
        <f t="shared" si="289"/>
        <v>0</v>
      </c>
      <c r="C1437" s="15">
        <f t="shared" si="290"/>
        <v>0</v>
      </c>
      <c r="E1437" s="8">
        <f t="shared" si="288"/>
        <v>1411</v>
      </c>
      <c r="F1437" s="12">
        <f t="shared" ref="F1437:F1466" si="299">F1436+$G$25</f>
        <v>41633.979166669858</v>
      </c>
      <c r="G1437">
        <f t="shared" si="291"/>
        <v>23.352</v>
      </c>
      <c r="H1437" s="13">
        <f t="shared" si="287"/>
        <v>-23.437107563834207</v>
      </c>
      <c r="K1437" s="12"/>
      <c r="L1437" s="12"/>
      <c r="M1437">
        <f t="shared" si="292"/>
        <v>170.28</v>
      </c>
      <c r="N1437">
        <f t="shared" si="293"/>
        <v>-62.54644474117233</v>
      </c>
      <c r="O1437">
        <f t="shared" si="294"/>
        <v>350.28</v>
      </c>
      <c r="P1437">
        <f t="shared" si="295"/>
        <v>137.38380751562784</v>
      </c>
      <c r="Q1437">
        <f t="shared" si="296"/>
        <v>-0.73590576434222021</v>
      </c>
      <c r="R1437">
        <f t="shared" si="297"/>
        <v>0</v>
      </c>
      <c r="S1437">
        <f t="shared" si="298"/>
        <v>0</v>
      </c>
    </row>
    <row r="1438" spans="1:19">
      <c r="A1438" s="17">
        <f t="shared" si="289"/>
        <v>0</v>
      </c>
      <c r="C1438" s="15">
        <f t="shared" si="290"/>
        <v>0</v>
      </c>
      <c r="E1438" s="8">
        <f t="shared" si="288"/>
        <v>1412</v>
      </c>
      <c r="F1438" s="12">
        <f t="shared" si="299"/>
        <v>41633.979861114305</v>
      </c>
      <c r="G1438">
        <f t="shared" si="291"/>
        <v>23.368666666666666</v>
      </c>
      <c r="H1438" s="13">
        <f t="shared" si="287"/>
        <v>-23.437107563834207</v>
      </c>
      <c r="K1438" s="12"/>
      <c r="L1438" s="12"/>
      <c r="M1438">
        <f t="shared" si="292"/>
        <v>170.53</v>
      </c>
      <c r="N1438">
        <f t="shared" si="293"/>
        <v>-62.600003535743568</v>
      </c>
      <c r="O1438">
        <f t="shared" si="294"/>
        <v>350.53</v>
      </c>
      <c r="P1438">
        <f t="shared" si="295"/>
        <v>137.28375995013005</v>
      </c>
      <c r="Q1438">
        <f t="shared" si="296"/>
        <v>-0.73472234646683188</v>
      </c>
      <c r="R1438">
        <f t="shared" si="297"/>
        <v>0</v>
      </c>
      <c r="S1438">
        <f t="shared" si="298"/>
        <v>0</v>
      </c>
    </row>
    <row r="1439" spans="1:19">
      <c r="A1439" s="17">
        <f t="shared" si="289"/>
        <v>0</v>
      </c>
      <c r="C1439" s="15">
        <f t="shared" si="290"/>
        <v>0</v>
      </c>
      <c r="E1439" s="8">
        <f t="shared" si="288"/>
        <v>1413</v>
      </c>
      <c r="F1439" s="12">
        <f t="shared" si="299"/>
        <v>41633.980555558752</v>
      </c>
      <c r="G1439">
        <f t="shared" si="291"/>
        <v>23.385333333333335</v>
      </c>
      <c r="H1439" s="13">
        <f t="shared" si="287"/>
        <v>-23.437107563834207</v>
      </c>
      <c r="K1439" s="12"/>
      <c r="L1439" s="12"/>
      <c r="M1439">
        <f t="shared" si="292"/>
        <v>170.78000000000003</v>
      </c>
      <c r="N1439">
        <f t="shared" si="293"/>
        <v>-62.652272448185535</v>
      </c>
      <c r="O1439">
        <f t="shared" si="294"/>
        <v>350.78000000000003</v>
      </c>
      <c r="P1439">
        <f t="shared" si="295"/>
        <v>137.18453512623481</v>
      </c>
      <c r="Q1439">
        <f t="shared" si="296"/>
        <v>-0.73354644776049915</v>
      </c>
      <c r="R1439">
        <f t="shared" si="297"/>
        <v>0</v>
      </c>
      <c r="S1439">
        <f t="shared" si="298"/>
        <v>0</v>
      </c>
    </row>
    <row r="1440" spans="1:19">
      <c r="A1440" s="17">
        <f t="shared" si="289"/>
        <v>0</v>
      </c>
      <c r="C1440" s="15">
        <f t="shared" si="290"/>
        <v>0</v>
      </c>
      <c r="E1440" s="8">
        <f t="shared" si="288"/>
        <v>1414</v>
      </c>
      <c r="F1440" s="12">
        <f t="shared" si="299"/>
        <v>41633.981250003199</v>
      </c>
      <c r="G1440">
        <f t="shared" si="291"/>
        <v>23.402000000000001</v>
      </c>
      <c r="H1440" s="13">
        <f t="shared" si="287"/>
        <v>-23.437107563834207</v>
      </c>
      <c r="K1440" s="12"/>
      <c r="L1440" s="12"/>
      <c r="M1440">
        <f t="shared" si="292"/>
        <v>171.03000000000003</v>
      </c>
      <c r="N1440">
        <f t="shared" si="293"/>
        <v>-62.703243688716299</v>
      </c>
      <c r="O1440">
        <f t="shared" si="294"/>
        <v>351.03000000000003</v>
      </c>
      <c r="P1440">
        <f t="shared" si="295"/>
        <v>137.08613653987416</v>
      </c>
      <c r="Q1440">
        <f t="shared" si="296"/>
        <v>-0.73237816806464306</v>
      </c>
      <c r="R1440">
        <f t="shared" si="297"/>
        <v>0</v>
      </c>
      <c r="S1440">
        <f t="shared" si="298"/>
        <v>0</v>
      </c>
    </row>
    <row r="1441" spans="1:19">
      <c r="A1441" s="17">
        <f t="shared" si="289"/>
        <v>0</v>
      </c>
      <c r="C1441" s="15">
        <f t="shared" si="290"/>
        <v>0</v>
      </c>
      <c r="E1441" s="8">
        <f t="shared" si="288"/>
        <v>1415</v>
      </c>
      <c r="F1441" s="12">
        <f t="shared" si="299"/>
        <v>41633.981944447645</v>
      </c>
      <c r="G1441">
        <f t="shared" si="291"/>
        <v>23.418666666666667</v>
      </c>
      <c r="H1441" s="13">
        <f t="shared" si="287"/>
        <v>-23.437107563834207</v>
      </c>
      <c r="K1441" s="12"/>
      <c r="L1441" s="12"/>
      <c r="M1441">
        <f t="shared" si="292"/>
        <v>171.28</v>
      </c>
      <c r="N1441">
        <f t="shared" si="293"/>
        <v>-62.752909604246923</v>
      </c>
      <c r="O1441">
        <f t="shared" si="294"/>
        <v>351.28</v>
      </c>
      <c r="P1441">
        <f t="shared" si="295"/>
        <v>136.98856729401686</v>
      </c>
      <c r="Q1441">
        <f t="shared" si="296"/>
        <v>-0.73121760222491627</v>
      </c>
      <c r="R1441">
        <f t="shared" si="297"/>
        <v>0</v>
      </c>
      <c r="S1441">
        <f t="shared" si="298"/>
        <v>0</v>
      </c>
    </row>
    <row r="1442" spans="1:19">
      <c r="A1442" s="17">
        <f t="shared" si="289"/>
        <v>0</v>
      </c>
      <c r="C1442" s="15">
        <f t="shared" si="290"/>
        <v>0</v>
      </c>
      <c r="E1442" s="8">
        <f t="shared" si="288"/>
        <v>1416</v>
      </c>
      <c r="F1442" s="12">
        <f t="shared" si="299"/>
        <v>41633.982638892092</v>
      </c>
      <c r="G1442">
        <f t="shared" si="291"/>
        <v>23.435333333333332</v>
      </c>
      <c r="H1442" s="13">
        <f t="shared" si="287"/>
        <v>-23.437107563834207</v>
      </c>
      <c r="K1442" s="12"/>
      <c r="L1442" s="12"/>
      <c r="M1442">
        <f t="shared" si="292"/>
        <v>171.52999999999997</v>
      </c>
      <c r="N1442">
        <f t="shared" si="293"/>
        <v>-62.801262683313844</v>
      </c>
      <c r="O1442">
        <f t="shared" si="294"/>
        <v>351.53</v>
      </c>
      <c r="P1442">
        <f t="shared" si="295"/>
        <v>136.89183009585605</v>
      </c>
      <c r="Q1442">
        <f t="shared" si="296"/>
        <v>-0.73006484001078276</v>
      </c>
      <c r="R1442">
        <f t="shared" si="297"/>
        <v>0</v>
      </c>
      <c r="S1442">
        <f t="shared" si="298"/>
        <v>0</v>
      </c>
    </row>
    <row r="1443" spans="1:19">
      <c r="A1443" s="17">
        <f t="shared" si="289"/>
        <v>0</v>
      </c>
      <c r="C1443" s="15">
        <f t="shared" si="290"/>
        <v>0</v>
      </c>
      <c r="E1443" s="8">
        <f t="shared" si="288"/>
        <v>1417</v>
      </c>
      <c r="F1443" s="12">
        <f t="shared" si="299"/>
        <v>41633.983333336539</v>
      </c>
      <c r="G1443">
        <f t="shared" si="291"/>
        <v>23.452000000000002</v>
      </c>
      <c r="H1443" s="13">
        <f t="shared" si="287"/>
        <v>-23.437107563834207</v>
      </c>
      <c r="K1443" s="12"/>
      <c r="L1443" s="12"/>
      <c r="M1443">
        <f t="shared" si="292"/>
        <v>171.78000000000003</v>
      </c>
      <c r="N1443">
        <f t="shared" si="293"/>
        <v>-62.848295560985356</v>
      </c>
      <c r="O1443">
        <f t="shared" si="294"/>
        <v>351.78000000000003</v>
      </c>
      <c r="P1443">
        <f t="shared" si="295"/>
        <v>136.79592725408978</v>
      </c>
      <c r="Q1443">
        <f t="shared" si="296"/>
        <v>-0.72891996603716258</v>
      </c>
      <c r="R1443">
        <f t="shared" si="297"/>
        <v>0</v>
      </c>
      <c r="S1443">
        <f t="shared" si="298"/>
        <v>0</v>
      </c>
    </row>
    <row r="1444" spans="1:19">
      <c r="A1444" s="17">
        <f t="shared" si="289"/>
        <v>0</v>
      </c>
      <c r="C1444" s="15">
        <f t="shared" si="290"/>
        <v>0</v>
      </c>
      <c r="E1444" s="8">
        <f t="shared" si="288"/>
        <v>1418</v>
      </c>
      <c r="F1444" s="12">
        <f t="shared" si="299"/>
        <v>41633.984027780985</v>
      </c>
      <c r="G1444">
        <f t="shared" si="291"/>
        <v>23.468666666666667</v>
      </c>
      <c r="H1444" s="13">
        <f t="shared" si="287"/>
        <v>-23.437107563834207</v>
      </c>
      <c r="K1444" s="12"/>
      <c r="L1444" s="12"/>
      <c r="M1444">
        <f t="shared" si="292"/>
        <v>172.03</v>
      </c>
      <c r="N1444">
        <f t="shared" si="293"/>
        <v>-62.894001023735434</v>
      </c>
      <c r="O1444">
        <f t="shared" si="294"/>
        <v>352.03</v>
      </c>
      <c r="P1444">
        <f t="shared" si="295"/>
        <v>136.70086067630297</v>
      </c>
      <c r="Q1444">
        <f t="shared" si="296"/>
        <v>-0.72778305968826562</v>
      </c>
      <c r="R1444">
        <f t="shared" si="297"/>
        <v>0</v>
      </c>
      <c r="S1444">
        <f t="shared" si="298"/>
        <v>0</v>
      </c>
    </row>
    <row r="1445" spans="1:19">
      <c r="A1445" s="17">
        <f t="shared" si="289"/>
        <v>0</v>
      </c>
      <c r="C1445" s="15">
        <f t="shared" si="290"/>
        <v>0</v>
      </c>
      <c r="E1445" s="8">
        <f t="shared" si="288"/>
        <v>1419</v>
      </c>
      <c r="F1445" s="12">
        <f t="shared" si="299"/>
        <v>41633.984722225432</v>
      </c>
      <c r="G1445">
        <f t="shared" si="291"/>
        <v>23.485333333333333</v>
      </c>
      <c r="H1445" s="13">
        <f t="shared" si="287"/>
        <v>-23.437107563834207</v>
      </c>
      <c r="K1445" s="12"/>
      <c r="L1445" s="12"/>
      <c r="M1445">
        <f t="shared" si="292"/>
        <v>172.28</v>
      </c>
      <c r="N1445">
        <f t="shared" si="293"/>
        <v>-62.938372014278478</v>
      </c>
      <c r="O1445">
        <f t="shared" si="294"/>
        <v>352.28</v>
      </c>
      <c r="P1445">
        <f t="shared" si="295"/>
        <v>136.60663186645971</v>
      </c>
      <c r="Q1445">
        <f t="shared" si="296"/>
        <v>-0.72665419504374407</v>
      </c>
      <c r="R1445">
        <f t="shared" si="297"/>
        <v>0</v>
      </c>
      <c r="S1445">
        <f t="shared" si="298"/>
        <v>0</v>
      </c>
    </row>
    <row r="1446" spans="1:19">
      <c r="A1446" s="17">
        <f t="shared" si="289"/>
        <v>0</v>
      </c>
      <c r="C1446" s="15">
        <f t="shared" si="290"/>
        <v>0</v>
      </c>
      <c r="E1446" s="8">
        <f t="shared" si="288"/>
        <v>1420</v>
      </c>
      <c r="F1446" s="12">
        <f t="shared" si="299"/>
        <v>41633.985416669879</v>
      </c>
      <c r="G1446">
        <f t="shared" si="291"/>
        <v>23.501999999999999</v>
      </c>
      <c r="H1446" s="13">
        <f t="shared" si="287"/>
        <v>-23.437107563834207</v>
      </c>
      <c r="K1446" s="12"/>
      <c r="L1446" s="12"/>
      <c r="M1446">
        <f t="shared" si="292"/>
        <v>172.52999999999997</v>
      </c>
      <c r="N1446">
        <f t="shared" si="293"/>
        <v>-62.981401636357539</v>
      </c>
      <c r="O1446">
        <f t="shared" si="294"/>
        <v>352.53</v>
      </c>
      <c r="P1446">
        <f t="shared" si="295"/>
        <v>136.51324192251499</v>
      </c>
      <c r="Q1446">
        <f t="shared" si="296"/>
        <v>-0.72553344080729543</v>
      </c>
      <c r="R1446">
        <f t="shared" si="297"/>
        <v>0</v>
      </c>
      <c r="S1446">
        <f t="shared" si="298"/>
        <v>0</v>
      </c>
    </row>
    <row r="1447" spans="1:19">
      <c r="A1447" s="17">
        <f t="shared" si="289"/>
        <v>0</v>
      </c>
      <c r="C1447" s="15">
        <f t="shared" si="290"/>
        <v>0</v>
      </c>
      <c r="E1447" s="8">
        <f t="shared" si="288"/>
        <v>1421</v>
      </c>
      <c r="F1447" s="12">
        <f t="shared" si="299"/>
        <v>41633.986111114325</v>
      </c>
      <c r="G1447">
        <f t="shared" si="291"/>
        <v>23.518666666666668</v>
      </c>
      <c r="H1447" s="13">
        <f t="shared" si="287"/>
        <v>-23.437107563834207</v>
      </c>
      <c r="K1447" s="12"/>
      <c r="L1447" s="12"/>
      <c r="M1447">
        <f t="shared" si="292"/>
        <v>172.78000000000003</v>
      </c>
      <c r="N1447">
        <f t="shared" si="293"/>
        <v>-63.02308315947964</v>
      </c>
      <c r="O1447">
        <f t="shared" si="294"/>
        <v>352.78000000000003</v>
      </c>
      <c r="P1447">
        <f t="shared" si="295"/>
        <v>136.42069153415423</v>
      </c>
      <c r="Q1447">
        <f t="shared" si="296"/>
        <v>-0.72442086023783958</v>
      </c>
      <c r="R1447">
        <f t="shared" si="297"/>
        <v>0</v>
      </c>
      <c r="S1447">
        <f t="shared" si="298"/>
        <v>0</v>
      </c>
    </row>
    <row r="1448" spans="1:19">
      <c r="A1448" s="17">
        <f t="shared" si="289"/>
        <v>0</v>
      </c>
      <c r="C1448" s="15">
        <f t="shared" si="290"/>
        <v>0</v>
      </c>
      <c r="E1448" s="8">
        <f t="shared" si="288"/>
        <v>1422</v>
      </c>
      <c r="F1448" s="12">
        <f t="shared" si="299"/>
        <v>41633.986805558772</v>
      </c>
      <c r="G1448">
        <f t="shared" si="291"/>
        <v>23.535333333333334</v>
      </c>
      <c r="H1448" s="13">
        <f t="shared" si="287"/>
        <v>-23.437107563834207</v>
      </c>
      <c r="K1448" s="12"/>
      <c r="L1448" s="12"/>
      <c r="M1448">
        <f t="shared" si="292"/>
        <v>173.03</v>
      </c>
      <c r="N1448">
        <f t="shared" si="293"/>
        <v>-63.063410023590549</v>
      </c>
      <c r="O1448">
        <f t="shared" si="294"/>
        <v>353.03</v>
      </c>
      <c r="P1448">
        <f t="shared" si="295"/>
        <v>136.3289809806698</v>
      </c>
      <c r="Q1448">
        <f t="shared" si="296"/>
        <v>-0.72331651108339612</v>
      </c>
      <c r="R1448">
        <f t="shared" si="297"/>
        <v>0</v>
      </c>
      <c r="S1448">
        <f t="shared" si="298"/>
        <v>0</v>
      </c>
    </row>
    <row r="1449" spans="1:19">
      <c r="A1449" s="17">
        <f t="shared" si="289"/>
        <v>0</v>
      </c>
      <c r="C1449" s="15">
        <f t="shared" si="290"/>
        <v>0</v>
      </c>
      <c r="E1449" s="8">
        <f t="shared" si="288"/>
        <v>1423</v>
      </c>
      <c r="F1449" s="12">
        <f t="shared" si="299"/>
        <v>41633.987500003219</v>
      </c>
      <c r="G1449">
        <f t="shared" si="291"/>
        <v>23.552</v>
      </c>
      <c r="H1449" s="13">
        <f t="shared" si="287"/>
        <v>-23.437107563834207</v>
      </c>
      <c r="K1449" s="12"/>
      <c r="L1449" s="12"/>
      <c r="M1449">
        <f t="shared" si="292"/>
        <v>173.28</v>
      </c>
      <c r="N1449">
        <f t="shared" si="293"/>
        <v>-63.102375843682822</v>
      </c>
      <c r="O1449">
        <f t="shared" si="294"/>
        <v>353.28</v>
      </c>
      <c r="P1449">
        <f t="shared" si="295"/>
        <v>136.2381101289825</v>
      </c>
      <c r="Q1449">
        <f t="shared" si="296"/>
        <v>-0.72222044551778264</v>
      </c>
      <c r="R1449">
        <f t="shared" si="297"/>
        <v>0</v>
      </c>
      <c r="S1449">
        <f t="shared" si="298"/>
        <v>0</v>
      </c>
    </row>
    <row r="1450" spans="1:19">
      <c r="A1450" s="17">
        <f t="shared" si="289"/>
        <v>0</v>
      </c>
      <c r="C1450" s="15">
        <f t="shared" si="290"/>
        <v>0</v>
      </c>
      <c r="E1450" s="8">
        <f t="shared" si="288"/>
        <v>1424</v>
      </c>
      <c r="F1450" s="12">
        <f t="shared" si="299"/>
        <v>41633.988194447666</v>
      </c>
      <c r="G1450">
        <f t="shared" si="291"/>
        <v>23.568666666666665</v>
      </c>
      <c r="H1450" s="13">
        <f t="shared" si="287"/>
        <v>-23.437107563834207</v>
      </c>
      <c r="K1450" s="12"/>
      <c r="L1450" s="12"/>
      <c r="M1450">
        <f t="shared" si="292"/>
        <v>173.52999999999997</v>
      </c>
      <c r="N1450">
        <f t="shared" si="293"/>
        <v>-63.13997441432884</v>
      </c>
      <c r="O1450">
        <f t="shared" si="294"/>
        <v>353.53</v>
      </c>
      <c r="P1450">
        <f t="shared" si="295"/>
        <v>136.14807843181791</v>
      </c>
      <c r="Q1450">
        <f t="shared" si="296"/>
        <v>-0.72113271008027013</v>
      </c>
      <c r="R1450">
        <f t="shared" si="297"/>
        <v>0</v>
      </c>
      <c r="S1450">
        <f t="shared" si="298"/>
        <v>0</v>
      </c>
    </row>
    <row r="1451" spans="1:19">
      <c r="A1451" s="17">
        <f t="shared" si="289"/>
        <v>0</v>
      </c>
      <c r="C1451" s="15">
        <f t="shared" si="290"/>
        <v>0</v>
      </c>
      <c r="E1451" s="8">
        <f t="shared" si="288"/>
        <v>1425</v>
      </c>
      <c r="F1451" s="12">
        <f t="shared" si="299"/>
        <v>41633.988888892112</v>
      </c>
      <c r="G1451">
        <f t="shared" si="291"/>
        <v>23.585333333333335</v>
      </c>
      <c r="H1451" s="13">
        <f t="shared" si="287"/>
        <v>-23.437107563834207</v>
      </c>
      <c r="K1451" s="12"/>
      <c r="L1451" s="12"/>
      <c r="M1451">
        <f t="shared" si="292"/>
        <v>173.78000000000003</v>
      </c>
      <c r="N1451">
        <f>DEGREES(ASIN(SIN(RADIANS(H1451))*SIN($I$3)+COS(RADIANS(H1451))*COS($I$3)*COS(RADIANS(M1451))))</f>
        <v>-63.176199714133169</v>
      </c>
      <c r="O1451">
        <f t="shared" si="294"/>
        <v>353.78000000000003</v>
      </c>
      <c r="P1451">
        <f t="shared" si="295"/>
        <v>136.05888492604424</v>
      </c>
      <c r="Q1451">
        <f t="shared" si="296"/>
        <v>-0.72005334561829248</v>
      </c>
      <c r="R1451">
        <f t="shared" si="297"/>
        <v>0</v>
      </c>
      <c r="S1451">
        <f t="shared" si="298"/>
        <v>0</v>
      </c>
    </row>
    <row r="1452" spans="1:19">
      <c r="A1452" s="17">
        <f t="shared" si="289"/>
        <v>0</v>
      </c>
      <c r="C1452" s="15">
        <f t="shared" si="290"/>
        <v>0</v>
      </c>
      <c r="E1452" s="8">
        <f t="shared" si="288"/>
        <v>1426</v>
      </c>
      <c r="F1452" s="12">
        <f t="shared" si="299"/>
        <v>41633.989583336559</v>
      </c>
      <c r="G1452">
        <f t="shared" si="291"/>
        <v>23.602</v>
      </c>
      <c r="H1452" s="13">
        <f t="shared" si="287"/>
        <v>-23.437107563834207</v>
      </c>
      <c r="K1452" s="12"/>
      <c r="L1452" s="12"/>
      <c r="M1452">
        <f t="shared" si="292"/>
        <v>174.03</v>
      </c>
      <c r="N1452">
        <f t="shared" si="293"/>
        <v>-63.21104591009577</v>
      </c>
      <c r="O1452">
        <f t="shared" si="294"/>
        <v>354.03</v>
      </c>
      <c r="P1452">
        <f t="shared" si="295"/>
        <v>135.97052823118153</v>
      </c>
      <c r="Q1452">
        <f t="shared" si="296"/>
        <v>-0.71898238723335117</v>
      </c>
      <c r="R1452">
        <f t="shared" si="297"/>
        <v>0</v>
      </c>
      <c r="S1452">
        <f t="shared" si="298"/>
        <v>0</v>
      </c>
    </row>
    <row r="1453" spans="1:19">
      <c r="A1453" s="17">
        <f t="shared" si="289"/>
        <v>0</v>
      </c>
      <c r="C1453" s="15">
        <f t="shared" si="290"/>
        <v>0</v>
      </c>
      <c r="E1453" s="8">
        <f t="shared" si="288"/>
        <v>1427</v>
      </c>
      <c r="F1453" s="12">
        <f t="shared" si="299"/>
        <v>41633.990277781006</v>
      </c>
      <c r="G1453">
        <f t="shared" si="291"/>
        <v>23.618666666666666</v>
      </c>
      <c r="H1453" s="13">
        <f t="shared" si="287"/>
        <v>-23.437107563834207</v>
      </c>
      <c r="K1453" s="12"/>
      <c r="L1453" s="12"/>
      <c r="M1453">
        <f t="shared" si="292"/>
        <v>174.28</v>
      </c>
      <c r="N1453">
        <f t="shared" si="293"/>
        <v>-63.24450736188011</v>
      </c>
      <c r="O1453">
        <f t="shared" si="294"/>
        <v>354.28</v>
      </c>
      <c r="P1453">
        <f t="shared" si="295"/>
        <v>135.88300654808938</v>
      </c>
      <c r="Q1453">
        <f t="shared" si="296"/>
        <v>-0.71791986423021104</v>
      </c>
      <c r="R1453">
        <f t="shared" si="297"/>
        <v>0</v>
      </c>
      <c r="S1453">
        <f t="shared" si="298"/>
        <v>0</v>
      </c>
    </row>
    <row r="1454" spans="1:19">
      <c r="A1454" s="17">
        <f t="shared" si="289"/>
        <v>0</v>
      </c>
      <c r="C1454" s="15">
        <f t="shared" si="290"/>
        <v>0</v>
      </c>
      <c r="E1454" s="8">
        <f t="shared" si="288"/>
        <v>1428</v>
      </c>
      <c r="F1454" s="12">
        <f t="shared" si="299"/>
        <v>41633.990972225452</v>
      </c>
      <c r="G1454">
        <f t="shared" si="291"/>
        <v>23.635333333333335</v>
      </c>
      <c r="H1454" s="13">
        <f t="shared" si="287"/>
        <v>-23.437107563834207</v>
      </c>
      <c r="K1454" s="12"/>
      <c r="L1454" s="12"/>
      <c r="M1454">
        <f t="shared" si="292"/>
        <v>174.53000000000003</v>
      </c>
      <c r="N1454">
        <f t="shared" si="293"/>
        <v>-63.2765786259789</v>
      </c>
      <c r="O1454">
        <f t="shared" si="294"/>
        <v>354.53000000000003</v>
      </c>
      <c r="P1454">
        <f t="shared" si="295"/>
        <v>135.79631765784126</v>
      </c>
      <c r="Q1454">
        <f t="shared" si="296"/>
        <v>-0.71686580006950418</v>
      </c>
      <c r="R1454">
        <f t="shared" si="297"/>
        <v>0</v>
      </c>
      <c r="S1454">
        <f t="shared" si="298"/>
        <v>0</v>
      </c>
    </row>
    <row r="1455" spans="1:19">
      <c r="A1455" s="17">
        <f t="shared" si="289"/>
        <v>0</v>
      </c>
      <c r="C1455" s="15">
        <f t="shared" si="290"/>
        <v>0</v>
      </c>
      <c r="E1455" s="8">
        <f t="shared" si="288"/>
        <v>1429</v>
      </c>
      <c r="F1455" s="12">
        <f t="shared" si="299"/>
        <v>41633.991666669899</v>
      </c>
      <c r="G1455">
        <f t="shared" si="291"/>
        <v>23.652000000000001</v>
      </c>
      <c r="H1455" s="13">
        <f t="shared" si="287"/>
        <v>-23.437107563834207</v>
      </c>
      <c r="K1455" s="12"/>
      <c r="L1455" s="12"/>
      <c r="M1455">
        <f t="shared" si="292"/>
        <v>174.78000000000003</v>
      </c>
      <c r="N1455">
        <f t="shared" si="293"/>
        <v>-63.307254459769929</v>
      </c>
      <c r="O1455">
        <f t="shared" si="294"/>
        <v>354.78000000000003</v>
      </c>
      <c r="P1455">
        <f t="shared" si="295"/>
        <v>135.71045892079366</v>
      </c>
      <c r="Q1455">
        <f t="shared" si="296"/>
        <v>-0.71582021232385618</v>
      </c>
      <c r="R1455">
        <f t="shared" si="297"/>
        <v>0</v>
      </c>
      <c r="S1455">
        <f t="shared" si="298"/>
        <v>0</v>
      </c>
    </row>
    <row r="1456" spans="1:19">
      <c r="A1456" s="17">
        <f t="shared" si="289"/>
        <v>0</v>
      </c>
      <c r="C1456" s="15">
        <f t="shared" si="290"/>
        <v>0</v>
      </c>
      <c r="E1456" s="8">
        <f t="shared" si="288"/>
        <v>1430</v>
      </c>
      <c r="F1456" s="12">
        <f t="shared" si="299"/>
        <v>41633.992361114346</v>
      </c>
      <c r="G1456">
        <f t="shared" si="291"/>
        <v>23.668666666666667</v>
      </c>
      <c r="H1456" s="13">
        <f t="shared" si="287"/>
        <v>-23.437107563834207</v>
      </c>
      <c r="K1456" s="12"/>
      <c r="L1456" s="12"/>
      <c r="M1456">
        <f t="shared" si="292"/>
        <v>175.03</v>
      </c>
      <c r="N1456">
        <f t="shared" si="293"/>
        <v>-63.336529825456275</v>
      </c>
      <c r="O1456">
        <f t="shared" si="294"/>
        <v>355.03</v>
      </c>
      <c r="P1456">
        <f t="shared" si="295"/>
        <v>135.62542727585671</v>
      </c>
      <c r="Q1456">
        <f t="shared" si="296"/>
        <v>-0.71478311263762273</v>
      </c>
      <c r="R1456">
        <f t="shared" si="297"/>
        <v>0</v>
      </c>
      <c r="S1456">
        <f t="shared" si="298"/>
        <v>0</v>
      </c>
    </row>
    <row r="1457" spans="1:19">
      <c r="A1457" s="17">
        <f t="shared" si="289"/>
        <v>0</v>
      </c>
      <c r="C1457" s="15">
        <f t="shared" si="290"/>
        <v>0</v>
      </c>
      <c r="E1457" s="8">
        <f t="shared" si="288"/>
        <v>1431</v>
      </c>
      <c r="F1457" s="12">
        <f t="shared" si="299"/>
        <v>41633.993055558793</v>
      </c>
      <c r="G1457">
        <f t="shared" si="291"/>
        <v>23.685333333333332</v>
      </c>
      <c r="H1457" s="13">
        <f t="shared" si="287"/>
        <v>-23.437107563834207</v>
      </c>
      <c r="K1457" s="12"/>
      <c r="L1457" s="12"/>
      <c r="M1457">
        <f t="shared" si="292"/>
        <v>175.27999999999997</v>
      </c>
      <c r="N1457">
        <f t="shared" si="293"/>
        <v>-63.364399893883359</v>
      </c>
      <c r="O1457">
        <f t="shared" si="294"/>
        <v>355.28</v>
      </c>
      <c r="P1457">
        <f t="shared" si="295"/>
        <v>135.54121923997357</v>
      </c>
      <c r="Q1457">
        <f t="shared" si="296"/>
        <v>-0.71375450669034368</v>
      </c>
      <c r="R1457">
        <f t="shared" si="297"/>
        <v>0</v>
      </c>
      <c r="S1457">
        <f t="shared" si="298"/>
        <v>0</v>
      </c>
    </row>
    <row r="1458" spans="1:19">
      <c r="A1458" s="17">
        <f t="shared" si="289"/>
        <v>0</v>
      </c>
      <c r="C1458" s="15">
        <f t="shared" si="290"/>
        <v>0</v>
      </c>
      <c r="E1458" s="8">
        <f t="shared" si="288"/>
        <v>1432</v>
      </c>
      <c r="F1458" s="12">
        <f t="shared" si="299"/>
        <v>41633.993750003239</v>
      </c>
      <c r="G1458">
        <f t="shared" si="291"/>
        <v>23.702000000000002</v>
      </c>
      <c r="H1458" s="13">
        <f t="shared" si="287"/>
        <v>-23.437107563834207</v>
      </c>
      <c r="K1458" s="12"/>
      <c r="L1458" s="12"/>
      <c r="M1458">
        <f t="shared" si="292"/>
        <v>175.53000000000003</v>
      </c>
      <c r="N1458">
        <f t="shared" si="293"/>
        <v>-63.390860048226351</v>
      </c>
      <c r="O1458">
        <f t="shared" si="294"/>
        <v>355.53000000000003</v>
      </c>
      <c r="P1458">
        <f t="shared" si="295"/>
        <v>135.45783090781677</v>
      </c>
      <c r="Q1458">
        <f t="shared" si="296"/>
        <v>-0.71273439416401563</v>
      </c>
      <c r="R1458">
        <f t="shared" si="297"/>
        <v>0</v>
      </c>
      <c r="S1458">
        <f t="shared" si="298"/>
        <v>0</v>
      </c>
    </row>
    <row r="1459" spans="1:19">
      <c r="A1459" s="17">
        <f t="shared" si="289"/>
        <v>0</v>
      </c>
      <c r="C1459" s="15">
        <f t="shared" si="290"/>
        <v>0</v>
      </c>
      <c r="E1459" s="8">
        <f t="shared" si="288"/>
        <v>1433</v>
      </c>
      <c r="F1459" s="12">
        <f t="shared" si="299"/>
        <v>41633.994444447686</v>
      </c>
      <c r="G1459">
        <f t="shared" si="291"/>
        <v>23.718666666666667</v>
      </c>
      <c r="H1459" s="13">
        <f t="shared" si="287"/>
        <v>-23.437107563834207</v>
      </c>
      <c r="K1459" s="12"/>
      <c r="L1459" s="12"/>
      <c r="M1459">
        <f t="shared" si="292"/>
        <v>175.78</v>
      </c>
      <c r="N1459">
        <f t="shared" si="293"/>
        <v>-63.415905887542131</v>
      </c>
      <c r="O1459">
        <f t="shared" si="294"/>
        <v>355.78</v>
      </c>
      <c r="P1459">
        <f t="shared" si="295"/>
        <v>135.37525795170566</v>
      </c>
      <c r="Q1459">
        <f t="shared" si="296"/>
        <v>-0.71172276871424833</v>
      </c>
      <c r="R1459">
        <f t="shared" si="297"/>
        <v>0</v>
      </c>
      <c r="S1459">
        <f t="shared" si="298"/>
        <v>0</v>
      </c>
    </row>
    <row r="1460" spans="1:19">
      <c r="A1460" s="17">
        <f t="shared" si="289"/>
        <v>0</v>
      </c>
      <c r="C1460" s="15">
        <f t="shared" si="290"/>
        <v>0</v>
      </c>
      <c r="E1460" s="8">
        <f t="shared" si="288"/>
        <v>1434</v>
      </c>
      <c r="F1460" s="12">
        <f t="shared" si="299"/>
        <v>41633.995138892133</v>
      </c>
      <c r="G1460">
        <f t="shared" si="291"/>
        <v>23.735333333333333</v>
      </c>
      <c r="H1460" s="13">
        <f t="shared" si="287"/>
        <v>-23.437107563834207</v>
      </c>
      <c r="K1460" s="12"/>
      <c r="L1460" s="12"/>
      <c r="M1460">
        <f t="shared" si="292"/>
        <v>176.03</v>
      </c>
      <c r="N1460">
        <f t="shared" si="293"/>
        <v>-63.439533230178711</v>
      </c>
      <c r="O1460">
        <f t="shared" si="294"/>
        <v>356.03</v>
      </c>
      <c r="P1460">
        <f t="shared" si="295"/>
        <v>135.29349562175386</v>
      </c>
      <c r="Q1460">
        <f t="shared" si="296"/>
        <v>-0.7107196179454186</v>
      </c>
      <c r="R1460">
        <f t="shared" si="297"/>
        <v>0</v>
      </c>
      <c r="S1460">
        <f t="shared" si="298"/>
        <v>0</v>
      </c>
    </row>
    <row r="1461" spans="1:19">
      <c r="A1461" s="17">
        <f t="shared" si="289"/>
        <v>0</v>
      </c>
      <c r="C1461" s="15">
        <f t="shared" si="290"/>
        <v>0</v>
      </c>
      <c r="E1461" s="8">
        <f t="shared" si="288"/>
        <v>1435</v>
      </c>
      <c r="F1461" s="12">
        <f t="shared" si="299"/>
        <v>41633.995833336579</v>
      </c>
      <c r="G1461">
        <f t="shared" si="291"/>
        <v>23.751999999999999</v>
      </c>
      <c r="H1461" s="13">
        <f t="shared" ref="H1461:H1466" si="300">DEGREES(23.45/180*PI()*SIN(PI()*(0.98/180*DAY(F1461)+29.7/180*MONTH(F1461)-109/180)))</f>
        <v>-23.437107563834207</v>
      </c>
      <c r="K1461" s="12"/>
      <c r="L1461" s="12"/>
      <c r="M1461">
        <f t="shared" si="292"/>
        <v>176.27999999999997</v>
      </c>
      <c r="N1461">
        <f t="shared" si="293"/>
        <v>-63.461738117036688</v>
      </c>
      <c r="O1461">
        <f t="shared" si="294"/>
        <v>356.28</v>
      </c>
      <c r="P1461">
        <f t="shared" si="295"/>
        <v>135.21253874625037</v>
      </c>
      <c r="Q1461">
        <f t="shared" si="296"/>
        <v>-0.70972492338986759</v>
      </c>
      <c r="R1461">
        <f t="shared" si="297"/>
        <v>0</v>
      </c>
      <c r="S1461">
        <f t="shared" si="298"/>
        <v>0</v>
      </c>
    </row>
    <row r="1462" spans="1:19">
      <c r="A1462" s="17">
        <f t="shared" si="289"/>
        <v>0</v>
      </c>
      <c r="C1462" s="15">
        <f t="shared" si="290"/>
        <v>0</v>
      </c>
      <c r="E1462" s="8">
        <f t="shared" si="288"/>
        <v>1436</v>
      </c>
      <c r="F1462" s="12">
        <f t="shared" si="299"/>
        <v>41633.996527781026</v>
      </c>
      <c r="G1462">
        <f t="shared" si="291"/>
        <v>23.768666666666668</v>
      </c>
      <c r="H1462" s="13">
        <f t="shared" si="300"/>
        <v>-23.437107563834207</v>
      </c>
      <c r="K1462" s="12"/>
      <c r="L1462" s="12"/>
      <c r="M1462">
        <f t="shared" si="292"/>
        <v>176.53000000000003</v>
      </c>
      <c r="N1462">
        <f t="shared" si="293"/>
        <v>-63.482516814676409</v>
      </c>
      <c r="O1462">
        <f t="shared" si="294"/>
        <v>356.53000000000003</v>
      </c>
      <c r="P1462">
        <f t="shared" si="295"/>
        <v>135.13238173228186</v>
      </c>
      <c r="Q1462">
        <f t="shared" si="296"/>
        <v>-0.70873866049124246</v>
      </c>
      <c r="R1462">
        <f t="shared" si="297"/>
        <v>0</v>
      </c>
      <c r="S1462">
        <f t="shared" si="298"/>
        <v>0</v>
      </c>
    </row>
    <row r="1463" spans="1:19">
      <c r="A1463" s="17">
        <f t="shared" si="289"/>
        <v>0</v>
      </c>
      <c r="C1463" s="15">
        <f t="shared" si="290"/>
        <v>0</v>
      </c>
      <c r="E1463" s="8">
        <f t="shared" si="288"/>
        <v>1437</v>
      </c>
      <c r="F1463" s="12">
        <f t="shared" si="299"/>
        <v>41633.997222225473</v>
      </c>
      <c r="G1463">
        <f t="shared" si="291"/>
        <v>23.785333333333334</v>
      </c>
      <c r="H1463" s="13">
        <f t="shared" si="300"/>
        <v>-23.437107563834207</v>
      </c>
      <c r="K1463" s="12"/>
      <c r="L1463" s="12"/>
      <c r="M1463">
        <f t="shared" si="292"/>
        <v>176.78</v>
      </c>
      <c r="N1463">
        <f t="shared" si="293"/>
        <v>-63.501865818265799</v>
      </c>
      <c r="O1463">
        <f t="shared" si="294"/>
        <v>356.78</v>
      </c>
      <c r="P1463">
        <f t="shared" si="295"/>
        <v>135.05301856659946</v>
      </c>
      <c r="Q1463">
        <f t="shared" si="296"/>
        <v>-0.70776079859202201</v>
      </c>
      <c r="R1463">
        <f t="shared" si="297"/>
        <v>0</v>
      </c>
      <c r="S1463">
        <f t="shared" si="298"/>
        <v>0</v>
      </c>
    </row>
    <row r="1464" spans="1:19">
      <c r="A1464" s="17">
        <f t="shared" si="289"/>
        <v>0</v>
      </c>
      <c r="C1464" s="15">
        <f t="shared" si="290"/>
        <v>0</v>
      </c>
      <c r="E1464" s="8">
        <f t="shared" si="288"/>
        <v>1438</v>
      </c>
      <c r="F1464" s="12">
        <f t="shared" si="299"/>
        <v>41633.99791666992</v>
      </c>
      <c r="G1464">
        <f t="shared" si="291"/>
        <v>23.802</v>
      </c>
      <c r="H1464" s="13">
        <f t="shared" si="300"/>
        <v>-23.437107563834207</v>
      </c>
      <c r="K1464" s="12"/>
      <c r="L1464" s="12"/>
      <c r="M1464">
        <f t="shared" si="292"/>
        <v>177.03</v>
      </c>
      <c r="N1464">
        <f t="shared" si="293"/>
        <v>-63.519781854362598</v>
      </c>
      <c r="O1464">
        <f t="shared" si="294"/>
        <v>357.03</v>
      </c>
      <c r="P1464">
        <f t="shared" si="295"/>
        <v>134.97444281673637</v>
      </c>
      <c r="Q1464">
        <f t="shared" si="296"/>
        <v>-0.70679130092530218</v>
      </c>
      <c r="R1464">
        <f t="shared" si="297"/>
        <v>0</v>
      </c>
      <c r="S1464">
        <f t="shared" si="298"/>
        <v>0</v>
      </c>
    </row>
    <row r="1465" spans="1:19">
      <c r="A1465" s="17">
        <f t="shared" si="289"/>
        <v>0</v>
      </c>
      <c r="C1465" s="15">
        <f t="shared" si="290"/>
        <v>0</v>
      </c>
      <c r="E1465" s="8">
        <f t="shared" si="288"/>
        <v>1439</v>
      </c>
      <c r="F1465" s="12">
        <f t="shared" si="299"/>
        <v>41633.998611114366</v>
      </c>
      <c r="G1465">
        <f t="shared" si="291"/>
        <v>23.818666666666665</v>
      </c>
      <c r="H1465" s="13">
        <f t="shared" si="300"/>
        <v>-23.437107563834207</v>
      </c>
      <c r="K1465" s="12"/>
      <c r="L1465" s="12"/>
      <c r="M1465">
        <f t="shared" si="292"/>
        <v>177.27999999999997</v>
      </c>
      <c r="N1465">
        <f t="shared" si="293"/>
        <v>-63.536261883526898</v>
      </c>
      <c r="O1465">
        <f t="shared" si="294"/>
        <v>357.28</v>
      </c>
      <c r="P1465">
        <f t="shared" si="295"/>
        <v>134.89664763237968</v>
      </c>
      <c r="Q1465">
        <f t="shared" si="296"/>
        <v>-0.70583012461088812</v>
      </c>
      <c r="R1465">
        <f t="shared" si="297"/>
        <v>0</v>
      </c>
      <c r="S1465">
        <f t="shared" si="298"/>
        <v>0</v>
      </c>
    </row>
    <row r="1466" spans="1:19">
      <c r="A1466" s="17">
        <f t="shared" si="289"/>
        <v>0</v>
      </c>
      <c r="C1466" s="15">
        <f t="shared" si="290"/>
        <v>0</v>
      </c>
      <c r="E1466" s="8">
        <f t="shared" si="288"/>
        <v>1440</v>
      </c>
      <c r="F1466" s="12">
        <f t="shared" si="299"/>
        <v>41633.999305558813</v>
      </c>
      <c r="G1466">
        <f t="shared" si="291"/>
        <v>23.835333333333335</v>
      </c>
      <c r="H1466" s="13">
        <f t="shared" si="300"/>
        <v>-23.437107563834207</v>
      </c>
      <c r="K1466" s="12"/>
      <c r="L1466" s="12"/>
      <c r="M1466">
        <f t="shared" si="292"/>
        <v>177.53000000000003</v>
      </c>
      <c r="N1466">
        <f t="shared" si="293"/>
        <v>-63.551303102758446</v>
      </c>
      <c r="O1466">
        <f t="shared" si="294"/>
        <v>357.53000000000003</v>
      </c>
      <c r="P1466">
        <f t="shared" si="295"/>
        <v>134.81962574700037</v>
      </c>
      <c r="Q1466">
        <f t="shared" si="296"/>
        <v>-0.70487722065572855</v>
      </c>
      <c r="R1466">
        <f t="shared" si="297"/>
        <v>0</v>
      </c>
      <c r="S1466">
        <f t="shared" si="298"/>
        <v>0</v>
      </c>
    </row>
    <row r="1467" spans="1:19">
      <c r="F1467" s="7"/>
    </row>
    <row r="1468" spans="1:19">
      <c r="A1468" s="18">
        <f>MAX(A27:A1466)</f>
        <v>0.43263311737205506</v>
      </c>
      <c r="B1468" t="s">
        <v>47</v>
      </c>
      <c r="F1468" s="7"/>
    </row>
    <row r="1469" spans="1:19">
      <c r="F1469" s="7"/>
    </row>
    <row r="1470" spans="1:19">
      <c r="F1470" s="7"/>
    </row>
    <row r="1471" spans="1:19">
      <c r="F1471" s="7"/>
    </row>
    <row r="1472" spans="1:19">
      <c r="F1472" s="7"/>
    </row>
    <row r="1473" spans="6:6">
      <c r="F1473" s="7"/>
    </row>
    <row r="1474" spans="6:6">
      <c r="F1474" s="7"/>
    </row>
    <row r="1475" spans="6:6">
      <c r="F1475" s="7"/>
    </row>
  </sheetData>
  <mergeCells count="5">
    <mergeCell ref="P6:U9"/>
    <mergeCell ref="W6:AB9"/>
    <mergeCell ref="P5:U5"/>
    <mergeCell ref="W5:AB5"/>
    <mergeCell ref="R22:S23"/>
  </mergeCells>
  <pageMargins left="0.7" right="0.7" top="0.78740157499999996" bottom="0.78740157499999996" header="0.3" footer="0.3"/>
  <pageSetup paperSize="9" orientation="portrait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>
  <sheetPr codeName="List5"/>
  <dimension ref="A2:B1441"/>
  <sheetViews>
    <sheetView workbookViewId="0">
      <selection activeCell="F30" sqref="F30"/>
    </sheetView>
  </sheetViews>
  <sheetFormatPr defaultRowHeight="15"/>
  <cols>
    <col min="1" max="1" width="14.28515625" bestFit="1" customWidth="1"/>
  </cols>
  <sheetData>
    <row r="2" spans="1:2">
      <c r="A2" s="27">
        <v>41477.000694444447</v>
      </c>
      <c r="B2" s="29">
        <v>0</v>
      </c>
    </row>
    <row r="3" spans="1:2">
      <c r="A3" s="27">
        <v>41477.001388888893</v>
      </c>
      <c r="B3" s="29">
        <v>0</v>
      </c>
    </row>
    <row r="4" spans="1:2">
      <c r="A4" s="27">
        <v>41477.00208333334</v>
      </c>
      <c r="B4" s="29">
        <v>0</v>
      </c>
    </row>
    <row r="5" spans="1:2">
      <c r="A5" s="27">
        <v>41477.002777777787</v>
      </c>
      <c r="B5" s="29">
        <v>0</v>
      </c>
    </row>
    <row r="6" spans="1:2">
      <c r="A6" s="27">
        <v>41477.003472222234</v>
      </c>
      <c r="B6" s="29">
        <v>0</v>
      </c>
    </row>
    <row r="7" spans="1:2">
      <c r="A7" s="27">
        <v>41477.00416666668</v>
      </c>
      <c r="B7" s="29">
        <v>0</v>
      </c>
    </row>
    <row r="8" spans="1:2">
      <c r="A8" s="27">
        <v>41477.004861111127</v>
      </c>
      <c r="B8" s="29">
        <v>0</v>
      </c>
    </row>
    <row r="9" spans="1:2">
      <c r="A9" s="27">
        <v>41477.005555555574</v>
      </c>
      <c r="B9" s="29">
        <v>0</v>
      </c>
    </row>
    <row r="10" spans="1:2">
      <c r="A10" s="27">
        <v>41477.00625000002</v>
      </c>
      <c r="B10" s="29">
        <v>0</v>
      </c>
    </row>
    <row r="11" spans="1:2">
      <c r="A11" s="27">
        <v>41477.006944444467</v>
      </c>
      <c r="B11" s="29">
        <v>0</v>
      </c>
    </row>
    <row r="12" spans="1:2">
      <c r="A12" s="27">
        <v>41477.007638888914</v>
      </c>
      <c r="B12" s="29">
        <v>0</v>
      </c>
    </row>
    <row r="13" spans="1:2">
      <c r="A13" s="27">
        <v>41477.00833333336</v>
      </c>
      <c r="B13" s="29">
        <v>0</v>
      </c>
    </row>
    <row r="14" spans="1:2">
      <c r="A14" s="27">
        <v>41477.009027777807</v>
      </c>
      <c r="B14" s="29">
        <v>0</v>
      </c>
    </row>
    <row r="15" spans="1:2">
      <c r="A15" s="27">
        <v>41477.009722222254</v>
      </c>
      <c r="B15" s="29">
        <v>0</v>
      </c>
    </row>
    <row r="16" spans="1:2">
      <c r="A16" s="27">
        <v>41477.010416666701</v>
      </c>
      <c r="B16" s="29">
        <v>0</v>
      </c>
    </row>
    <row r="17" spans="1:2">
      <c r="A17" s="27">
        <v>41477.011111111147</v>
      </c>
      <c r="B17" s="29">
        <v>0</v>
      </c>
    </row>
    <row r="18" spans="1:2">
      <c r="A18" s="27">
        <v>41477.011805555594</v>
      </c>
      <c r="B18" s="29">
        <v>0</v>
      </c>
    </row>
    <row r="19" spans="1:2">
      <c r="A19" s="27">
        <v>41477.012500000041</v>
      </c>
      <c r="B19" s="29">
        <v>0</v>
      </c>
    </row>
    <row r="20" spans="1:2">
      <c r="A20" s="27">
        <v>41477.013194444487</v>
      </c>
      <c r="B20" s="29">
        <v>0</v>
      </c>
    </row>
    <row r="21" spans="1:2">
      <c r="A21" s="27">
        <v>41477.013888888934</v>
      </c>
      <c r="B21" s="29">
        <v>0</v>
      </c>
    </row>
    <row r="22" spans="1:2">
      <c r="A22" s="23">
        <v>41477.014583333381</v>
      </c>
      <c r="B22" s="31">
        <v>0</v>
      </c>
    </row>
    <row r="23" spans="1:2">
      <c r="A23" s="27">
        <v>41477.015277777828</v>
      </c>
      <c r="B23" s="29">
        <v>0</v>
      </c>
    </row>
    <row r="24" spans="1:2">
      <c r="A24" s="27">
        <v>41477.015972222274</v>
      </c>
      <c r="B24" s="29">
        <v>0</v>
      </c>
    </row>
    <row r="25" spans="1:2">
      <c r="A25" s="27">
        <v>41477.016666666721</v>
      </c>
      <c r="B25" s="29">
        <v>0</v>
      </c>
    </row>
    <row r="26" spans="1:2">
      <c r="A26" s="27">
        <v>41477.017361111168</v>
      </c>
      <c r="B26" s="29">
        <v>0</v>
      </c>
    </row>
    <row r="27" spans="1:2">
      <c r="A27" s="27">
        <v>41477.018055555614</v>
      </c>
      <c r="B27" s="29">
        <v>0</v>
      </c>
    </row>
    <row r="28" spans="1:2">
      <c r="A28" s="27">
        <v>41477.018750000061</v>
      </c>
      <c r="B28" s="29">
        <v>0</v>
      </c>
    </row>
    <row r="29" spans="1:2">
      <c r="A29" s="27">
        <v>41477.019444444508</v>
      </c>
      <c r="B29" s="29">
        <v>0</v>
      </c>
    </row>
    <row r="30" spans="1:2">
      <c r="A30" s="27">
        <v>41477.020138888955</v>
      </c>
      <c r="B30" s="29">
        <v>0</v>
      </c>
    </row>
    <row r="31" spans="1:2">
      <c r="A31" s="27">
        <v>41477.020833333401</v>
      </c>
      <c r="B31" s="29">
        <v>0</v>
      </c>
    </row>
    <row r="32" spans="1:2">
      <c r="A32" s="27">
        <v>41477.021527777848</v>
      </c>
      <c r="B32" s="29">
        <v>0</v>
      </c>
    </row>
    <row r="33" spans="1:2">
      <c r="A33" s="27">
        <v>41477.022222222295</v>
      </c>
      <c r="B33" s="29">
        <v>0</v>
      </c>
    </row>
    <row r="34" spans="1:2">
      <c r="A34" s="27">
        <v>41477.022916666741</v>
      </c>
      <c r="B34" s="29">
        <v>0</v>
      </c>
    </row>
    <row r="35" spans="1:2">
      <c r="A35" s="27">
        <v>41477.023611111188</v>
      </c>
      <c r="B35" s="29">
        <v>0</v>
      </c>
    </row>
    <row r="36" spans="1:2">
      <c r="A36" s="27">
        <v>41477.024305555635</v>
      </c>
      <c r="B36" s="29">
        <v>0</v>
      </c>
    </row>
    <row r="37" spans="1:2">
      <c r="A37" s="27">
        <v>41477.025000000081</v>
      </c>
      <c r="B37" s="29">
        <v>0</v>
      </c>
    </row>
    <row r="38" spans="1:2">
      <c r="A38" s="27">
        <v>41477.025694444528</v>
      </c>
      <c r="B38" s="29">
        <v>0</v>
      </c>
    </row>
    <row r="39" spans="1:2">
      <c r="A39" s="27">
        <v>41477.026388888975</v>
      </c>
      <c r="B39" s="29">
        <v>0</v>
      </c>
    </row>
    <row r="40" spans="1:2">
      <c r="A40" s="27">
        <v>41477.027083333422</v>
      </c>
      <c r="B40" s="29">
        <v>0</v>
      </c>
    </row>
    <row r="41" spans="1:2">
      <c r="A41" s="27">
        <v>41477.027777777868</v>
      </c>
      <c r="B41" s="29">
        <v>0</v>
      </c>
    </row>
    <row r="42" spans="1:2">
      <c r="A42" s="27">
        <v>41477.028472222315</v>
      </c>
      <c r="B42" s="29">
        <v>0</v>
      </c>
    </row>
    <row r="43" spans="1:2">
      <c r="A43" s="27">
        <v>41477.029166666762</v>
      </c>
      <c r="B43" s="29">
        <v>0</v>
      </c>
    </row>
    <row r="44" spans="1:2">
      <c r="A44" s="27">
        <v>41477.029861111208</v>
      </c>
      <c r="B44" s="29">
        <v>0</v>
      </c>
    </row>
    <row r="45" spans="1:2">
      <c r="A45" s="27">
        <v>41477.030555555655</v>
      </c>
      <c r="B45" s="29">
        <v>0</v>
      </c>
    </row>
    <row r="46" spans="1:2">
      <c r="A46" s="27">
        <v>41477.031250000102</v>
      </c>
      <c r="B46" s="29">
        <v>0</v>
      </c>
    </row>
    <row r="47" spans="1:2">
      <c r="A47" s="27">
        <v>41477.031944444549</v>
      </c>
      <c r="B47" s="29">
        <v>0</v>
      </c>
    </row>
    <row r="48" spans="1:2">
      <c r="A48" s="27">
        <v>41477.032638888995</v>
      </c>
      <c r="B48" s="29">
        <v>0</v>
      </c>
    </row>
    <row r="49" spans="1:2">
      <c r="A49" s="27">
        <v>41477.033333333442</v>
      </c>
      <c r="B49" s="29">
        <v>0</v>
      </c>
    </row>
    <row r="50" spans="1:2">
      <c r="A50" s="27">
        <v>41477.034027777889</v>
      </c>
      <c r="B50" s="29">
        <v>0</v>
      </c>
    </row>
    <row r="51" spans="1:2">
      <c r="A51" s="27">
        <v>41477.034722222335</v>
      </c>
      <c r="B51" s="29">
        <v>0</v>
      </c>
    </row>
    <row r="52" spans="1:2">
      <c r="A52" s="27">
        <v>41477.035416666782</v>
      </c>
      <c r="B52" s="29">
        <v>0</v>
      </c>
    </row>
    <row r="53" spans="1:2">
      <c r="A53" s="27">
        <v>41477.036111111229</v>
      </c>
      <c r="B53" s="29">
        <v>0</v>
      </c>
    </row>
    <row r="54" spans="1:2">
      <c r="A54" s="27">
        <v>41477.036805555676</v>
      </c>
      <c r="B54" s="29">
        <v>0</v>
      </c>
    </row>
    <row r="55" spans="1:2">
      <c r="A55" s="27">
        <v>41477.037500000122</v>
      </c>
      <c r="B55" s="29">
        <v>0</v>
      </c>
    </row>
    <row r="56" spans="1:2">
      <c r="A56" s="27">
        <v>41477.038194444569</v>
      </c>
      <c r="B56" s="29">
        <v>0</v>
      </c>
    </row>
    <row r="57" spans="1:2">
      <c r="A57" s="27">
        <v>41477.038888889016</v>
      </c>
      <c r="B57" s="29">
        <v>0</v>
      </c>
    </row>
    <row r="58" spans="1:2">
      <c r="A58" s="27">
        <v>41477.039583333462</v>
      </c>
      <c r="B58" s="29">
        <v>0</v>
      </c>
    </row>
    <row r="59" spans="1:2">
      <c r="A59" s="27">
        <v>41477.040277777909</v>
      </c>
      <c r="B59" s="29">
        <v>0</v>
      </c>
    </row>
    <row r="60" spans="1:2">
      <c r="A60" s="27">
        <v>41477.040972222356</v>
      </c>
      <c r="B60" s="29">
        <v>0</v>
      </c>
    </row>
    <row r="61" spans="1:2">
      <c r="A61" s="27">
        <v>41477.041666666802</v>
      </c>
      <c r="B61" s="29">
        <v>0</v>
      </c>
    </row>
    <row r="62" spans="1:2">
      <c r="A62" s="27">
        <v>41477.042361111249</v>
      </c>
      <c r="B62" s="29">
        <v>0</v>
      </c>
    </row>
    <row r="63" spans="1:2">
      <c r="A63" s="27">
        <v>41477.043055555696</v>
      </c>
      <c r="B63" s="29">
        <v>0</v>
      </c>
    </row>
    <row r="64" spans="1:2">
      <c r="A64" s="27">
        <v>41477.043750000143</v>
      </c>
      <c r="B64" s="29">
        <v>0</v>
      </c>
    </row>
    <row r="65" spans="1:2">
      <c r="A65" s="27">
        <v>41477.044444444589</v>
      </c>
      <c r="B65" s="29">
        <v>0</v>
      </c>
    </row>
    <row r="66" spans="1:2">
      <c r="A66" s="27">
        <v>41477.045138889036</v>
      </c>
      <c r="B66" s="29">
        <v>0</v>
      </c>
    </row>
    <row r="67" spans="1:2">
      <c r="A67" s="27">
        <v>41477.045833333483</v>
      </c>
      <c r="B67" s="29">
        <v>0</v>
      </c>
    </row>
    <row r="68" spans="1:2">
      <c r="A68" s="27">
        <v>41477.046527777929</v>
      </c>
      <c r="B68" s="29">
        <v>0</v>
      </c>
    </row>
    <row r="69" spans="1:2">
      <c r="A69" s="27">
        <v>41477.047222222376</v>
      </c>
      <c r="B69" s="29">
        <v>0</v>
      </c>
    </row>
    <row r="70" spans="1:2">
      <c r="A70" s="27">
        <v>41477.047916666823</v>
      </c>
      <c r="B70" s="29">
        <v>0</v>
      </c>
    </row>
    <row r="71" spans="1:2">
      <c r="A71" s="27">
        <v>41477.04861111127</v>
      </c>
      <c r="B71" s="29">
        <v>0</v>
      </c>
    </row>
    <row r="72" spans="1:2">
      <c r="A72" s="27">
        <v>41477.049305555716</v>
      </c>
      <c r="B72" s="29">
        <v>0</v>
      </c>
    </row>
    <row r="73" spans="1:2">
      <c r="A73" s="27">
        <v>41477.050000000163</v>
      </c>
      <c r="B73" s="29">
        <v>0</v>
      </c>
    </row>
    <row r="74" spans="1:2">
      <c r="A74" s="27">
        <v>41477.05069444461</v>
      </c>
      <c r="B74" s="29">
        <v>0</v>
      </c>
    </row>
    <row r="75" spans="1:2">
      <c r="A75" s="27">
        <v>41477.051388889056</v>
      </c>
      <c r="B75" s="29">
        <v>0</v>
      </c>
    </row>
    <row r="76" spans="1:2">
      <c r="A76" s="27">
        <v>41477.052083333503</v>
      </c>
      <c r="B76" s="29">
        <v>0</v>
      </c>
    </row>
    <row r="77" spans="1:2">
      <c r="A77" s="27">
        <v>41477.05277777795</v>
      </c>
      <c r="B77" s="29">
        <v>0</v>
      </c>
    </row>
    <row r="78" spans="1:2">
      <c r="A78" s="27">
        <v>41477.053472222397</v>
      </c>
      <c r="B78" s="29">
        <v>0</v>
      </c>
    </row>
    <row r="79" spans="1:2">
      <c r="A79" s="27">
        <v>41477.054166666843</v>
      </c>
      <c r="B79" s="29">
        <v>0</v>
      </c>
    </row>
    <row r="80" spans="1:2">
      <c r="A80" s="27">
        <v>41477.05486111129</v>
      </c>
      <c r="B80" s="29">
        <v>0</v>
      </c>
    </row>
    <row r="81" spans="1:2">
      <c r="A81" s="27">
        <v>41477.055555555737</v>
      </c>
      <c r="B81" s="29">
        <v>0</v>
      </c>
    </row>
    <row r="82" spans="1:2">
      <c r="A82" s="27">
        <v>41477.056250000183</v>
      </c>
      <c r="B82" s="29">
        <v>0</v>
      </c>
    </row>
    <row r="83" spans="1:2">
      <c r="A83" s="27">
        <v>41477.05694444463</v>
      </c>
      <c r="B83" s="29">
        <v>0</v>
      </c>
    </row>
    <row r="84" spans="1:2">
      <c r="A84" s="27">
        <v>41477.057638889077</v>
      </c>
      <c r="B84" s="29">
        <v>0</v>
      </c>
    </row>
    <row r="85" spans="1:2">
      <c r="A85" s="27">
        <v>41477.058333333523</v>
      </c>
      <c r="B85" s="29">
        <v>0</v>
      </c>
    </row>
    <row r="86" spans="1:2">
      <c r="A86" s="27">
        <v>41477.05902777797</v>
      </c>
      <c r="B86" s="29">
        <v>0</v>
      </c>
    </row>
    <row r="87" spans="1:2">
      <c r="A87" s="27">
        <v>41477.059722222417</v>
      </c>
      <c r="B87" s="29">
        <v>0</v>
      </c>
    </row>
    <row r="88" spans="1:2">
      <c r="A88" s="27">
        <v>41477.060416666864</v>
      </c>
      <c r="B88" s="29">
        <v>0</v>
      </c>
    </row>
    <row r="89" spans="1:2">
      <c r="A89" s="27">
        <v>41477.06111111131</v>
      </c>
      <c r="B89" s="29">
        <v>0</v>
      </c>
    </row>
    <row r="90" spans="1:2">
      <c r="A90" s="27">
        <v>41477.061805555757</v>
      </c>
      <c r="B90" s="29">
        <v>0</v>
      </c>
    </row>
    <row r="91" spans="1:2">
      <c r="A91" s="27">
        <v>41477.062500000204</v>
      </c>
      <c r="B91" s="29">
        <v>0</v>
      </c>
    </row>
    <row r="92" spans="1:2">
      <c r="A92" s="27">
        <v>41477.06319444465</v>
      </c>
      <c r="B92" s="29">
        <v>0</v>
      </c>
    </row>
    <row r="93" spans="1:2">
      <c r="A93" s="27">
        <v>41477.063888889097</v>
      </c>
      <c r="B93" s="29">
        <v>0</v>
      </c>
    </row>
    <row r="94" spans="1:2">
      <c r="A94" s="27">
        <v>41477.064583333544</v>
      </c>
      <c r="B94" s="29">
        <v>0</v>
      </c>
    </row>
    <row r="95" spans="1:2">
      <c r="A95" s="27">
        <v>41477.065277777991</v>
      </c>
      <c r="B95" s="29">
        <v>0</v>
      </c>
    </row>
    <row r="96" spans="1:2">
      <c r="A96" s="27">
        <v>41477.065972222437</v>
      </c>
      <c r="B96" s="29">
        <v>0</v>
      </c>
    </row>
    <row r="97" spans="1:2">
      <c r="A97" s="27">
        <v>41477.066666666884</v>
      </c>
      <c r="B97" s="29">
        <v>0</v>
      </c>
    </row>
    <row r="98" spans="1:2">
      <c r="A98" s="27">
        <v>41477.067361111331</v>
      </c>
      <c r="B98" s="29">
        <v>0</v>
      </c>
    </row>
    <row r="99" spans="1:2">
      <c r="A99" s="27">
        <v>41477.068055555777</v>
      </c>
      <c r="B99" s="29">
        <v>0</v>
      </c>
    </row>
    <row r="100" spans="1:2">
      <c r="A100" s="27">
        <v>41477.068750000224</v>
      </c>
      <c r="B100" s="29">
        <v>0</v>
      </c>
    </row>
    <row r="101" spans="1:2">
      <c r="A101" s="27">
        <v>41477.069444444671</v>
      </c>
      <c r="B101" s="29">
        <v>0</v>
      </c>
    </row>
    <row r="102" spans="1:2">
      <c r="A102" s="27">
        <v>41477.070138889118</v>
      </c>
      <c r="B102" s="29">
        <v>0</v>
      </c>
    </row>
    <row r="103" spans="1:2">
      <c r="A103" s="27">
        <v>41477.070833333564</v>
      </c>
      <c r="B103" s="29">
        <v>0</v>
      </c>
    </row>
    <row r="104" spans="1:2">
      <c r="A104" s="27">
        <v>41477.071527778011</v>
      </c>
      <c r="B104" s="29">
        <v>0</v>
      </c>
    </row>
    <row r="105" spans="1:2">
      <c r="A105" s="27">
        <v>41477.072222222458</v>
      </c>
      <c r="B105" s="29">
        <v>0</v>
      </c>
    </row>
    <row r="106" spans="1:2">
      <c r="A106" s="27">
        <v>41477.072916666904</v>
      </c>
      <c r="B106" s="29">
        <v>0</v>
      </c>
    </row>
    <row r="107" spans="1:2">
      <c r="A107" s="27">
        <v>41477.073611111351</v>
      </c>
      <c r="B107" s="29">
        <v>0</v>
      </c>
    </row>
    <row r="108" spans="1:2">
      <c r="A108" s="27">
        <v>41477.074305555798</v>
      </c>
      <c r="B108" s="29">
        <v>0</v>
      </c>
    </row>
    <row r="109" spans="1:2">
      <c r="A109" s="27">
        <v>41477.075000000244</v>
      </c>
      <c r="B109" s="29">
        <v>0</v>
      </c>
    </row>
    <row r="110" spans="1:2">
      <c r="A110" s="27">
        <v>41477.075694444691</v>
      </c>
      <c r="B110" s="29">
        <v>0</v>
      </c>
    </row>
    <row r="111" spans="1:2">
      <c r="A111" s="27">
        <v>41477.076388889138</v>
      </c>
      <c r="B111" s="29">
        <v>0</v>
      </c>
    </row>
    <row r="112" spans="1:2">
      <c r="A112" s="27">
        <v>41477.077083333585</v>
      </c>
      <c r="B112" s="29">
        <v>0</v>
      </c>
    </row>
    <row r="113" spans="1:2">
      <c r="A113" s="27">
        <v>41477.077777778031</v>
      </c>
      <c r="B113" s="29">
        <v>0</v>
      </c>
    </row>
    <row r="114" spans="1:2">
      <c r="A114" s="27">
        <v>41477.078472222478</v>
      </c>
      <c r="B114" s="29">
        <v>0</v>
      </c>
    </row>
    <row r="115" spans="1:2">
      <c r="A115" s="27">
        <v>41477.079166666925</v>
      </c>
      <c r="B115" s="29">
        <v>0</v>
      </c>
    </row>
    <row r="116" spans="1:2">
      <c r="A116" s="27">
        <v>41477.079861111371</v>
      </c>
      <c r="B116" s="29">
        <v>0</v>
      </c>
    </row>
    <row r="117" spans="1:2">
      <c r="A117" s="27">
        <v>41477.080555555818</v>
      </c>
      <c r="B117" s="29">
        <v>0</v>
      </c>
    </row>
    <row r="118" spans="1:2">
      <c r="A118" s="27">
        <v>41477.081250000265</v>
      </c>
      <c r="B118" s="29">
        <v>0</v>
      </c>
    </row>
    <row r="119" spans="1:2">
      <c r="A119" s="27">
        <v>41477.081944444712</v>
      </c>
      <c r="B119" s="29">
        <v>0</v>
      </c>
    </row>
    <row r="120" spans="1:2">
      <c r="A120" s="27">
        <v>41477.082638889158</v>
      </c>
      <c r="B120" s="29">
        <v>0</v>
      </c>
    </row>
    <row r="121" spans="1:2">
      <c r="A121" s="27">
        <v>41477.083333333605</v>
      </c>
      <c r="B121" s="29">
        <v>0</v>
      </c>
    </row>
    <row r="122" spans="1:2">
      <c r="A122" s="27">
        <v>41477.084027778052</v>
      </c>
      <c r="B122" s="29">
        <v>0</v>
      </c>
    </row>
    <row r="123" spans="1:2">
      <c r="A123" s="27">
        <v>41477.084722222498</v>
      </c>
      <c r="B123" s="29">
        <v>0</v>
      </c>
    </row>
    <row r="124" spans="1:2">
      <c r="A124" s="27">
        <v>41477.085416666945</v>
      </c>
      <c r="B124" s="29">
        <v>0</v>
      </c>
    </row>
    <row r="125" spans="1:2">
      <c r="A125" s="27">
        <v>41477.086111111392</v>
      </c>
      <c r="B125" s="29">
        <v>0</v>
      </c>
    </row>
    <row r="126" spans="1:2">
      <c r="A126" s="27">
        <v>41477.086805555839</v>
      </c>
      <c r="B126" s="29">
        <v>0</v>
      </c>
    </row>
    <row r="127" spans="1:2">
      <c r="A127" s="27">
        <v>41477.087500000285</v>
      </c>
      <c r="B127" s="29">
        <v>0</v>
      </c>
    </row>
    <row r="128" spans="1:2">
      <c r="A128" s="27">
        <v>41477.088194444732</v>
      </c>
      <c r="B128" s="29">
        <v>0</v>
      </c>
    </row>
    <row r="129" spans="1:2">
      <c r="A129" s="27">
        <v>41477.088888889179</v>
      </c>
      <c r="B129" s="29">
        <v>0</v>
      </c>
    </row>
    <row r="130" spans="1:2">
      <c r="A130" s="27">
        <v>41477.089583333625</v>
      </c>
      <c r="B130" s="29">
        <v>0</v>
      </c>
    </row>
    <row r="131" spans="1:2">
      <c r="A131" s="27">
        <v>41477.090277778072</v>
      </c>
      <c r="B131" s="29">
        <v>0</v>
      </c>
    </row>
    <row r="132" spans="1:2">
      <c r="A132" s="27">
        <v>41477.090972222519</v>
      </c>
      <c r="B132" s="29">
        <v>0</v>
      </c>
    </row>
    <row r="133" spans="1:2">
      <c r="A133" s="27">
        <v>41477.091666666965</v>
      </c>
      <c r="B133" s="29">
        <v>0</v>
      </c>
    </row>
    <row r="134" spans="1:2">
      <c r="A134" s="27">
        <v>41477.092361111412</v>
      </c>
      <c r="B134" s="29">
        <v>0</v>
      </c>
    </row>
    <row r="135" spans="1:2">
      <c r="A135" s="27">
        <v>41477.093055555859</v>
      </c>
      <c r="B135" s="29">
        <v>0</v>
      </c>
    </row>
    <row r="136" spans="1:2">
      <c r="A136" s="27">
        <v>41477.093750000306</v>
      </c>
      <c r="B136" s="29">
        <v>0</v>
      </c>
    </row>
    <row r="137" spans="1:2">
      <c r="A137" s="27">
        <v>41477.094444444752</v>
      </c>
      <c r="B137" s="29">
        <v>0</v>
      </c>
    </row>
    <row r="138" spans="1:2">
      <c r="A138" s="27">
        <v>41477.095138889199</v>
      </c>
      <c r="B138" s="29">
        <v>0</v>
      </c>
    </row>
    <row r="139" spans="1:2">
      <c r="A139" s="27">
        <v>41477.095833333646</v>
      </c>
      <c r="B139" s="29">
        <v>0</v>
      </c>
    </row>
    <row r="140" spans="1:2">
      <c r="A140" s="27">
        <v>41477.096527778092</v>
      </c>
      <c r="B140" s="29">
        <v>0</v>
      </c>
    </row>
    <row r="141" spans="1:2">
      <c r="A141" s="27">
        <v>41477.097222222539</v>
      </c>
      <c r="B141" s="29">
        <v>0</v>
      </c>
    </row>
    <row r="142" spans="1:2">
      <c r="A142" s="27">
        <v>41477.097916666986</v>
      </c>
      <c r="B142" s="29">
        <v>0</v>
      </c>
    </row>
    <row r="143" spans="1:2">
      <c r="A143" s="27">
        <v>41477.098611111433</v>
      </c>
      <c r="B143" s="29">
        <v>0</v>
      </c>
    </row>
    <row r="144" spans="1:2">
      <c r="A144" s="27">
        <v>41477.099305555879</v>
      </c>
      <c r="B144" s="29">
        <v>0</v>
      </c>
    </row>
    <row r="145" spans="1:2">
      <c r="A145" s="27">
        <v>41477.100000000326</v>
      </c>
      <c r="B145" s="29">
        <v>0</v>
      </c>
    </row>
    <row r="146" spans="1:2">
      <c r="A146" s="27">
        <v>41477.100694444773</v>
      </c>
      <c r="B146" s="29">
        <v>0</v>
      </c>
    </row>
    <row r="147" spans="1:2">
      <c r="A147" s="27">
        <v>41477.101388889219</v>
      </c>
      <c r="B147" s="29">
        <v>0</v>
      </c>
    </row>
    <row r="148" spans="1:2">
      <c r="A148" s="27">
        <v>41477.102083333666</v>
      </c>
      <c r="B148" s="29">
        <v>0</v>
      </c>
    </row>
    <row r="149" spans="1:2">
      <c r="A149" s="27">
        <v>41477.102777778113</v>
      </c>
      <c r="B149" s="29">
        <v>0</v>
      </c>
    </row>
    <row r="150" spans="1:2">
      <c r="A150" s="27">
        <v>41477.10347222256</v>
      </c>
      <c r="B150" s="29">
        <v>0</v>
      </c>
    </row>
    <row r="151" spans="1:2">
      <c r="A151" s="27">
        <v>41477.104166667006</v>
      </c>
      <c r="B151" s="29">
        <v>0</v>
      </c>
    </row>
    <row r="152" spans="1:2">
      <c r="A152" s="27">
        <v>41477.104861111453</v>
      </c>
      <c r="B152" s="29">
        <v>0</v>
      </c>
    </row>
    <row r="153" spans="1:2">
      <c r="A153" s="27">
        <v>41477.1055555559</v>
      </c>
      <c r="B153" s="29">
        <v>0</v>
      </c>
    </row>
    <row r="154" spans="1:2">
      <c r="A154" s="27">
        <v>41477.106250000346</v>
      </c>
      <c r="B154" s="29">
        <v>0</v>
      </c>
    </row>
    <row r="155" spans="1:2">
      <c r="A155" s="27">
        <v>41477.106944444793</v>
      </c>
      <c r="B155" s="29">
        <v>0</v>
      </c>
    </row>
    <row r="156" spans="1:2">
      <c r="A156" s="27">
        <v>41477.10763888924</v>
      </c>
      <c r="B156" s="29">
        <v>0</v>
      </c>
    </row>
    <row r="157" spans="1:2">
      <c r="A157" s="27">
        <v>41477.108333333686</v>
      </c>
      <c r="B157" s="29">
        <v>0</v>
      </c>
    </row>
    <row r="158" spans="1:2">
      <c r="A158" s="27">
        <v>41477.109027778133</v>
      </c>
      <c r="B158" s="29">
        <v>0</v>
      </c>
    </row>
    <row r="159" spans="1:2">
      <c r="A159" s="27">
        <v>41477.10972222258</v>
      </c>
      <c r="B159" s="29">
        <v>0</v>
      </c>
    </row>
    <row r="160" spans="1:2">
      <c r="A160" s="27">
        <v>41477.110416667027</v>
      </c>
      <c r="B160" s="29">
        <v>0</v>
      </c>
    </row>
    <row r="161" spans="1:2">
      <c r="A161" s="27">
        <v>41477.111111111473</v>
      </c>
      <c r="B161" s="29">
        <v>0</v>
      </c>
    </row>
    <row r="162" spans="1:2">
      <c r="A162" s="27">
        <v>41477.11180555592</v>
      </c>
      <c r="B162" s="29">
        <v>0</v>
      </c>
    </row>
    <row r="163" spans="1:2">
      <c r="A163" s="27">
        <v>41477.112500000367</v>
      </c>
      <c r="B163" s="29">
        <v>0</v>
      </c>
    </row>
    <row r="164" spans="1:2">
      <c r="A164" s="27">
        <v>41477.113194444813</v>
      </c>
      <c r="B164" s="29">
        <v>0</v>
      </c>
    </row>
    <row r="165" spans="1:2">
      <c r="A165" s="27">
        <v>41477.11388888926</v>
      </c>
      <c r="B165" s="29">
        <v>0</v>
      </c>
    </row>
    <row r="166" spans="1:2">
      <c r="A166" s="27">
        <v>41477.114583333707</v>
      </c>
      <c r="B166" s="29">
        <v>0</v>
      </c>
    </row>
    <row r="167" spans="1:2">
      <c r="A167" s="27">
        <v>41477.115277778154</v>
      </c>
      <c r="B167" s="29">
        <v>0</v>
      </c>
    </row>
    <row r="168" spans="1:2">
      <c r="A168" s="27">
        <v>41477.1159722226</v>
      </c>
      <c r="B168" s="29">
        <v>0</v>
      </c>
    </row>
    <row r="169" spans="1:2">
      <c r="A169" s="27">
        <v>41477.116666667047</v>
      </c>
      <c r="B169" s="29">
        <v>0</v>
      </c>
    </row>
    <row r="170" spans="1:2">
      <c r="A170" s="27">
        <v>41477.117361111494</v>
      </c>
      <c r="B170" s="29">
        <v>0</v>
      </c>
    </row>
    <row r="171" spans="1:2">
      <c r="A171" s="27">
        <v>41477.11805555594</v>
      </c>
      <c r="B171" s="29">
        <v>0</v>
      </c>
    </row>
    <row r="172" spans="1:2">
      <c r="A172" s="27">
        <v>41477.118750000387</v>
      </c>
      <c r="B172" s="29">
        <v>0</v>
      </c>
    </row>
    <row r="173" spans="1:2">
      <c r="A173" s="27">
        <v>41477.119444444834</v>
      </c>
      <c r="B173" s="29">
        <v>0</v>
      </c>
    </row>
    <row r="174" spans="1:2">
      <c r="A174" s="27">
        <v>41477.12013888928</v>
      </c>
      <c r="B174" s="29">
        <v>0</v>
      </c>
    </row>
    <row r="175" spans="1:2">
      <c r="A175" s="27">
        <v>41477.120833333727</v>
      </c>
      <c r="B175" s="29">
        <v>0</v>
      </c>
    </row>
    <row r="176" spans="1:2">
      <c r="A176" s="27">
        <v>41477.121527778174</v>
      </c>
      <c r="B176" s="29">
        <v>0</v>
      </c>
    </row>
    <row r="177" spans="1:2">
      <c r="A177" s="27">
        <v>41477.122222222621</v>
      </c>
      <c r="B177" s="29">
        <v>0</v>
      </c>
    </row>
    <row r="178" spans="1:2">
      <c r="A178" s="27">
        <v>41477.122916667067</v>
      </c>
      <c r="B178" s="29">
        <v>0</v>
      </c>
    </row>
    <row r="179" spans="1:2">
      <c r="A179" s="27">
        <v>41477.123611111514</v>
      </c>
      <c r="B179" s="29">
        <v>0</v>
      </c>
    </row>
    <row r="180" spans="1:2">
      <c r="A180" s="27">
        <v>41477.124305555961</v>
      </c>
      <c r="B180" s="29">
        <v>0</v>
      </c>
    </row>
    <row r="181" spans="1:2">
      <c r="A181" s="27">
        <v>41477.125000000407</v>
      </c>
      <c r="B181" s="29">
        <v>0</v>
      </c>
    </row>
    <row r="182" spans="1:2">
      <c r="A182" s="27">
        <v>41477.125694444854</v>
      </c>
      <c r="B182" s="29">
        <v>0</v>
      </c>
    </row>
    <row r="183" spans="1:2">
      <c r="A183" s="27">
        <v>41477.126388889301</v>
      </c>
      <c r="B183" s="29">
        <v>0</v>
      </c>
    </row>
    <row r="184" spans="1:2">
      <c r="A184" s="27">
        <v>41477.127083333748</v>
      </c>
      <c r="B184" s="29">
        <v>0</v>
      </c>
    </row>
    <row r="185" spans="1:2">
      <c r="A185" s="27">
        <v>41477.127777778194</v>
      </c>
      <c r="B185" s="29">
        <v>0</v>
      </c>
    </row>
    <row r="186" spans="1:2">
      <c r="A186" s="27">
        <v>41477.128472222641</v>
      </c>
      <c r="B186" s="29">
        <v>0</v>
      </c>
    </row>
    <row r="187" spans="1:2">
      <c r="A187" s="27">
        <v>41477.129166667088</v>
      </c>
      <c r="B187" s="29">
        <v>0</v>
      </c>
    </row>
    <row r="188" spans="1:2">
      <c r="A188" s="27">
        <v>41477.129861111534</v>
      </c>
      <c r="B188" s="29">
        <v>0</v>
      </c>
    </row>
    <row r="189" spans="1:2">
      <c r="A189" s="27">
        <v>41477.130555555981</v>
      </c>
      <c r="B189" s="29">
        <v>0</v>
      </c>
    </row>
    <row r="190" spans="1:2">
      <c r="A190" s="27">
        <v>41477.131250000428</v>
      </c>
      <c r="B190" s="29">
        <v>0</v>
      </c>
    </row>
    <row r="191" spans="1:2">
      <c r="A191" s="27">
        <v>41477.131944444875</v>
      </c>
      <c r="B191" s="29">
        <v>0</v>
      </c>
    </row>
    <row r="192" spans="1:2">
      <c r="A192" s="27">
        <v>41477.132638889321</v>
      </c>
      <c r="B192" s="29">
        <v>0</v>
      </c>
    </row>
    <row r="193" spans="1:2">
      <c r="A193" s="27">
        <v>41477.133333333768</v>
      </c>
      <c r="B193" s="29">
        <v>0</v>
      </c>
    </row>
    <row r="194" spans="1:2">
      <c r="A194" s="27">
        <v>41477.134027778215</v>
      </c>
      <c r="B194" s="29">
        <v>0</v>
      </c>
    </row>
    <row r="195" spans="1:2">
      <c r="A195" s="27">
        <v>41477.134722222661</v>
      </c>
      <c r="B195" s="29">
        <v>0</v>
      </c>
    </row>
    <row r="196" spans="1:2">
      <c r="A196" s="27">
        <v>41477.135416667108</v>
      </c>
      <c r="B196" s="29">
        <v>0</v>
      </c>
    </row>
    <row r="197" spans="1:2">
      <c r="A197" s="27">
        <v>41477.136111111555</v>
      </c>
      <c r="B197" s="29">
        <v>0</v>
      </c>
    </row>
    <row r="198" spans="1:2">
      <c r="A198" s="27">
        <v>41477.136805556001</v>
      </c>
      <c r="B198" s="29">
        <v>0</v>
      </c>
    </row>
    <row r="199" spans="1:2">
      <c r="A199" s="27">
        <v>41477.137500000448</v>
      </c>
      <c r="B199" s="29">
        <v>0</v>
      </c>
    </row>
    <row r="200" spans="1:2">
      <c r="A200" s="27">
        <v>41477.138194444895</v>
      </c>
      <c r="B200" s="29">
        <v>0</v>
      </c>
    </row>
    <row r="201" spans="1:2">
      <c r="A201" s="27">
        <v>41477.138888889342</v>
      </c>
      <c r="B201" s="29">
        <v>0</v>
      </c>
    </row>
    <row r="202" spans="1:2">
      <c r="A202" s="27">
        <v>41477.139583333788</v>
      </c>
      <c r="B202" s="29">
        <v>0</v>
      </c>
    </row>
    <row r="203" spans="1:2">
      <c r="A203" s="27">
        <v>41477.140277778235</v>
      </c>
      <c r="B203" s="29">
        <v>0</v>
      </c>
    </row>
    <row r="204" spans="1:2">
      <c r="A204" s="27">
        <v>41477.140972222682</v>
      </c>
      <c r="B204" s="29">
        <v>0</v>
      </c>
    </row>
    <row r="205" spans="1:2">
      <c r="A205" s="27">
        <v>41477.141666667128</v>
      </c>
      <c r="B205" s="29">
        <v>0</v>
      </c>
    </row>
    <row r="206" spans="1:2">
      <c r="A206" s="27">
        <v>41477.142361111575</v>
      </c>
      <c r="B206" s="29">
        <v>0</v>
      </c>
    </row>
    <row r="207" spans="1:2">
      <c r="A207" s="27">
        <v>41477.143055556022</v>
      </c>
      <c r="B207" s="29">
        <v>0</v>
      </c>
    </row>
    <row r="208" spans="1:2">
      <c r="A208" s="27">
        <v>41477.143750000469</v>
      </c>
      <c r="B208" s="29">
        <v>0</v>
      </c>
    </row>
    <row r="209" spans="1:2">
      <c r="A209" s="27">
        <v>41477.144444444915</v>
      </c>
      <c r="B209" s="29">
        <v>0</v>
      </c>
    </row>
    <row r="210" spans="1:2">
      <c r="A210" s="27">
        <v>41477.145138889362</v>
      </c>
      <c r="B210" s="29">
        <v>0</v>
      </c>
    </row>
    <row r="211" spans="1:2">
      <c r="A211" s="27">
        <v>41477.145833333809</v>
      </c>
      <c r="B211" s="29">
        <v>0</v>
      </c>
    </row>
    <row r="212" spans="1:2">
      <c r="A212" s="27">
        <v>41477.146527778255</v>
      </c>
      <c r="B212" s="29">
        <v>0</v>
      </c>
    </row>
    <row r="213" spans="1:2">
      <c r="A213" s="27">
        <v>41477.147222222702</v>
      </c>
      <c r="B213" s="29">
        <v>0</v>
      </c>
    </row>
    <row r="214" spans="1:2">
      <c r="A214" s="27">
        <v>41477.147916667149</v>
      </c>
      <c r="B214" s="29">
        <v>0</v>
      </c>
    </row>
    <row r="215" spans="1:2">
      <c r="A215" s="27">
        <v>41477.148611111596</v>
      </c>
      <c r="B215" s="29">
        <v>0</v>
      </c>
    </row>
    <row r="216" spans="1:2">
      <c r="A216" s="27">
        <v>41477.149305556042</v>
      </c>
      <c r="B216" s="29">
        <v>0</v>
      </c>
    </row>
    <row r="217" spans="1:2">
      <c r="A217" s="27">
        <v>41477.150000000489</v>
      </c>
      <c r="B217" s="29">
        <v>0</v>
      </c>
    </row>
    <row r="218" spans="1:2">
      <c r="A218" s="27">
        <v>41477.150694444936</v>
      </c>
      <c r="B218" s="29">
        <v>0</v>
      </c>
    </row>
    <row r="219" spans="1:2">
      <c r="A219" s="27">
        <v>41477.151388889382</v>
      </c>
      <c r="B219" s="29">
        <v>0</v>
      </c>
    </row>
    <row r="220" spans="1:2">
      <c r="A220" s="27">
        <v>41477.152083333829</v>
      </c>
      <c r="B220" s="29">
        <v>0</v>
      </c>
    </row>
    <row r="221" spans="1:2">
      <c r="A221" s="27">
        <v>41477.152777778276</v>
      </c>
      <c r="B221" s="29">
        <v>0</v>
      </c>
    </row>
    <row r="222" spans="1:2">
      <c r="A222" s="27">
        <v>41477.153472222722</v>
      </c>
      <c r="B222" s="29">
        <v>0</v>
      </c>
    </row>
    <row r="223" spans="1:2">
      <c r="A223" s="27">
        <v>41477.154166667169</v>
      </c>
      <c r="B223" s="29">
        <v>0</v>
      </c>
    </row>
    <row r="224" spans="1:2">
      <c r="A224" s="27">
        <v>41477.154861111616</v>
      </c>
      <c r="B224" s="29">
        <v>0</v>
      </c>
    </row>
    <row r="225" spans="1:2">
      <c r="A225" s="27">
        <v>41477.155555556063</v>
      </c>
      <c r="B225" s="29">
        <v>0</v>
      </c>
    </row>
    <row r="226" spans="1:2">
      <c r="A226" s="27">
        <v>41477.156250000509</v>
      </c>
      <c r="B226" s="29">
        <v>0</v>
      </c>
    </row>
    <row r="227" spans="1:2">
      <c r="A227" s="27">
        <v>41477.156944444956</v>
      </c>
      <c r="B227" s="29">
        <v>0</v>
      </c>
    </row>
    <row r="228" spans="1:2">
      <c r="A228" s="27">
        <v>41477.157638889403</v>
      </c>
      <c r="B228" s="29">
        <v>0</v>
      </c>
    </row>
    <row r="229" spans="1:2">
      <c r="A229" s="27">
        <v>41477.158333333849</v>
      </c>
      <c r="B229" s="29">
        <v>0</v>
      </c>
    </row>
    <row r="230" spans="1:2">
      <c r="A230" s="27">
        <v>41477.159027778296</v>
      </c>
      <c r="B230" s="29">
        <v>0</v>
      </c>
    </row>
    <row r="231" spans="1:2">
      <c r="A231" s="27">
        <v>41477.159722222743</v>
      </c>
      <c r="B231" s="29">
        <v>0</v>
      </c>
    </row>
    <row r="232" spans="1:2">
      <c r="A232" s="27">
        <v>41477.16041666719</v>
      </c>
      <c r="B232" s="29">
        <v>0</v>
      </c>
    </row>
    <row r="233" spans="1:2">
      <c r="A233" s="27">
        <v>41477.161111111636</v>
      </c>
      <c r="B233" s="29">
        <v>0</v>
      </c>
    </row>
    <row r="234" spans="1:2">
      <c r="A234" s="27">
        <v>41477.161805556083</v>
      </c>
      <c r="B234" s="29">
        <v>0</v>
      </c>
    </row>
    <row r="235" spans="1:2">
      <c r="A235" s="27">
        <v>41477.16250000053</v>
      </c>
      <c r="B235" s="29">
        <v>0</v>
      </c>
    </row>
    <row r="236" spans="1:2">
      <c r="A236" s="27">
        <v>41477.163194444976</v>
      </c>
      <c r="B236" s="29">
        <v>0</v>
      </c>
    </row>
    <row r="237" spans="1:2">
      <c r="A237" s="27">
        <v>41477.163888889423</v>
      </c>
      <c r="B237" s="29">
        <v>0</v>
      </c>
    </row>
    <row r="238" spans="1:2">
      <c r="A238" s="27">
        <v>41477.16458333387</v>
      </c>
      <c r="B238" s="29">
        <v>0</v>
      </c>
    </row>
    <row r="239" spans="1:2">
      <c r="A239" s="27">
        <v>41477.165277778317</v>
      </c>
      <c r="B239" s="29">
        <v>0</v>
      </c>
    </row>
    <row r="240" spans="1:2">
      <c r="A240" s="27">
        <v>41477.165972222763</v>
      </c>
      <c r="B240" s="29">
        <v>0</v>
      </c>
    </row>
    <row r="241" spans="1:2">
      <c r="A241" s="27">
        <v>41477.16666666721</v>
      </c>
      <c r="B241" s="29">
        <v>0</v>
      </c>
    </row>
    <row r="242" spans="1:2">
      <c r="A242" s="27">
        <v>41477.167361111657</v>
      </c>
      <c r="B242" s="29">
        <v>0</v>
      </c>
    </row>
    <row r="243" spans="1:2">
      <c r="A243" s="27">
        <v>41477.168055556103</v>
      </c>
      <c r="B243" s="29">
        <v>0</v>
      </c>
    </row>
    <row r="244" spans="1:2">
      <c r="A244" s="27">
        <v>41477.16875000055</v>
      </c>
      <c r="B244" s="29">
        <v>0</v>
      </c>
    </row>
    <row r="245" spans="1:2">
      <c r="A245" s="27">
        <v>41477.169444444997</v>
      </c>
      <c r="B245" s="29">
        <v>0</v>
      </c>
    </row>
    <row r="246" spans="1:2">
      <c r="A246" s="27">
        <v>41477.170138889443</v>
      </c>
      <c r="B246" s="29">
        <v>0</v>
      </c>
    </row>
    <row r="247" spans="1:2">
      <c r="A247" s="27">
        <v>41477.17083333389</v>
      </c>
      <c r="B247" s="29">
        <v>0</v>
      </c>
    </row>
    <row r="248" spans="1:2">
      <c r="A248" s="27">
        <v>41477.171527778337</v>
      </c>
      <c r="B248" s="29">
        <v>0</v>
      </c>
    </row>
    <row r="249" spans="1:2">
      <c r="A249" s="27">
        <v>41477.172222222784</v>
      </c>
      <c r="B249" s="29">
        <v>0</v>
      </c>
    </row>
    <row r="250" spans="1:2">
      <c r="A250" s="27">
        <v>41477.17291666723</v>
      </c>
      <c r="B250" s="29">
        <v>0</v>
      </c>
    </row>
    <row r="251" spans="1:2">
      <c r="A251" s="27">
        <v>41477.173611111677</v>
      </c>
      <c r="B251" s="29">
        <v>0</v>
      </c>
    </row>
    <row r="252" spans="1:2">
      <c r="A252" s="27">
        <v>41477.174305556124</v>
      </c>
      <c r="B252" s="29">
        <v>0</v>
      </c>
    </row>
    <row r="253" spans="1:2">
      <c r="A253" s="27">
        <v>41477.17500000057</v>
      </c>
      <c r="B253" s="29">
        <v>0</v>
      </c>
    </row>
    <row r="254" spans="1:2">
      <c r="A254" s="27">
        <v>41477.175694445017</v>
      </c>
      <c r="B254" s="29">
        <v>0</v>
      </c>
    </row>
    <row r="255" spans="1:2">
      <c r="A255" s="27">
        <v>41477.176388889464</v>
      </c>
      <c r="B255" s="29">
        <v>0</v>
      </c>
    </row>
    <row r="256" spans="1:2">
      <c r="A256" s="27">
        <v>41477.177083333911</v>
      </c>
      <c r="B256" s="29">
        <v>0</v>
      </c>
    </row>
    <row r="257" spans="1:2">
      <c r="A257" s="27">
        <v>41477.177777778357</v>
      </c>
      <c r="B257" s="29">
        <v>0</v>
      </c>
    </row>
    <row r="258" spans="1:2">
      <c r="A258" s="27">
        <v>41477.178472222804</v>
      </c>
      <c r="B258" s="29">
        <v>0</v>
      </c>
    </row>
    <row r="259" spans="1:2">
      <c r="A259" s="27">
        <v>41477.179166667251</v>
      </c>
      <c r="B259" s="29">
        <v>0</v>
      </c>
    </row>
    <row r="260" spans="1:2">
      <c r="A260" s="27">
        <v>41477.179861111697</v>
      </c>
      <c r="B260" s="29">
        <v>0</v>
      </c>
    </row>
    <row r="261" spans="1:2">
      <c r="A261" s="27">
        <v>41477.180555556144</v>
      </c>
      <c r="B261" s="29">
        <v>0</v>
      </c>
    </row>
    <row r="262" spans="1:2">
      <c r="A262" s="27">
        <v>41477.181250000591</v>
      </c>
      <c r="B262" s="29">
        <v>0</v>
      </c>
    </row>
    <row r="263" spans="1:2">
      <c r="A263" s="27">
        <v>41477.181944445038</v>
      </c>
      <c r="B263" s="29">
        <v>0</v>
      </c>
    </row>
    <row r="264" spans="1:2">
      <c r="A264" s="27">
        <v>41477.182638889484</v>
      </c>
      <c r="B264" s="29">
        <v>0</v>
      </c>
    </row>
    <row r="265" spans="1:2">
      <c r="A265" s="27">
        <v>41477.183333333931</v>
      </c>
      <c r="B265" s="29">
        <v>0</v>
      </c>
    </row>
    <row r="266" spans="1:2">
      <c r="A266" s="27">
        <v>41477.184027778378</v>
      </c>
      <c r="B266" s="29">
        <v>0</v>
      </c>
    </row>
    <row r="267" spans="1:2">
      <c r="A267" s="27">
        <v>41477.184722222824</v>
      </c>
      <c r="B267" s="29">
        <v>77.788988809404188</v>
      </c>
    </row>
    <row r="268" spans="1:2">
      <c r="A268" s="27">
        <v>41477.185416667271</v>
      </c>
      <c r="B268" s="29">
        <v>88.033710222284782</v>
      </c>
    </row>
    <row r="269" spans="1:2">
      <c r="A269" s="27">
        <v>41477.186111111718</v>
      </c>
      <c r="B269" s="29">
        <v>98.285670988838774</v>
      </c>
    </row>
    <row r="270" spans="1:2">
      <c r="A270" s="27">
        <v>41477.186805556164</v>
      </c>
      <c r="B270" s="29">
        <v>108.54457423248364</v>
      </c>
    </row>
    <row r="271" spans="1:2">
      <c r="A271" s="27">
        <v>41477.187500000611</v>
      </c>
      <c r="B271" s="29">
        <v>118.81012220858231</v>
      </c>
    </row>
    <row r="272" spans="1:2">
      <c r="A272" s="27">
        <v>41477.188194445058</v>
      </c>
      <c r="B272" s="29">
        <v>129.08201632273972</v>
      </c>
    </row>
    <row r="273" spans="1:2">
      <c r="A273" s="27">
        <v>41477.188888889505</v>
      </c>
      <c r="B273" s="29">
        <v>139.35995714921981</v>
      </c>
    </row>
    <row r="274" spans="1:2">
      <c r="A274" s="27">
        <v>41477.189583333951</v>
      </c>
      <c r="B274" s="29">
        <v>149.64364444946426</v>
      </c>
    </row>
    <row r="275" spans="1:2">
      <c r="A275" s="27">
        <v>41477.190277778398</v>
      </c>
      <c r="B275" s="29">
        <v>159.93277719072807</v>
      </c>
    </row>
    <row r="276" spans="1:2">
      <c r="A276" s="27">
        <v>41477.190972222845</v>
      </c>
      <c r="B276" s="29">
        <v>170.22705356482169</v>
      </c>
    </row>
    <row r="277" spans="1:2">
      <c r="A277" s="27">
        <v>41477.191666667291</v>
      </c>
      <c r="B277" s="29">
        <v>180.5261710069552</v>
      </c>
    </row>
    <row r="278" spans="1:2">
      <c r="A278" s="27">
        <v>41477.192361111738</v>
      </c>
      <c r="B278" s="29">
        <v>190.8298262146883</v>
      </c>
    </row>
    <row r="279" spans="1:2">
      <c r="A279" s="27">
        <v>41477.193055556185</v>
      </c>
      <c r="B279" s="29">
        <v>201.13771516697619</v>
      </c>
    </row>
    <row r="280" spans="1:2">
      <c r="A280" s="27">
        <v>41477.193750000632</v>
      </c>
      <c r="B280" s="29">
        <v>211.44953314332861</v>
      </c>
    </row>
    <row r="281" spans="1:2">
      <c r="A281" s="27">
        <v>41477.194444445078</v>
      </c>
      <c r="B281" s="29">
        <v>221.76497474304398</v>
      </c>
    </row>
    <row r="282" spans="1:2">
      <c r="A282" s="27">
        <v>41477.195138889525</v>
      </c>
      <c r="B282" s="29">
        <v>232.08373390455967</v>
      </c>
    </row>
    <row r="283" spans="1:2">
      <c r="A283" s="27">
        <v>41477.195833333972</v>
      </c>
      <c r="B283" s="29">
        <v>242.40550392488473</v>
      </c>
    </row>
    <row r="284" spans="1:2">
      <c r="A284" s="27">
        <v>41477.196527778418</v>
      </c>
      <c r="B284" s="29">
        <v>252.7299774791218</v>
      </c>
    </row>
    <row r="285" spans="1:2">
      <c r="A285" s="27">
        <v>41477.197222222865</v>
      </c>
      <c r="B285" s="29">
        <v>263.0568466400847</v>
      </c>
    </row>
    <row r="286" spans="1:2">
      <c r="A286" s="27">
        <v>41477.197916667312</v>
      </c>
      <c r="B286" s="29">
        <v>273.38580289799734</v>
      </c>
    </row>
    <row r="287" spans="1:2">
      <c r="A287" s="27">
        <v>41477.198611111759</v>
      </c>
      <c r="B287" s="29">
        <v>283.71653718028409</v>
      </c>
    </row>
    <row r="288" spans="1:2">
      <c r="A288" s="27">
        <v>41477.199305556205</v>
      </c>
      <c r="B288" s="29">
        <v>294.04873987143253</v>
      </c>
    </row>
    <row r="289" spans="1:2">
      <c r="A289" s="27">
        <v>41477.200000000652</v>
      </c>
      <c r="B289" s="29">
        <v>304.38210083294626</v>
      </c>
    </row>
    <row r="290" spans="1:2">
      <c r="A290" s="27">
        <v>41477.200694445099</v>
      </c>
      <c r="B290" s="29">
        <v>314.7163094233743</v>
      </c>
    </row>
    <row r="291" spans="1:2">
      <c r="A291" s="27">
        <v>41477.201388889545</v>
      </c>
      <c r="B291" s="29">
        <v>325.05105451841581</v>
      </c>
    </row>
    <row r="292" spans="1:2">
      <c r="A292" s="27">
        <v>41477.202083333992</v>
      </c>
      <c r="B292" s="29">
        <v>335.386024531099</v>
      </c>
    </row>
    <row r="293" spans="1:2">
      <c r="A293" s="27">
        <v>41477.202777778439</v>
      </c>
      <c r="B293" s="29">
        <v>345.72090743203404</v>
      </c>
    </row>
    <row r="294" spans="1:2">
      <c r="A294" s="27">
        <v>41477.203472222885</v>
      </c>
      <c r="B294" s="29">
        <v>356.05539076973474</v>
      </c>
    </row>
    <row r="295" spans="1:2">
      <c r="A295" s="27">
        <v>41477.204166667332</v>
      </c>
      <c r="B295" s="29">
        <v>366.38916169101822</v>
      </c>
    </row>
    <row r="296" spans="1:2">
      <c r="A296" s="27">
        <v>41477.204861111779</v>
      </c>
      <c r="B296" s="29">
        <v>376.7219069614531</v>
      </c>
    </row>
    <row r="297" spans="1:2">
      <c r="A297" s="27">
        <v>41477.205555556226</v>
      </c>
      <c r="B297" s="29">
        <v>387.05331298588766</v>
      </c>
    </row>
    <row r="298" spans="1:2">
      <c r="A298" s="27">
        <v>41477.206250000672</v>
      </c>
      <c r="B298" s="29">
        <v>397.38306582904102</v>
      </c>
    </row>
    <row r="299" spans="1:2">
      <c r="A299" s="27">
        <v>41477.206944445119</v>
      </c>
      <c r="B299" s="29">
        <v>407.71085123614034</v>
      </c>
    </row>
    <row r="300" spans="1:2">
      <c r="A300" s="27">
        <v>41477.207638889566</v>
      </c>
      <c r="B300" s="29">
        <v>418.03635465363271</v>
      </c>
    </row>
    <row r="301" spans="1:2">
      <c r="A301" s="27">
        <v>41477.208333334012</v>
      </c>
      <c r="B301" s="29">
        <v>428.35926124994563</v>
      </c>
    </row>
    <row r="302" spans="1:2">
      <c r="A302" s="27">
        <v>41477.209027778459</v>
      </c>
      <c r="B302" s="29">
        <v>438.67925593630099</v>
      </c>
    </row>
    <row r="303" spans="1:2">
      <c r="A303" s="27">
        <v>41477.209722222906</v>
      </c>
      <c r="B303" s="29">
        <v>448.99602338758979</v>
      </c>
    </row>
    <row r="304" spans="1:2">
      <c r="A304" s="27">
        <v>41477.210416667353</v>
      </c>
      <c r="B304" s="29">
        <v>459.30924806328835</v>
      </c>
    </row>
    <row r="305" spans="1:2">
      <c r="A305" s="27">
        <v>41477.211111111799</v>
      </c>
      <c r="B305" s="29">
        <v>469.61861422842702</v>
      </c>
    </row>
    <row r="306" spans="1:2">
      <c r="A306" s="27">
        <v>41477.211805556246</v>
      </c>
      <c r="B306" s="29">
        <v>479.92380597460857</v>
      </c>
    </row>
    <row r="307" spans="1:2">
      <c r="A307" s="27">
        <v>41477.212500000693</v>
      </c>
      <c r="B307" s="29">
        <v>490.22450724106392</v>
      </c>
    </row>
    <row r="308" spans="1:2">
      <c r="A308" s="27">
        <v>41477.213194445139</v>
      </c>
      <c r="B308" s="29">
        <v>500.52040183576037</v>
      </c>
    </row>
    <row r="309" spans="1:2">
      <c r="A309" s="27">
        <v>41477.213888889586</v>
      </c>
      <c r="B309" s="29">
        <v>510.81117345654252</v>
      </c>
    </row>
    <row r="310" spans="1:2">
      <c r="A310" s="27">
        <v>41477.214583334033</v>
      </c>
      <c r="B310" s="29">
        <v>521.09650571231407</v>
      </c>
    </row>
    <row r="311" spans="1:2">
      <c r="A311" s="27">
        <v>41477.21527777848</v>
      </c>
      <c r="B311" s="29">
        <v>531.37608214425973</v>
      </c>
    </row>
    <row r="312" spans="1:2">
      <c r="A312" s="27">
        <v>41477.215972222926</v>
      </c>
      <c r="B312" s="29">
        <v>541.64958624709891</v>
      </c>
    </row>
    <row r="313" spans="1:2">
      <c r="A313" s="27">
        <v>41477.216666667373</v>
      </c>
      <c r="B313" s="29">
        <v>551.91670149037577</v>
      </c>
    </row>
    <row r="314" spans="1:2">
      <c r="A314" s="27">
        <v>41477.21736111182</v>
      </c>
      <c r="B314" s="29">
        <v>562.17711133977252</v>
      </c>
    </row>
    <row r="315" spans="1:2">
      <c r="A315" s="27">
        <v>41477.218055556266</v>
      </c>
      <c r="B315" s="29">
        <v>572.43049927846221</v>
      </c>
    </row>
    <row r="316" spans="1:2">
      <c r="A316" s="27">
        <v>41477.218750000713</v>
      </c>
      <c r="B316" s="29">
        <v>582.67654882848137</v>
      </c>
    </row>
    <row r="317" spans="1:2">
      <c r="A317" s="27">
        <v>41477.21944444516</v>
      </c>
      <c r="B317" s="29">
        <v>592.91494357213048</v>
      </c>
    </row>
    <row r="318" spans="1:2">
      <c r="A318" s="27">
        <v>41477.220138889606</v>
      </c>
      <c r="B318" s="29">
        <v>603.14536717340081</v>
      </c>
    </row>
    <row r="319" spans="1:2">
      <c r="A319" s="27">
        <v>41477.220833334053</v>
      </c>
      <c r="B319" s="29">
        <v>613.36750339941284</v>
      </c>
    </row>
    <row r="320" spans="1:2">
      <c r="A320" s="27">
        <v>41477.2215277785</v>
      </c>
      <c r="B320" s="29">
        <v>623.58103614188963</v>
      </c>
    </row>
    <row r="321" spans="1:2">
      <c r="A321" s="27">
        <v>41477.222222222947</v>
      </c>
      <c r="B321" s="29">
        <v>633.78564943863159</v>
      </c>
    </row>
    <row r="322" spans="1:2">
      <c r="A322" s="27">
        <v>41477.222916667393</v>
      </c>
      <c r="B322" s="29">
        <v>643.98102749501834</v>
      </c>
    </row>
    <row r="323" spans="1:2">
      <c r="A323" s="27">
        <v>41477.22361111184</v>
      </c>
      <c r="B323" s="29">
        <v>654.16685470551954</v>
      </c>
    </row>
    <row r="324" spans="1:2">
      <c r="A324" s="27">
        <v>41477.224305556287</v>
      </c>
      <c r="B324" s="29">
        <v>664.34281567522214</v>
      </c>
    </row>
    <row r="325" spans="1:2">
      <c r="A325" s="27">
        <v>41477.225000000733</v>
      </c>
      <c r="B325" s="29">
        <v>674.50859524135547</v>
      </c>
    </row>
    <row r="326" spans="1:2">
      <c r="A326" s="27">
        <v>41477.22569444518</v>
      </c>
      <c r="B326" s="29">
        <v>684.66387849484363</v>
      </c>
    </row>
    <row r="327" spans="1:2">
      <c r="A327" s="27">
        <v>41477.226388889627</v>
      </c>
      <c r="B327" s="29">
        <v>694.80835080184875</v>
      </c>
    </row>
    <row r="328" spans="1:2">
      <c r="A328" s="27">
        <v>41477.227083334074</v>
      </c>
      <c r="B328" s="29">
        <v>704.94169782532538</v>
      </c>
    </row>
    <row r="329" spans="1:2">
      <c r="A329" s="27">
        <v>41477.22777777852</v>
      </c>
      <c r="B329" s="29">
        <v>715.06360554657272</v>
      </c>
    </row>
    <row r="330" spans="1:2">
      <c r="A330" s="27">
        <v>41477.228472222967</v>
      </c>
      <c r="B330" s="29">
        <v>725.17376028679678</v>
      </c>
    </row>
    <row r="331" spans="1:2">
      <c r="A331" s="27">
        <v>41477.229166667414</v>
      </c>
      <c r="B331" s="29">
        <v>735.27184872866121</v>
      </c>
    </row>
    <row r="332" spans="1:2">
      <c r="A332" s="27">
        <v>41477.22986111186</v>
      </c>
      <c r="B332" s="29">
        <v>745.3575579378404</v>
      </c>
    </row>
    <row r="333" spans="1:2">
      <c r="A333" s="27">
        <v>41477.230555556307</v>
      </c>
      <c r="B333" s="29">
        <v>755.43057538457117</v>
      </c>
    </row>
    <row r="334" spans="1:2">
      <c r="A334" s="27">
        <v>41477.231250000754</v>
      </c>
      <c r="B334" s="29">
        <v>765.49058896518738</v>
      </c>
    </row>
    <row r="335" spans="1:2">
      <c r="A335" s="27">
        <v>41477.2319444452</v>
      </c>
      <c r="B335" s="29">
        <v>775.53728702365686</v>
      </c>
    </row>
    <row r="336" spans="1:2">
      <c r="A336" s="27">
        <v>41477.232638889647</v>
      </c>
      <c r="B336" s="29">
        <v>785.57035837310332</v>
      </c>
    </row>
    <row r="337" spans="1:2">
      <c r="A337" s="27">
        <v>41477.233333334094</v>
      </c>
      <c r="B337" s="29">
        <v>795.58949231731629</v>
      </c>
    </row>
    <row r="338" spans="1:2">
      <c r="A338" s="27">
        <v>41477.234027778541</v>
      </c>
      <c r="B338" s="29">
        <v>805.59437867224972</v>
      </c>
    </row>
    <row r="339" spans="1:2">
      <c r="A339" s="27">
        <v>41477.234722222987</v>
      </c>
      <c r="B339" s="29">
        <v>815.58470778749972</v>
      </c>
    </row>
    <row r="340" spans="1:2">
      <c r="A340" s="27">
        <v>41477.235416667434</v>
      </c>
      <c r="B340" s="29">
        <v>825.56017056777421</v>
      </c>
    </row>
    <row r="341" spans="1:2">
      <c r="A341" s="27">
        <v>41477.236111111881</v>
      </c>
      <c r="B341" s="29">
        <v>835.52045849433136</v>
      </c>
    </row>
    <row r="342" spans="1:2">
      <c r="A342" s="27">
        <v>41477.236805556327</v>
      </c>
      <c r="B342" s="29">
        <v>845.46526364640738</v>
      </c>
    </row>
    <row r="343" spans="1:2">
      <c r="A343" s="27">
        <v>41477.237500000774</v>
      </c>
      <c r="B343" s="29">
        <v>855.39427872261945</v>
      </c>
    </row>
    <row r="344" spans="1:2">
      <c r="A344" s="27">
        <v>41477.238194445221</v>
      </c>
      <c r="B344" s="29">
        <v>865.30719706233845</v>
      </c>
    </row>
    <row r="345" spans="1:2">
      <c r="A345" s="27">
        <v>41477.238888889668</v>
      </c>
      <c r="B345" s="29">
        <v>875.20371266704387</v>
      </c>
    </row>
    <row r="346" spans="1:2">
      <c r="A346" s="27">
        <v>41477.239583334114</v>
      </c>
      <c r="B346" s="29">
        <v>885.08352022164354</v>
      </c>
    </row>
    <row r="347" spans="1:2">
      <c r="A347" s="27">
        <v>41477.240277778561</v>
      </c>
      <c r="B347" s="29">
        <v>894.94631511576915</v>
      </c>
    </row>
    <row r="348" spans="1:2">
      <c r="A348" s="27">
        <v>41477.240972223008</v>
      </c>
      <c r="B348" s="29">
        <v>904.7917934650394</v>
      </c>
    </row>
    <row r="349" spans="1:2">
      <c r="A349" s="27">
        <v>41477.241666667454</v>
      </c>
      <c r="B349" s="29">
        <v>914.61965213228802</v>
      </c>
    </row>
    <row r="350" spans="1:2">
      <c r="A350" s="27">
        <v>41477.242361111901</v>
      </c>
      <c r="B350" s="29">
        <v>924.42958874875922</v>
      </c>
    </row>
    <row r="351" spans="1:2">
      <c r="A351" s="27">
        <v>41477.243055556348</v>
      </c>
      <c r="B351" s="29">
        <v>934.22130173526523</v>
      </c>
    </row>
    <row r="352" spans="1:2">
      <c r="A352" s="27">
        <v>41477.243750000795</v>
      </c>
      <c r="B352" s="29">
        <v>943.99449032330631</v>
      </c>
    </row>
    <row r="353" spans="1:2">
      <c r="A353" s="27">
        <v>41477.244444445241</v>
      </c>
      <c r="B353" s="29">
        <v>953.74885457615358</v>
      </c>
    </row>
    <row r="354" spans="1:2">
      <c r="A354" s="27">
        <v>41477.245138889688</v>
      </c>
      <c r="B354" s="29">
        <v>963.48409540988337</v>
      </c>
    </row>
    <row r="355" spans="1:2">
      <c r="A355" s="27">
        <v>41477.245833334135</v>
      </c>
      <c r="B355" s="29">
        <v>973.19991461438292</v>
      </c>
    </row>
    <row r="356" spans="1:2">
      <c r="A356" s="27">
        <v>41477.246527778581</v>
      </c>
      <c r="B356" s="29">
        <v>982.89601487428808</v>
      </c>
    </row>
    <row r="357" spans="1:2">
      <c r="A357" s="27">
        <v>41477.247222223028</v>
      </c>
      <c r="B357" s="29">
        <v>992.57209978989977</v>
      </c>
    </row>
    <row r="358" spans="1:2">
      <c r="A358" s="27">
        <v>41477.247916667475</v>
      </c>
      <c r="B358" s="29">
        <v>1002.22787389804</v>
      </c>
    </row>
    <row r="359" spans="1:2">
      <c r="A359" s="27">
        <v>41477.248611111921</v>
      </c>
      <c r="B359" s="29">
        <v>1011.863042692852</v>
      </c>
    </row>
    <row r="360" spans="1:2">
      <c r="A360" s="27">
        <v>41477.249305556368</v>
      </c>
      <c r="B360" s="29">
        <v>1021.4773126465645</v>
      </c>
    </row>
    <row r="361" spans="1:2">
      <c r="A361" s="27">
        <v>41477.250000000815</v>
      </c>
      <c r="B361" s="29">
        <v>1031.0703912301906</v>
      </c>
    </row>
    <row r="362" spans="1:2">
      <c r="A362" s="27">
        <v>41477.250694445262</v>
      </c>
      <c r="B362" s="29">
        <v>1040.6419869341798</v>
      </c>
    </row>
    <row r="363" spans="1:2">
      <c r="A363" s="27">
        <v>41477.251388889708</v>
      </c>
      <c r="B363" s="29">
        <v>1050.1918092890114</v>
      </c>
    </row>
    <row r="364" spans="1:2">
      <c r="A364" s="27">
        <v>41477.252083334155</v>
      </c>
      <c r="B364" s="29">
        <v>1059.7195688857275</v>
      </c>
    </row>
    <row r="365" spans="1:2">
      <c r="A365" s="27">
        <v>41477.252777778602</v>
      </c>
      <c r="B365" s="29">
        <v>1069.2249773964124</v>
      </c>
    </row>
    <row r="366" spans="1:2">
      <c r="A366" s="27">
        <v>41477.253472223048</v>
      </c>
      <c r="B366" s="29">
        <v>1078.7077475946066</v>
      </c>
    </row>
    <row r="367" spans="1:2">
      <c r="A367" s="27">
        <v>41477.254166667495</v>
      </c>
      <c r="B367" s="29">
        <v>1088.1675933756633</v>
      </c>
    </row>
    <row r="368" spans="1:2">
      <c r="A368" s="27">
        <v>41477.254861111942</v>
      </c>
      <c r="B368" s="29">
        <v>1097.6042297770341</v>
      </c>
    </row>
    <row r="369" spans="1:2">
      <c r="A369" s="27">
        <v>41477.255555556389</v>
      </c>
      <c r="B369" s="29">
        <v>1107.0173729985008</v>
      </c>
    </row>
    <row r="370" spans="1:2">
      <c r="A370" s="27">
        <v>41477.256250000835</v>
      </c>
      <c r="B370" s="29">
        <v>1116.4067404223231</v>
      </c>
    </row>
    <row r="371" spans="1:2">
      <c r="A371" s="27">
        <v>41477.256944445282</v>
      </c>
      <c r="B371" s="29">
        <v>1125.7720506333383</v>
      </c>
    </row>
    <row r="372" spans="1:2">
      <c r="A372" s="27">
        <v>41477.257638889729</v>
      </c>
      <c r="B372" s="29">
        <v>1135.113023438975</v>
      </c>
    </row>
    <row r="373" spans="1:2">
      <c r="A373" s="27">
        <v>41477.258333334175</v>
      </c>
      <c r="B373" s="29">
        <v>1144.4293798892065</v>
      </c>
    </row>
    <row r="374" spans="1:2">
      <c r="A374" s="27">
        <v>41477.259027778622</v>
      </c>
      <c r="B374" s="29">
        <v>1153.7208422964195</v>
      </c>
    </row>
    <row r="375" spans="1:2">
      <c r="A375" s="27">
        <v>41477.259722223069</v>
      </c>
      <c r="B375" s="29">
        <v>1162.9871342552233</v>
      </c>
    </row>
    <row r="376" spans="1:2">
      <c r="A376" s="27">
        <v>41477.260416667516</v>
      </c>
      <c r="B376" s="29">
        <v>1172.2279806621705</v>
      </c>
    </row>
    <row r="377" spans="1:2">
      <c r="A377" s="27">
        <v>41477.261111111962</v>
      </c>
      <c r="B377" s="29">
        <v>1181.4431077354081</v>
      </c>
    </row>
    <row r="378" spans="1:2">
      <c r="A378" s="27">
        <v>41477.261805556409</v>
      </c>
      <c r="B378" s="29">
        <v>1190.6322430342475</v>
      </c>
    </row>
    <row r="379" spans="1:2">
      <c r="A379" s="27">
        <v>41477.262500000856</v>
      </c>
      <c r="B379" s="29">
        <v>1199.7951154786533</v>
      </c>
    </row>
    <row r="380" spans="1:2">
      <c r="A380" s="27">
        <v>41477.263194445302</v>
      </c>
      <c r="B380" s="29">
        <v>1208.9314553686545</v>
      </c>
    </row>
    <row r="381" spans="1:2">
      <c r="A381" s="27">
        <v>41477.263888889749</v>
      </c>
      <c r="B381" s="29">
        <v>1218.040994403666</v>
      </c>
    </row>
    <row r="382" spans="1:2">
      <c r="A382" s="27">
        <v>41477.264583334196</v>
      </c>
      <c r="B382" s="29">
        <v>1227.123465701736</v>
      </c>
    </row>
    <row r="383" spans="1:2">
      <c r="A383" s="27">
        <v>41477.265277778642</v>
      </c>
      <c r="B383" s="29">
        <v>1236.1786038186976</v>
      </c>
    </row>
    <row r="384" spans="1:2">
      <c r="A384" s="27">
        <v>41477.265972223089</v>
      </c>
      <c r="B384" s="29">
        <v>1245.2061447672388</v>
      </c>
    </row>
    <row r="385" spans="1:2">
      <c r="A385" s="27">
        <v>41477.266666667536</v>
      </c>
      <c r="B385" s="29">
        <v>1254.2058260358845</v>
      </c>
    </row>
    <row r="386" spans="1:2">
      <c r="A386" s="27">
        <v>41477.267361111983</v>
      </c>
      <c r="B386" s="29">
        <v>1263.1773866078861</v>
      </c>
    </row>
    <row r="387" spans="1:2">
      <c r="A387" s="27">
        <v>41477.268055556429</v>
      </c>
      <c r="B387" s="29">
        <v>1272.1205669800211</v>
      </c>
    </row>
    <row r="388" spans="1:2">
      <c r="A388" s="27">
        <v>41477.268750000876</v>
      </c>
      <c r="B388" s="29">
        <v>1281.0351091813038</v>
      </c>
    </row>
    <row r="389" spans="1:2">
      <c r="A389" s="27">
        <v>41477.269444445323</v>
      </c>
      <c r="B389" s="29">
        <v>1289.920756791593</v>
      </c>
    </row>
    <row r="390" spans="1:2">
      <c r="A390" s="27">
        <v>41477.270138889769</v>
      </c>
      <c r="B390" s="29">
        <v>1298.7772549601159</v>
      </c>
    </row>
    <row r="391" spans="1:2">
      <c r="A391" s="27">
        <v>41477.270833334216</v>
      </c>
      <c r="B391" s="29">
        <v>1307.6043504238899</v>
      </c>
    </row>
    <row r="392" spans="1:2">
      <c r="A392" s="27">
        <v>41477.271527778663</v>
      </c>
      <c r="B392" s="29">
        <v>1316.4017915260433</v>
      </c>
    </row>
    <row r="393" spans="1:2">
      <c r="A393" s="27">
        <v>41477.27222222311</v>
      </c>
      <c r="B393" s="29">
        <v>1325.1693282340457</v>
      </c>
    </row>
    <row r="394" spans="1:2">
      <c r="A394" s="27">
        <v>41477.272916667556</v>
      </c>
      <c r="B394" s="29">
        <v>1333.9067121578316</v>
      </c>
    </row>
    <row r="395" spans="1:2">
      <c r="A395" s="27">
        <v>41477.273611112003</v>
      </c>
      <c r="B395" s="29">
        <v>1342.6136965678247</v>
      </c>
    </row>
    <row r="396" spans="1:2">
      <c r="A396" s="27">
        <v>41477.27430555645</v>
      </c>
      <c r="B396" s="29">
        <v>1351.2900364128598</v>
      </c>
    </row>
    <row r="397" spans="1:2">
      <c r="A397" s="27">
        <v>41477.275000000896</v>
      </c>
      <c r="B397" s="29">
        <v>1359.9354883379992</v>
      </c>
    </row>
    <row r="398" spans="1:2">
      <c r="A398" s="27">
        <v>41477.275694445343</v>
      </c>
      <c r="B398" s="29">
        <v>1368.549810702247</v>
      </c>
    </row>
    <row r="399" spans="1:2">
      <c r="A399" s="27">
        <v>41477.27638888979</v>
      </c>
      <c r="B399" s="29">
        <v>1377.1327635961525</v>
      </c>
    </row>
    <row r="400" spans="1:2">
      <c r="A400" s="27">
        <v>41477.277083334237</v>
      </c>
      <c r="B400" s="29">
        <v>1385.6841088593137</v>
      </c>
    </row>
    <row r="401" spans="1:2">
      <c r="A401" s="27">
        <v>41477.277777778683</v>
      </c>
      <c r="B401" s="29">
        <v>1394.2036100977587</v>
      </c>
    </row>
    <row r="402" spans="1:2">
      <c r="A402" s="27">
        <v>41477.27847222313</v>
      </c>
      <c r="B402" s="29">
        <v>1402.6910327012331</v>
      </c>
    </row>
    <row r="403" spans="1:2">
      <c r="A403" s="27">
        <v>41477.279166667577</v>
      </c>
      <c r="B403" s="29">
        <v>1411.1461438603667</v>
      </c>
    </row>
    <row r="404" spans="1:2">
      <c r="A404" s="27">
        <v>41477.279861112023</v>
      </c>
      <c r="B404" s="29">
        <v>1419.5687125837267</v>
      </c>
    </row>
    <row r="405" spans="1:2">
      <c r="A405" s="27">
        <v>41477.28055555647</v>
      </c>
      <c r="B405" s="29">
        <v>1427.958509714764</v>
      </c>
    </row>
    <row r="406" spans="1:2">
      <c r="A406" s="27">
        <v>41477.281250000917</v>
      </c>
      <c r="B406" s="29">
        <v>1436.3153079486397</v>
      </c>
    </row>
    <row r="407" spans="1:2">
      <c r="A407" s="27">
        <v>41477.281944445363</v>
      </c>
      <c r="B407" s="29">
        <v>1444.6388818489379</v>
      </c>
    </row>
    <row r="408" spans="1:2">
      <c r="A408" s="27">
        <v>41477.28263888981</v>
      </c>
      <c r="B408" s="29">
        <v>1452.9290078642632</v>
      </c>
    </row>
    <row r="409" spans="1:2">
      <c r="A409" s="27">
        <v>41477.283333334257</v>
      </c>
      <c r="B409" s="29">
        <v>1461.1854643447168</v>
      </c>
    </row>
    <row r="410" spans="1:2">
      <c r="A410" s="27">
        <v>41477.284027778704</v>
      </c>
      <c r="B410" s="29">
        <v>1469.4080315582546</v>
      </c>
    </row>
    <row r="411" spans="1:2">
      <c r="A411" s="27">
        <v>41477.28472222315</v>
      </c>
      <c r="B411" s="29">
        <v>1477.5964917069286</v>
      </c>
    </row>
    <row r="412" spans="1:2">
      <c r="A412" s="27">
        <v>41477.285416667597</v>
      </c>
      <c r="B412" s="29">
        <v>1485.7506289430037</v>
      </c>
    </row>
    <row r="413" spans="1:2">
      <c r="A413" s="27">
        <v>41477.286111112044</v>
      </c>
      <c r="B413" s="29">
        <v>1493.8702293849501</v>
      </c>
    </row>
    <row r="414" spans="1:2">
      <c r="A414" s="27">
        <v>41477.28680555649</v>
      </c>
      <c r="B414" s="29">
        <v>1501.9550811333179</v>
      </c>
    </row>
    <row r="415" spans="1:2">
      <c r="A415" s="27">
        <v>41477.287500000937</v>
      </c>
      <c r="B415" s="29">
        <v>1510.004974286488</v>
      </c>
    </row>
    <row r="416" spans="1:2">
      <c r="A416" s="27">
        <v>41477.288194445384</v>
      </c>
      <c r="B416" s="29">
        <v>1518.0197009562864</v>
      </c>
    </row>
    <row r="417" spans="1:2">
      <c r="A417" s="27">
        <v>41477.288888889831</v>
      </c>
      <c r="B417" s="29">
        <v>1525.9990552834881</v>
      </c>
    </row>
    <row r="418" spans="1:2">
      <c r="A418" s="27">
        <v>41477.289583334277</v>
      </c>
      <c r="B418" s="29">
        <v>1533.9428334531819</v>
      </c>
    </row>
    <row r="419" spans="1:2">
      <c r="A419" s="27">
        <v>41477.290277778724</v>
      </c>
      <c r="B419" s="29">
        <v>1541.8508337100104</v>
      </c>
    </row>
    <row r="420" spans="1:2">
      <c r="A420" s="27">
        <v>41477.290972223171</v>
      </c>
      <c r="B420" s="29">
        <v>1549.7228563732826</v>
      </c>
    </row>
    <row r="421" spans="1:2">
      <c r="A421" s="27">
        <v>41477.291666667617</v>
      </c>
      <c r="B421" s="29">
        <v>1557.5587038519529</v>
      </c>
    </row>
    <row r="422" spans="1:2">
      <c r="A422" s="27">
        <v>41477.292361112064</v>
      </c>
      <c r="B422" s="29">
        <v>1565.3581806594721</v>
      </c>
    </row>
    <row r="423" spans="1:2">
      <c r="A423" s="27">
        <v>41477.293055556511</v>
      </c>
      <c r="B423" s="29">
        <v>1573.1210934285023</v>
      </c>
    </row>
    <row r="424" spans="1:2">
      <c r="A424" s="27">
        <v>41477.293750000958</v>
      </c>
      <c r="B424" s="29">
        <v>1580.8472509255032</v>
      </c>
    </row>
    <row r="425" spans="1:2">
      <c r="A425" s="27">
        <v>41477.294444445404</v>
      </c>
      <c r="B425" s="29">
        <v>1588.5364640651792</v>
      </c>
    </row>
    <row r="426" spans="1:2">
      <c r="A426" s="27">
        <v>41477.295138889851</v>
      </c>
      <c r="B426" s="29">
        <v>1596.1885459247962</v>
      </c>
    </row>
    <row r="427" spans="1:2">
      <c r="A427" s="27">
        <v>41477.295833334298</v>
      </c>
      <c r="B427" s="29">
        <v>1603.8033117583593</v>
      </c>
    </row>
    <row r="428" spans="1:2">
      <c r="A428" s="27">
        <v>41477.296527778744</v>
      </c>
      <c r="B428" s="29">
        <v>1611.3805790106537</v>
      </c>
    </row>
    <row r="429" spans="1:2">
      <c r="A429" s="27">
        <v>41477.297222223191</v>
      </c>
      <c r="B429" s="29">
        <v>1618.920167331152</v>
      </c>
    </row>
    <row r="430" spans="1:2">
      <c r="A430" s="27">
        <v>41477.297916667638</v>
      </c>
      <c r="B430" s="29">
        <v>1626.4218985877737</v>
      </c>
    </row>
    <row r="431" spans="1:2">
      <c r="A431" s="27">
        <v>41477.298611112084</v>
      </c>
      <c r="B431" s="29">
        <v>1633.8855968805192</v>
      </c>
    </row>
    <row r="432" spans="1:2">
      <c r="A432" s="27">
        <v>41477.299305556531</v>
      </c>
      <c r="B432" s="29">
        <v>1641.3110885549488</v>
      </c>
    </row>
    <row r="433" spans="1:2">
      <c r="A433" s="27">
        <v>41477.300000000978</v>
      </c>
      <c r="B433" s="29">
        <v>1648.6982022155294</v>
      </c>
    </row>
    <row r="434" spans="1:2">
      <c r="A434" s="27">
        <v>41477.300694445425</v>
      </c>
      <c r="B434" s="29">
        <v>1656.0467687388373</v>
      </c>
    </row>
    <row r="435" spans="1:2">
      <c r="A435" s="27">
        <v>41477.301388889871</v>
      </c>
      <c r="B435" s="29">
        <v>1663.3566212866178</v>
      </c>
    </row>
    <row r="436" spans="1:2">
      <c r="A436" s="27">
        <v>41477.302083334318</v>
      </c>
      <c r="B436" s="29">
        <v>1670.6275953186982</v>
      </c>
    </row>
    <row r="437" spans="1:2">
      <c r="A437" s="27">
        <v>41477.302777778765</v>
      </c>
      <c r="B437" s="29">
        <v>1677.859528605763</v>
      </c>
    </row>
    <row r="438" spans="1:2">
      <c r="A438" s="27">
        <v>41477.303472223211</v>
      </c>
      <c r="B438" s="29">
        <v>1685.0522612419766</v>
      </c>
    </row>
    <row r="439" spans="1:2">
      <c r="A439" s="27">
        <v>41477.304166667658</v>
      </c>
      <c r="B439" s="29">
        <v>1692.2056356574656</v>
      </c>
    </row>
    <row r="440" spans="1:2">
      <c r="A440" s="27">
        <v>41477.304861112105</v>
      </c>
      <c r="B440" s="29">
        <v>1699.3194966306489</v>
      </c>
    </row>
    <row r="441" spans="1:2">
      <c r="A441" s="27">
        <v>41477.305555556552</v>
      </c>
      <c r="B441" s="29">
        <v>1706.3936913004252</v>
      </c>
    </row>
    <row r="442" spans="1:2">
      <c r="A442" s="27">
        <v>41477.306250000998</v>
      </c>
      <c r="B442" s="29">
        <v>1713.4280691782089</v>
      </c>
    </row>
    <row r="443" spans="1:2">
      <c r="A443" s="27">
        <v>41477.306944445445</v>
      </c>
      <c r="B443" s="29">
        <v>1720.4224821598159</v>
      </c>
    </row>
    <row r="444" spans="1:2">
      <c r="A444" s="27">
        <v>41477.307638889892</v>
      </c>
      <c r="B444" s="29">
        <v>1727.3767845372065</v>
      </c>
    </row>
    <row r="445" spans="1:2">
      <c r="A445" s="27">
        <v>41477.308333334338</v>
      </c>
      <c r="B445" s="29">
        <v>1734.2908330100643</v>
      </c>
    </row>
    <row r="446" spans="1:2">
      <c r="A446" s="27">
        <v>41477.309027778785</v>
      </c>
      <c r="B446" s="29">
        <v>1741.1644866972374</v>
      </c>
    </row>
    <row r="447" spans="1:2">
      <c r="A447" s="27">
        <v>41477.309722223232</v>
      </c>
      <c r="B447" s="29">
        <v>1747.997607148021</v>
      </c>
    </row>
    <row r="448" spans="1:2">
      <c r="A448" s="27">
        <v>41477.310416667679</v>
      </c>
      <c r="B448" s="29">
        <v>1754.7900583532878</v>
      </c>
    </row>
    <row r="449" spans="1:2">
      <c r="A449" s="27">
        <v>41477.311111112125</v>
      </c>
      <c r="B449" s="29">
        <v>1761.5417067564604</v>
      </c>
    </row>
    <row r="450" spans="1:2">
      <c r="A450" s="27">
        <v>41477.311805556572</v>
      </c>
      <c r="B450" s="29">
        <v>1768.2524212643402</v>
      </c>
    </row>
    <row r="451" spans="1:2">
      <c r="A451" s="27">
        <v>41477.312500001019</v>
      </c>
      <c r="B451" s="29">
        <v>1774.9220732577696</v>
      </c>
    </row>
    <row r="452" spans="1:2">
      <c r="A452" s="27">
        <v>41477.313194445465</v>
      </c>
      <c r="B452" s="29">
        <v>1781.5505366021471</v>
      </c>
    </row>
    <row r="453" spans="1:2">
      <c r="A453" s="27">
        <v>41477.313888889912</v>
      </c>
      <c r="B453" s="29">
        <v>1788.1376876577824</v>
      </c>
    </row>
    <row r="454" spans="1:2">
      <c r="A454" s="27">
        <v>41477.314583334359</v>
      </c>
      <c r="B454" s="29">
        <v>1794.6834052900913</v>
      </c>
    </row>
    <row r="455" spans="1:2">
      <c r="A455" s="27">
        <v>41477.315277778805</v>
      </c>
      <c r="B455" s="29">
        <v>1801.1875708796399</v>
      </c>
    </row>
    <row r="456" spans="1:2">
      <c r="A456" s="27">
        <v>41477.315972223252</v>
      </c>
      <c r="B456" s="29">
        <v>1807.650068332026</v>
      </c>
    </row>
    <row r="457" spans="1:2">
      <c r="A457" s="27">
        <v>41477.316666667699</v>
      </c>
      <c r="B457" s="29">
        <v>1814.0707840876003</v>
      </c>
    </row>
    <row r="458" spans="1:2">
      <c r="A458" s="27">
        <v>41477.317361112146</v>
      </c>
      <c r="B458" s="29">
        <v>1820.4496071310318</v>
      </c>
    </row>
    <row r="459" spans="1:2">
      <c r="A459" s="27">
        <v>41477.318055556592</v>
      </c>
      <c r="B459" s="29">
        <v>1826.7864290007094</v>
      </c>
    </row>
    <row r="460" spans="1:2">
      <c r="A460" s="27">
        <v>41477.318750001039</v>
      </c>
      <c r="B460" s="29">
        <v>1833.0811437979839</v>
      </c>
    </row>
    <row r="461" spans="1:2">
      <c r="A461" s="27">
        <v>41477.319444445486</v>
      </c>
      <c r="B461" s="29">
        <v>1839.333648196249</v>
      </c>
    </row>
    <row r="462" spans="1:2">
      <c r="A462" s="27">
        <v>41477.320138889932</v>
      </c>
      <c r="B462" s="29">
        <v>1845.5438414498592</v>
      </c>
    </row>
    <row r="463" spans="1:2">
      <c r="A463" s="27">
        <v>41477.320833334379</v>
      </c>
      <c r="B463" s="29">
        <v>1851.7116254028817</v>
      </c>
    </row>
    <row r="464" spans="1:2">
      <c r="A464" s="27">
        <v>41477.321527778826</v>
      </c>
      <c r="B464" s="29">
        <v>1857.8369044976914</v>
      </c>
    </row>
    <row r="465" spans="1:2">
      <c r="A465" s="27">
        <v>41477.322222223273</v>
      </c>
      <c r="B465" s="29">
        <v>1863.9195857833947</v>
      </c>
    </row>
    <row r="466" spans="1:2">
      <c r="A466" s="27">
        <v>41477.322916667719</v>
      </c>
      <c r="B466" s="29">
        <v>1869.9595789240948</v>
      </c>
    </row>
    <row r="467" spans="1:2">
      <c r="A467" s="27">
        <v>41477.323611112166</v>
      </c>
      <c r="B467" s="29">
        <v>1875.956796206985</v>
      </c>
    </row>
    <row r="468" spans="1:2">
      <c r="A468" s="27">
        <v>41477.324305556613</v>
      </c>
      <c r="B468" s="29">
        <v>1881.9111525502808</v>
      </c>
    </row>
    <row r="469" spans="1:2">
      <c r="A469" s="27">
        <v>41477.325000001059</v>
      </c>
      <c r="B469" s="29">
        <v>1887.8225655109818</v>
      </c>
    </row>
    <row r="470" spans="1:2">
      <c r="A470" s="27">
        <v>41477.325694445506</v>
      </c>
      <c r="B470" s="29">
        <v>1893.6909552924712</v>
      </c>
    </row>
    <row r="471" spans="1:2">
      <c r="A471" s="27">
        <v>41477.326388889953</v>
      </c>
      <c r="B471" s="29">
        <v>1899.5162447519378</v>
      </c>
    </row>
    <row r="472" spans="1:2">
      <c r="A472" s="27">
        <v>41477.3270833344</v>
      </c>
      <c r="B472" s="29">
        <v>1905.298359407642</v>
      </c>
    </row>
    <row r="473" spans="1:2">
      <c r="A473" s="27">
        <v>41477.327777778846</v>
      </c>
      <c r="B473" s="29">
        <v>1911.0372274460015</v>
      </c>
    </row>
    <row r="474" spans="1:2">
      <c r="A474" s="27">
        <v>41477.328472223293</v>
      </c>
      <c r="B474" s="29">
        <v>1916.7327797285109</v>
      </c>
    </row>
    <row r="475" spans="1:2">
      <c r="A475" s="27">
        <v>41477.32916666774</v>
      </c>
      <c r="B475" s="29">
        <v>1922.3849497984938</v>
      </c>
    </row>
    <row r="476" spans="1:2">
      <c r="A476" s="27">
        <v>41477.329861112186</v>
      </c>
      <c r="B476" s="29">
        <v>1927.9936738876788</v>
      </c>
    </row>
    <row r="477" spans="1:2">
      <c r="A477" s="27">
        <v>41477.330555556633</v>
      </c>
      <c r="B477" s="29">
        <v>1933.558890922606</v>
      </c>
    </row>
    <row r="478" spans="1:2">
      <c r="A478" s="27">
        <v>41477.33125000108</v>
      </c>
      <c r="B478" s="29">
        <v>1939.0805425308604</v>
      </c>
    </row>
    <row r="479" spans="1:2">
      <c r="A479" s="27">
        <v>41477.331944445526</v>
      </c>
      <c r="B479" s="29">
        <v>1944.5585730471314</v>
      </c>
    </row>
    <row r="480" spans="1:2">
      <c r="A480" s="27">
        <v>41477.332638889973</v>
      </c>
      <c r="B480" s="29">
        <v>1949.9929295191007</v>
      </c>
    </row>
    <row r="481" spans="1:2">
      <c r="A481" s="27">
        <v>41477.33333333442</v>
      </c>
      <c r="B481" s="29">
        <v>1955.3835617131524</v>
      </c>
    </row>
    <row r="482" spans="1:2">
      <c r="A482" s="27">
        <v>41477.334027778867</v>
      </c>
      <c r="B482" s="29">
        <v>1960.7304221199099</v>
      </c>
    </row>
    <row r="483" spans="1:2">
      <c r="A483" s="27">
        <v>41477.334722223313</v>
      </c>
      <c r="B483" s="29">
        <v>1966.033465959596</v>
      </c>
    </row>
    <row r="484" spans="1:2">
      <c r="A484" s="27">
        <v>41477.33541666776</v>
      </c>
      <c r="B484" s="29">
        <v>1971.292651187219</v>
      </c>
    </row>
    <row r="485" spans="1:2">
      <c r="A485" s="27">
        <v>41477.336111112207</v>
      </c>
      <c r="B485" s="29">
        <v>1976.5079384975711</v>
      </c>
    </row>
    <row r="486" spans="1:2">
      <c r="A486" s="27">
        <v>41477.336805556653</v>
      </c>
      <c r="B486" s="29">
        <v>1981.6792913300708</v>
      </c>
    </row>
    <row r="487" spans="1:2">
      <c r="A487" s="27">
        <v>41477.3375000011</v>
      </c>
      <c r="B487" s="29">
        <v>1986.8066758733949</v>
      </c>
    </row>
    <row r="488" spans="1:2">
      <c r="A488" s="27">
        <v>41477.338194445547</v>
      </c>
      <c r="B488" s="29">
        <v>1991.8900610699641</v>
      </c>
    </row>
    <row r="489" spans="1:2">
      <c r="A489" s="27">
        <v>41477.338888889994</v>
      </c>
      <c r="B489" s="29">
        <v>1996.9294186202201</v>
      </c>
    </row>
    <row r="490" spans="1:2">
      <c r="A490" s="27">
        <v>41477.33958333444</v>
      </c>
      <c r="B490" s="29">
        <v>2001.9247229867424</v>
      </c>
    </row>
    <row r="491" spans="1:2">
      <c r="A491" s="27">
        <v>41477.340277778887</v>
      </c>
      <c r="B491" s="29">
        <v>2006.8759513981688</v>
      </c>
    </row>
    <row r="492" spans="1:2">
      <c r="A492" s="27">
        <v>41477.340972223334</v>
      </c>
      <c r="B492" s="29">
        <v>2011.7830838529417</v>
      </c>
    </row>
    <row r="493" spans="1:2">
      <c r="A493" s="27">
        <v>41477.34166666778</v>
      </c>
      <c r="B493" s="29">
        <v>2016.646103122868</v>
      </c>
    </row>
    <row r="494" spans="1:2">
      <c r="A494" s="27">
        <v>41477.342361112227</v>
      </c>
      <c r="B494" s="29">
        <v>2021.4649947564931</v>
      </c>
    </row>
    <row r="495" spans="1:2">
      <c r="A495" s="27">
        <v>41477.343055556674</v>
      </c>
      <c r="B495" s="29">
        <v>2026.2397470822932</v>
      </c>
    </row>
    <row r="496" spans="1:2">
      <c r="A496" s="27">
        <v>41477.34375000112</v>
      </c>
      <c r="B496" s="29">
        <v>2030.970351211678</v>
      </c>
    </row>
    <row r="497" spans="1:2">
      <c r="A497" s="27">
        <v>41477.344444445567</v>
      </c>
      <c r="B497" s="29">
        <v>2035.6568010418068</v>
      </c>
    </row>
    <row r="498" spans="1:2">
      <c r="A498" s="27">
        <v>41477.345138890014</v>
      </c>
      <c r="B498" s="29">
        <v>2040.2990932582193</v>
      </c>
    </row>
    <row r="499" spans="1:2">
      <c r="A499" s="27">
        <v>41477.345833334461</v>
      </c>
      <c r="B499" s="29">
        <v>2044.8972273372758</v>
      </c>
    </row>
    <row r="500" spans="1:2">
      <c r="A500" s="27">
        <v>41477.346527778907</v>
      </c>
      <c r="B500" s="29">
        <v>2049.4512055484051</v>
      </c>
    </row>
    <row r="501" spans="1:2">
      <c r="A501" s="27">
        <v>41477.347222223354</v>
      </c>
      <c r="B501" s="29">
        <v>2053.9610329561651</v>
      </c>
    </row>
    <row r="502" spans="1:2">
      <c r="A502" s="27">
        <v>41477.347916667801</v>
      </c>
      <c r="B502" s="29">
        <v>2058.42671742211</v>
      </c>
    </row>
    <row r="503" spans="1:2">
      <c r="A503" s="27">
        <v>41477.348611112247</v>
      </c>
      <c r="B503" s="29">
        <v>2062.8482696064643</v>
      </c>
    </row>
    <row r="504" spans="1:2">
      <c r="A504" s="27">
        <v>41477.349305556694</v>
      </c>
      <c r="B504" s="29">
        <v>2067.2257029696011</v>
      </c>
    </row>
    <row r="505" spans="1:2">
      <c r="A505" s="27">
        <v>41477.350000001141</v>
      </c>
      <c r="B505" s="29">
        <v>2071.5590337733306</v>
      </c>
    </row>
    <row r="506" spans="1:2">
      <c r="A506" s="27">
        <v>41477.350694445588</v>
      </c>
      <c r="B506" s="29">
        <v>2075.8482810819814</v>
      </c>
    </row>
    <row r="507" spans="1:2">
      <c r="A507" s="27">
        <v>41477.351388890034</v>
      </c>
      <c r="B507" s="29">
        <v>2080.0934667632996</v>
      </c>
    </row>
    <row r="508" spans="1:2">
      <c r="A508" s="27">
        <v>41477.352083334481</v>
      </c>
      <c r="B508" s="29">
        <v>2084.2946154891324</v>
      </c>
    </row>
    <row r="509" spans="1:2">
      <c r="A509" s="27">
        <v>41477.352777778928</v>
      </c>
      <c r="B509" s="29">
        <v>2088.4517547359246</v>
      </c>
    </row>
    <row r="510" spans="1:2">
      <c r="A510" s="27">
        <v>41477.353472223374</v>
      </c>
      <c r="B510" s="29">
        <v>2092.5649147850063</v>
      </c>
    </row>
    <row r="511" spans="1:2">
      <c r="A511" s="27">
        <v>41477.354166667821</v>
      </c>
      <c r="B511" s="29">
        <v>2096.634128722681</v>
      </c>
    </row>
    <row r="512" spans="1:2">
      <c r="A512" s="27">
        <v>41477.354861112268</v>
      </c>
      <c r="B512" s="29">
        <v>2100.6594324401062</v>
      </c>
    </row>
    <row r="513" spans="1:2">
      <c r="A513" s="27">
        <v>41477.355555556715</v>
      </c>
      <c r="B513" s="29">
        <v>2104.6408646329728</v>
      </c>
    </row>
    <row r="514" spans="1:2">
      <c r="A514" s="27">
        <v>41477.356250001161</v>
      </c>
      <c r="B514" s="29">
        <v>2108.5784668009751</v>
      </c>
    </row>
    <row r="515" spans="1:2">
      <c r="A515" s="27">
        <v>41477.356944445608</v>
      </c>
      <c r="B515" s="29">
        <v>2112.4722832470666</v>
      </c>
    </row>
    <row r="516" spans="1:2">
      <c r="A516" s="27">
        <v>41477.357638890055</v>
      </c>
      <c r="B516" s="29">
        <v>2116.3223610765199</v>
      </c>
    </row>
    <row r="517" spans="1:2">
      <c r="A517" s="27">
        <v>41477.358333334501</v>
      </c>
      <c r="B517" s="29">
        <v>2120.128750195754</v>
      </c>
    </row>
    <row r="518" spans="1:2">
      <c r="A518" s="27">
        <v>41477.359027778948</v>
      </c>
      <c r="B518" s="29">
        <v>2123.8915033109711</v>
      </c>
    </row>
    <row r="519" spans="1:2">
      <c r="A519" s="27">
        <v>41477.359722223395</v>
      </c>
      <c r="B519" s="29">
        <v>2127.610675926554</v>
      </c>
    </row>
    <row r="520" spans="1:2">
      <c r="A520" s="27">
        <v>41477.360416667841</v>
      </c>
      <c r="B520" s="29">
        <v>2131.2863263432678</v>
      </c>
    </row>
    <row r="521" spans="1:2">
      <c r="A521" s="27">
        <v>41477.361111112288</v>
      </c>
      <c r="B521" s="29">
        <v>2134.9185156562271</v>
      </c>
    </row>
    <row r="522" spans="1:2">
      <c r="A522" s="27">
        <v>41477.361805556735</v>
      </c>
      <c r="B522" s="29">
        <v>2138.507307752649</v>
      </c>
    </row>
    <row r="523" spans="1:2">
      <c r="A523" s="27">
        <v>41477.362500001182</v>
      </c>
      <c r="B523" s="29">
        <v>2142.0527693093809</v>
      </c>
    </row>
    <row r="524" spans="1:2">
      <c r="A524" s="27">
        <v>41477.363194445628</v>
      </c>
      <c r="B524" s="29">
        <v>2145.5549697902043</v>
      </c>
    </row>
    <row r="525" spans="1:2">
      <c r="A525" s="27">
        <v>41477.363888890075</v>
      </c>
      <c r="B525" s="29">
        <v>2149.0139814429108</v>
      </c>
    </row>
    <row r="526" spans="1:2">
      <c r="A526" s="27">
        <v>41477.364583334522</v>
      </c>
      <c r="B526" s="29">
        <v>2152.4298792961454</v>
      </c>
    </row>
    <row r="527" spans="1:2">
      <c r="A527" s="27">
        <v>41477.365277778968</v>
      </c>
      <c r="B527" s="29">
        <v>2155.8027411560233</v>
      </c>
    </row>
    <row r="528" spans="1:2">
      <c r="A528" s="27">
        <v>41477.365972223415</v>
      </c>
      <c r="B528" s="29">
        <v>2159.1326476025069</v>
      </c>
    </row>
    <row r="529" spans="1:2">
      <c r="A529" s="27">
        <v>41477.366666667862</v>
      </c>
      <c r="B529" s="29">
        <v>2162.4196819855501</v>
      </c>
    </row>
    <row r="530" spans="1:2">
      <c r="A530" s="27">
        <v>41477.367361112309</v>
      </c>
      <c r="B530" s="29">
        <v>2165.6639304209984</v>
      </c>
    </row>
    <row r="531" spans="1:2">
      <c r="A531" s="27">
        <v>41477.368055556755</v>
      </c>
      <c r="B531" s="29">
        <v>2168.8654817862543</v>
      </c>
    </row>
    <row r="532" spans="1:2">
      <c r="A532" s="27">
        <v>41477.368750001202</v>
      </c>
      <c r="B532" s="29">
        <v>2172.0244277156912</v>
      </c>
    </row>
    <row r="533" spans="1:2">
      <c r="A533" s="27">
        <v>41477.369444445649</v>
      </c>
      <c r="B533" s="29">
        <v>2175.1408625958184</v>
      </c>
    </row>
    <row r="534" spans="1:2">
      <c r="A534" s="27">
        <v>41477.370138890095</v>
      </c>
      <c r="B534" s="29">
        <v>2178.2148835602056</v>
      </c>
    </row>
    <row r="535" spans="1:2">
      <c r="A535" s="27">
        <v>41477.370833334542</v>
      </c>
      <c r="B535" s="29">
        <v>2181.2465904841406</v>
      </c>
    </row>
    <row r="536" spans="1:2">
      <c r="A536" s="27">
        <v>41477.371527778989</v>
      </c>
      <c r="B536" s="29">
        <v>2184.2360859790447</v>
      </c>
    </row>
    <row r="537" spans="1:2">
      <c r="A537" s="27">
        <v>41477.372222223436</v>
      </c>
      <c r="B537" s="29">
        <v>2187.1834753866115</v>
      </c>
    </row>
    <row r="538" spans="1:2">
      <c r="A538" s="27">
        <v>41477.372916667882</v>
      </c>
      <c r="B538" s="29">
        <v>2190.0888667726972</v>
      </c>
    </row>
    <row r="539" spans="1:2">
      <c r="A539" s="27">
        <v>41477.373611112329</v>
      </c>
      <c r="B539" s="29">
        <v>2192.9523709209388</v>
      </c>
    </row>
    <row r="540" spans="1:2">
      <c r="A540" s="27">
        <v>41477.374305556776</v>
      </c>
      <c r="B540" s="29">
        <v>2195.7741013260948</v>
      </c>
    </row>
    <row r="541" spans="1:2">
      <c r="A541" s="27">
        <v>41477.375000001222</v>
      </c>
      <c r="B541" s="29">
        <v>2198.5541741871275</v>
      </c>
    </row>
    <row r="542" spans="1:2">
      <c r="A542" s="27">
        <v>41477.375694445669</v>
      </c>
      <c r="B542" s="29">
        <v>2201.2927083999944</v>
      </c>
    </row>
    <row r="543" spans="1:2">
      <c r="A543" s="27">
        <v>41477.376388890116</v>
      </c>
      <c r="B543" s="29">
        <v>2203.9898255501594</v>
      </c>
    </row>
    <row r="544" spans="1:2">
      <c r="A544" s="27">
        <v>41477.377083334562</v>
      </c>
      <c r="B544" s="29">
        <v>2206.6456499048295</v>
      </c>
    </row>
    <row r="545" spans="1:2">
      <c r="A545" s="27">
        <v>41477.377777779009</v>
      </c>
      <c r="B545" s="29">
        <v>2209.2603084048851</v>
      </c>
    </row>
    <row r="546" spans="1:2">
      <c r="A546" s="27">
        <v>41477.378472223456</v>
      </c>
      <c r="B546" s="29">
        <v>2211.8339306565299</v>
      </c>
    </row>
    <row r="547" spans="1:2">
      <c r="A547" s="27">
        <v>41477.379166667903</v>
      </c>
      <c r="B547" s="29">
        <v>2214.3666489226334</v>
      </c>
    </row>
    <row r="548" spans="1:2">
      <c r="A548" s="27">
        <v>41477.379861112349</v>
      </c>
      <c r="B548" s="29">
        <v>2216.858598113778</v>
      </c>
    </row>
    <row r="549" spans="1:2">
      <c r="A549" s="27">
        <v>41477.380555556796</v>
      </c>
      <c r="B549" s="29">
        <v>2219.3099157789898</v>
      </c>
    </row>
    <row r="550" spans="1:2">
      <c r="A550" s="27">
        <v>41477.381250001243</v>
      </c>
      <c r="B550" s="29">
        <v>2221.720742096164</v>
      </c>
    </row>
    <row r="551" spans="1:2">
      <c r="A551" s="27">
        <v>41477.381944445689</v>
      </c>
      <c r="B551" s="29">
        <v>2224.0912198621672</v>
      </c>
    </row>
    <row r="552" spans="1:2">
      <c r="A552" s="27">
        <v>41477.382638890136</v>
      </c>
      <c r="B552" s="29">
        <v>2226.4214944826181</v>
      </c>
    </row>
    <row r="553" spans="1:2">
      <c r="A553" s="27">
        <v>41477.383333334583</v>
      </c>
      <c r="B553" s="29">
        <v>2228.7117139613474</v>
      </c>
    </row>
    <row r="554" spans="1:2">
      <c r="A554" s="27">
        <v>41477.38402777903</v>
      </c>
      <c r="B554" s="29">
        <v>2230.9620288895085</v>
      </c>
    </row>
    <row r="555" spans="1:2">
      <c r="A555" s="27">
        <v>41477.384722223476</v>
      </c>
      <c r="B555" s="29">
        <v>2233.1725924343641</v>
      </c>
    </row>
    <row r="556" spans="1:2">
      <c r="A556" s="27">
        <v>41477.385416667923</v>
      </c>
      <c r="B556" s="29">
        <v>2235.3435603277203</v>
      </c>
    </row>
    <row r="557" spans="1:2">
      <c r="A557" s="27">
        <v>41477.38611111237</v>
      </c>
      <c r="B557" s="29">
        <v>2237.4750908540082</v>
      </c>
    </row>
    <row r="558" spans="1:2">
      <c r="A558" s="27">
        <v>41477.386805556816</v>
      </c>
      <c r="B558" s="29">
        <v>2239.567344838013</v>
      </c>
    </row>
    <row r="559" spans="1:2">
      <c r="A559" s="27">
        <v>41477.387500001263</v>
      </c>
      <c r="B559" s="29">
        <v>2241.6204856322374</v>
      </c>
    </row>
    <row r="560" spans="1:2">
      <c r="A560" s="27">
        <v>41477.38819444571</v>
      </c>
      <c r="B560" s="29">
        <v>2243.6346791038927</v>
      </c>
    </row>
    <row r="561" spans="1:2">
      <c r="A561" s="27">
        <v>41477.388888890157</v>
      </c>
      <c r="B561" s="29">
        <v>2245.6100936215148</v>
      </c>
    </row>
    <row r="562" spans="1:2">
      <c r="A562" s="27">
        <v>41477.389583334603</v>
      </c>
      <c r="B562" s="29">
        <v>2247.5469000411981</v>
      </c>
    </row>
    <row r="563" spans="1:2">
      <c r="A563" s="27">
        <v>41477.39027777905</v>
      </c>
      <c r="B563" s="29">
        <v>2249.4452716924375</v>
      </c>
    </row>
    <row r="564" spans="1:2">
      <c r="A564" s="27">
        <v>41477.390972223497</v>
      </c>
      <c r="B564" s="29">
        <v>2251.3053843635689</v>
      </c>
    </row>
    <row r="565" spans="1:2">
      <c r="A565" s="27">
        <v>41477.391666667943</v>
      </c>
      <c r="B565" s="29">
        <v>2253.1274162868094</v>
      </c>
    </row>
    <row r="566" spans="1:2">
      <c r="A566" s="27">
        <v>41477.39236111239</v>
      </c>
      <c r="B566" s="29">
        <v>2254.911548122881</v>
      </c>
    </row>
    <row r="567" spans="1:2">
      <c r="A567" s="27">
        <v>41477.393055556837</v>
      </c>
      <c r="B567" s="29">
        <v>2256.6579629452149</v>
      </c>
    </row>
    <row r="568" spans="1:2">
      <c r="A568" s="27">
        <v>41477.393750001283</v>
      </c>
      <c r="B568" s="29">
        <v>2258.3668462237233</v>
      </c>
    </row>
    <row r="569" spans="1:2">
      <c r="A569" s="27">
        <v>41477.39444444573</v>
      </c>
      <c r="B569" s="29">
        <v>2260.0383858081414</v>
      </c>
    </row>
    <row r="570" spans="1:2">
      <c r="A570" s="27">
        <v>41477.395138890177</v>
      </c>
      <c r="B570" s="29">
        <v>2261.6727719109122</v>
      </c>
    </row>
    <row r="571" spans="1:2">
      <c r="A571" s="27">
        <v>41477.395833334624</v>
      </c>
      <c r="B571" s="29">
        <v>2263.2701970896264</v>
      </c>
    </row>
    <row r="572" spans="1:2">
      <c r="A572" s="27">
        <v>41477.39652777907</v>
      </c>
      <c r="B572" s="29">
        <v>2264.8308562289963</v>
      </c>
    </row>
    <row r="573" spans="1:2">
      <c r="A573" s="27">
        <v>41477.397222223517</v>
      </c>
      <c r="B573" s="29">
        <v>2266.35494652235</v>
      </c>
    </row>
    <row r="574" spans="1:2">
      <c r="A574" s="27">
        <v>41477.397916667964</v>
      </c>
      <c r="B574" s="29">
        <v>2267.8426674526581</v>
      </c>
    </row>
    <row r="575" spans="1:2">
      <c r="A575" s="27">
        <v>41477.39861111241</v>
      </c>
      <c r="B575" s="29">
        <v>2269.2942207730507</v>
      </c>
    </row>
    <row r="576" spans="1:2">
      <c r="A576" s="27">
        <v>41477.399305556857</v>
      </c>
      <c r="B576" s="29">
        <v>2270.7098104868487</v>
      </c>
    </row>
    <row r="577" spans="1:2">
      <c r="A577" s="27">
        <v>41477.400000001304</v>
      </c>
      <c r="B577" s="29">
        <v>2272.0896428270753</v>
      </c>
    </row>
    <row r="578" spans="1:2">
      <c r="A578" s="27">
        <v>41477.400694445751</v>
      </c>
      <c r="B578" s="29">
        <v>2273.4339262354479</v>
      </c>
    </row>
    <row r="579" spans="1:2">
      <c r="A579" s="27">
        <v>41477.401388890197</v>
      </c>
      <c r="B579" s="29">
        <v>2274.7428713408367</v>
      </c>
    </row>
    <row r="580" spans="1:2">
      <c r="A580" s="27">
        <v>41477.402083334644</v>
      </c>
      <c r="B580" s="29">
        <v>2276.0166909371815</v>
      </c>
    </row>
    <row r="581" spans="1:2">
      <c r="A581" s="27">
        <v>41477.402777779091</v>
      </c>
      <c r="B581" s="29">
        <v>2277.2555999608571</v>
      </c>
    </row>
    <row r="582" spans="1:2">
      <c r="A582" s="27">
        <v>41477.403472223537</v>
      </c>
      <c r="B582" s="29">
        <v>2278.4598154674686</v>
      </c>
    </row>
    <row r="583" spans="1:2">
      <c r="A583" s="27">
        <v>41477.404166667984</v>
      </c>
      <c r="B583" s="29">
        <v>2279.629556608073</v>
      </c>
    </row>
    <row r="584" spans="1:2">
      <c r="A584" s="27">
        <v>41477.404861112431</v>
      </c>
      <c r="B584" s="29">
        <v>2280.7650446048174</v>
      </c>
    </row>
    <row r="585" spans="1:2">
      <c r="A585" s="27">
        <v>41477.405555556878</v>
      </c>
      <c r="B585" s="29">
        <v>2281.8665027259667</v>
      </c>
    </row>
    <row r="586" spans="1:2">
      <c r="A586" s="27">
        <v>41477.406250001324</v>
      </c>
      <c r="B586" s="29">
        <v>2282.9341562603327</v>
      </c>
    </row>
    <row r="587" spans="1:2">
      <c r="A587" s="27">
        <v>41477.406944445771</v>
      </c>
      <c r="B587" s="29">
        <v>2283.9682324910673</v>
      </c>
    </row>
    <row r="588" spans="1:2">
      <c r="A588" s="27">
        <v>41477.407638890218</v>
      </c>
      <c r="B588" s="29">
        <v>2284.9689606688294</v>
      </c>
    </row>
    <row r="589" spans="1:2">
      <c r="A589" s="27">
        <v>41477.408333334664</v>
      </c>
      <c r="B589" s="29">
        <v>2285.9365719842967</v>
      </c>
    </row>
    <row r="590" spans="1:2">
      <c r="A590" s="27">
        <v>41477.409027779111</v>
      </c>
      <c r="B590" s="29">
        <v>2286.8712995400142</v>
      </c>
    </row>
    <row r="591" spans="1:2">
      <c r="A591" s="27">
        <v>41477.409722223558</v>
      </c>
      <c r="B591" s="29">
        <v>2287.7733783215754</v>
      </c>
    </row>
    <row r="592" spans="1:2">
      <c r="A592" s="27">
        <v>41477.410416668004</v>
      </c>
      <c r="B592" s="29">
        <v>2288.6430451681085</v>
      </c>
    </row>
    <row r="593" spans="1:2">
      <c r="A593" s="27">
        <v>41477.411111112451</v>
      </c>
      <c r="B593" s="29">
        <v>2289.4805387420615</v>
      </c>
    </row>
    <row r="594" spans="1:2">
      <c r="A594" s="27">
        <v>41477.411805556898</v>
      </c>
      <c r="B594" s="29">
        <v>2290.2860994982761</v>
      </c>
    </row>
    <row r="595" spans="1:2">
      <c r="A595" s="27">
        <v>41477.412500001345</v>
      </c>
      <c r="B595" s="29">
        <v>2291.05996965233</v>
      </c>
    </row>
    <row r="596" spans="1:2">
      <c r="A596" s="27">
        <v>41477.413194445791</v>
      </c>
      <c r="B596" s="29">
        <v>2291.8023931481334</v>
      </c>
    </row>
    <row r="597" spans="1:2">
      <c r="A597" s="27">
        <v>41477.413888890238</v>
      </c>
      <c r="B597" s="29">
        <v>2292.5136156247722</v>
      </c>
    </row>
    <row r="598" spans="1:2">
      <c r="A598" s="27">
        <v>41477.414583334685</v>
      </c>
      <c r="B598" s="29">
        <v>2293.1938843825806</v>
      </c>
    </row>
    <row r="599" spans="1:2">
      <c r="A599" s="27">
        <v>41477.415277779131</v>
      </c>
      <c r="B599" s="29">
        <v>2293.843448348422</v>
      </c>
    </row>
    <row r="600" spans="1:2">
      <c r="A600" s="27">
        <v>41477.415972223578</v>
      </c>
      <c r="B600" s="29">
        <v>2294.4625580401771</v>
      </c>
    </row>
    <row r="601" spans="1:2">
      <c r="A601" s="27">
        <v>41477.416666668025</v>
      </c>
      <c r="B601" s="29">
        <v>2295.0514655304082</v>
      </c>
    </row>
    <row r="602" spans="1:2">
      <c r="A602" s="27">
        <v>41477.417361112472</v>
      </c>
      <c r="B602" s="29">
        <v>2295.6104244092026</v>
      </c>
    </row>
    <row r="603" spans="1:2">
      <c r="A603" s="27">
        <v>41477.418055556918</v>
      </c>
      <c r="B603" s="29">
        <v>2296.1396897461641</v>
      </c>
    </row>
    <row r="604" spans="1:2">
      <c r="A604" s="27">
        <v>41477.418750001365</v>
      </c>
      <c r="B604" s="29">
        <v>2296.6395180515487</v>
      </c>
    </row>
    <row r="605" spans="1:2">
      <c r="A605" s="27">
        <v>41477.419444445812</v>
      </c>
      <c r="B605" s="29">
        <v>2297.1101672365253</v>
      </c>
    </row>
    <row r="606" spans="1:2">
      <c r="A606" s="27">
        <v>41477.420138890258</v>
      </c>
      <c r="B606" s="29">
        <v>2297.5518965725428</v>
      </c>
    </row>
    <row r="607" spans="1:2">
      <c r="A607" s="27">
        <v>41477.420833334705</v>
      </c>
      <c r="B607" s="29">
        <v>2297.9649666498008</v>
      </c>
    </row>
    <row r="608" spans="1:2">
      <c r="A608" s="27">
        <v>41477.421527779152</v>
      </c>
      <c r="B608" s="29">
        <v>2298.3496393347909</v>
      </c>
    </row>
    <row r="609" spans="1:2">
      <c r="A609" s="27">
        <v>41477.422222223599</v>
      </c>
      <c r="B609" s="29">
        <v>2298.7061777269096</v>
      </c>
    </row>
    <row r="610" spans="1:2">
      <c r="A610" s="27">
        <v>41477.422916668045</v>
      </c>
      <c r="B610" s="29">
        <v>2299.0348461141193</v>
      </c>
    </row>
    <row r="611" spans="1:2">
      <c r="A611" s="27">
        <v>41477.423611112492</v>
      </c>
      <c r="B611" s="29">
        <v>2299.3359099276463</v>
      </c>
    </row>
    <row r="612" spans="1:2">
      <c r="A612" s="27">
        <v>41477.424305556939</v>
      </c>
      <c r="B612" s="29">
        <v>2299.6096356956946</v>
      </c>
    </row>
    <row r="613" spans="1:2">
      <c r="A613" s="27">
        <v>41477.425000001385</v>
      </c>
      <c r="B613" s="29">
        <v>2299.8562909961729</v>
      </c>
    </row>
    <row r="614" spans="1:2">
      <c r="A614" s="27">
        <v>41477.425694445832</v>
      </c>
      <c r="B614" s="29">
        <v>2300.0761444084064</v>
      </c>
    </row>
    <row r="615" spans="1:2">
      <c r="A615" s="27">
        <v>41477.426388890279</v>
      </c>
      <c r="B615" s="29">
        <v>2300.2694654638281</v>
      </c>
    </row>
    <row r="616" spans="1:2">
      <c r="A616" s="27">
        <v>41477.427083334725</v>
      </c>
      <c r="B616" s="29">
        <v>2300.4365245956319</v>
      </c>
    </row>
    <row r="617" spans="1:2">
      <c r="A617" s="27">
        <v>41477.427777779172</v>
      </c>
      <c r="B617" s="29">
        <v>2300.5775930873783</v>
      </c>
    </row>
    <row r="618" spans="1:2">
      <c r="A618" s="27">
        <v>41477.428472223619</v>
      </c>
      <c r="B618" s="29">
        <v>2300.69294302053</v>
      </c>
    </row>
    <row r="619" spans="1:2">
      <c r="A619" s="27">
        <v>41477.429166668066</v>
      </c>
      <c r="B619" s="29">
        <v>2300.7828472209098</v>
      </c>
    </row>
    <row r="620" spans="1:2">
      <c r="A620" s="27">
        <v>41477.429861112512</v>
      </c>
      <c r="B620" s="29">
        <v>2300.8475792040708</v>
      </c>
    </row>
    <row r="621" spans="1:2">
      <c r="A621" s="27">
        <v>41477.430555556959</v>
      </c>
      <c r="B621" s="29">
        <v>2300.8874131195607</v>
      </c>
    </row>
    <row r="622" spans="1:2">
      <c r="A622" s="27">
        <v>41477.431250001406</v>
      </c>
      <c r="B622" s="29">
        <v>2300.9026236940686</v>
      </c>
    </row>
    <row r="623" spans="1:2">
      <c r="A623" s="23">
        <v>41477.431944445852</v>
      </c>
      <c r="B623" s="31">
        <v>2300.8934861734451</v>
      </c>
    </row>
    <row r="624" spans="1:2">
      <c r="A624" s="23">
        <v>41477.432638890299</v>
      </c>
      <c r="B624" s="31">
        <v>2300.8602762635842</v>
      </c>
    </row>
    <row r="625" spans="1:2">
      <c r="A625" s="23">
        <v>41477.433333334746</v>
      </c>
      <c r="B625" s="31">
        <v>2300.8032700701533</v>
      </c>
    </row>
    <row r="626" spans="1:2">
      <c r="A626" s="23">
        <v>41477.434027779193</v>
      </c>
      <c r="B626" s="31">
        <v>2300.7227440371648</v>
      </c>
    </row>
    <row r="627" spans="1:2">
      <c r="A627" s="27">
        <v>41477.434722223639</v>
      </c>
      <c r="B627" s="29">
        <v>2300.6189748843735</v>
      </c>
    </row>
    <row r="628" spans="1:2">
      <c r="A628" s="27">
        <v>41477.435416668086</v>
      </c>
      <c r="B628" s="29">
        <v>2300.492239543506</v>
      </c>
    </row>
    <row r="629" spans="1:2">
      <c r="A629" s="27">
        <v>41477.436111112533</v>
      </c>
      <c r="B629" s="29">
        <v>2300.3428150932918</v>
      </c>
    </row>
    <row r="630" spans="1:2">
      <c r="A630" s="27">
        <v>41477.436805556979</v>
      </c>
      <c r="B630" s="29">
        <v>2300.1709786933075</v>
      </c>
    </row>
    <row r="631" spans="1:2">
      <c r="A631" s="27">
        <v>41477.437500001426</v>
      </c>
      <c r="B631" s="29">
        <v>2299.9770075166184</v>
      </c>
    </row>
    <row r="632" spans="1:2">
      <c r="A632" s="27">
        <v>41477.438194445873</v>
      </c>
      <c r="B632" s="29">
        <v>2299.7611786812176</v>
      </c>
    </row>
    <row r="633" spans="1:2">
      <c r="A633" s="27">
        <v>41477.43888889032</v>
      </c>
      <c r="B633" s="29">
        <v>2299.5237691802486</v>
      </c>
    </row>
    <row r="634" spans="1:2">
      <c r="A634" s="27">
        <v>41477.439583334766</v>
      </c>
      <c r="B634" s="29">
        <v>2299.2650558110217</v>
      </c>
    </row>
    <row r="635" spans="1:2">
      <c r="A635" s="27">
        <v>41477.440277779213</v>
      </c>
      <c r="B635" s="29">
        <v>2298.9853151028065</v>
      </c>
    </row>
    <row r="636" spans="1:2">
      <c r="A636" s="27">
        <v>41477.44097222366</v>
      </c>
      <c r="B636" s="29">
        <v>2298.6848232434122</v>
      </c>
    </row>
    <row r="637" spans="1:2">
      <c r="A637" s="27">
        <v>41477.441666668106</v>
      </c>
      <c r="B637" s="29">
        <v>2298.3638560045474</v>
      </c>
    </row>
    <row r="638" spans="1:2">
      <c r="A638" s="27">
        <v>41477.442361112553</v>
      </c>
      <c r="B638" s="29">
        <v>2298.022688665963</v>
      </c>
    </row>
    <row r="639" spans="1:2">
      <c r="A639" s="27">
        <v>41477.443055557</v>
      </c>
      <c r="B639" s="29">
        <v>2297.6615959383807</v>
      </c>
    </row>
    <row r="640" spans="1:2">
      <c r="A640" s="27">
        <v>41477.443750001446</v>
      </c>
      <c r="B640" s="29">
        <v>2297.2808518852125</v>
      </c>
    </row>
    <row r="641" spans="1:2">
      <c r="A641" s="27">
        <v>41477.444444445893</v>
      </c>
      <c r="B641" s="29">
        <v>2296.880729843072</v>
      </c>
    </row>
    <row r="642" spans="1:2">
      <c r="A642" s="27">
        <v>41477.44513889034</v>
      </c>
      <c r="B642" s="29">
        <v>2296.4615023410865</v>
      </c>
    </row>
    <row r="643" spans="1:2">
      <c r="A643" s="27">
        <v>41477.445833334787</v>
      </c>
      <c r="B643" s="29">
        <v>2296.0234410190224</v>
      </c>
    </row>
    <row r="644" spans="1:2">
      <c r="A644" s="27">
        <v>41477.446527779233</v>
      </c>
      <c r="B644" s="29">
        <v>2295.5668165442244</v>
      </c>
    </row>
    <row r="645" spans="1:2">
      <c r="A645" s="27">
        <v>41477.44722222368</v>
      </c>
      <c r="B645" s="29">
        <v>2295.0918985273902</v>
      </c>
    </row>
    <row r="646" spans="1:2">
      <c r="A646" s="27">
        <v>41477.447916668127</v>
      </c>
      <c r="B646" s="29">
        <v>2294.5989554371872</v>
      </c>
    </row>
    <row r="647" spans="1:2">
      <c r="A647" s="27">
        <v>41477.448611112573</v>
      </c>
      <c r="B647" s="29">
        <v>2294.0882545137274</v>
      </c>
    </row>
    <row r="648" spans="1:2">
      <c r="A648" s="27">
        <v>41477.44930555702</v>
      </c>
      <c r="B648" s="29">
        <v>2293.560061680922</v>
      </c>
    </row>
    <row r="649" spans="1:2">
      <c r="A649" s="27">
        <v>41477.450000001467</v>
      </c>
      <c r="B649" s="29">
        <v>2293.0146414577293</v>
      </c>
    </row>
    <row r="650" spans="1:2">
      <c r="A650" s="27">
        <v>41477.450694445914</v>
      </c>
      <c r="B650" s="29">
        <v>2292.4522568683196</v>
      </c>
    </row>
    <row r="651" spans="1:2">
      <c r="A651" s="27">
        <v>41477.45138889036</v>
      </c>
      <c r="B651" s="29">
        <v>2291.8731693511791</v>
      </c>
    </row>
    <row r="652" spans="1:2">
      <c r="A652" s="27">
        <v>41477.452083334807</v>
      </c>
      <c r="B652" s="29">
        <v>2291.2776386671812</v>
      </c>
    </row>
    <row r="653" spans="1:2">
      <c r="A653" s="27">
        <v>41477.452777779254</v>
      </c>
      <c r="B653" s="29">
        <v>2290.6659228066501</v>
      </c>
    </row>
    <row r="654" spans="1:2">
      <c r="A654" s="27">
        <v>41477.4534722237</v>
      </c>
      <c r="B654" s="29">
        <v>2290.0382778954418</v>
      </c>
    </row>
    <row r="655" spans="1:2">
      <c r="A655" s="27">
        <v>41477.454166668147</v>
      </c>
      <c r="B655" s="29">
        <v>2289.3949581000866</v>
      </c>
    </row>
    <row r="656" spans="1:2">
      <c r="A656" s="27">
        <v>41477.454861112594</v>
      </c>
      <c r="B656" s="29">
        <v>2288.736215532017</v>
      </c>
    </row>
    <row r="657" spans="1:2">
      <c r="A657" s="27">
        <v>41477.45555555704</v>
      </c>
      <c r="B657" s="29">
        <v>2288.0623001509207</v>
      </c>
    </row>
    <row r="658" spans="1:2">
      <c r="A658" s="27">
        <v>41477.456250001487</v>
      </c>
      <c r="B658" s="29">
        <v>2287.3734596672625</v>
      </c>
    </row>
    <row r="659" spans="1:2">
      <c r="A659" s="27">
        <v>41477.456944445934</v>
      </c>
      <c r="B659" s="29">
        <v>2286.6699394440043</v>
      </c>
    </row>
    <row r="660" spans="1:2">
      <c r="A660" s="27">
        <v>41477.457638890381</v>
      </c>
      <c r="B660" s="29">
        <v>2285.9519823975907</v>
      </c>
    </row>
    <row r="661" spans="1:2">
      <c r="A661" s="27">
        <v>41477.458333334827</v>
      </c>
      <c r="B661" s="29">
        <v>2285.2198288982195</v>
      </c>
    </row>
    <row r="662" spans="1:2">
      <c r="A662" s="27">
        <v>41477.459027779274</v>
      </c>
      <c r="B662" s="29">
        <v>2284.4737166694686</v>
      </c>
    </row>
    <row r="663" spans="1:2">
      <c r="A663" s="27">
        <v>41477.459722223721</v>
      </c>
      <c r="B663" s="29">
        <v>2283.7138806873177</v>
      </c>
    </row>
    <row r="664" spans="1:2">
      <c r="A664" s="27">
        <v>41477.460416668167</v>
      </c>
      <c r="B664" s="29">
        <v>2282.9405530786285</v>
      </c>
    </row>
    <row r="665" spans="1:2">
      <c r="A665" s="27">
        <v>41477.461111112614</v>
      </c>
      <c r="B665" s="29">
        <v>2282.1539630191378</v>
      </c>
    </row>
    <row r="666" spans="1:2">
      <c r="A666" s="27">
        <v>41477.461805557061</v>
      </c>
      <c r="B666" s="29">
        <v>2281.3543366310214</v>
      </c>
    </row>
    <row r="667" spans="1:2">
      <c r="A667" s="27">
        <v>41477.462500001508</v>
      </c>
      <c r="B667" s="29">
        <v>2280.5418968800964</v>
      </c>
    </row>
    <row r="668" spans="1:2">
      <c r="A668" s="27">
        <v>41477.463194445954</v>
      </c>
      <c r="B668" s="29">
        <v>2279.7168634727218</v>
      </c>
    </row>
    <row r="669" spans="1:2">
      <c r="A669" s="27">
        <v>41477.463888890401</v>
      </c>
      <c r="B669" s="29">
        <v>2278.8794527524747</v>
      </c>
    </row>
    <row r="670" spans="1:2">
      <c r="A670" s="27">
        <v>41477.464583334848</v>
      </c>
      <c r="B670" s="29">
        <v>2278.0298775966603</v>
      </c>
    </row>
    <row r="671" spans="1:2">
      <c r="A671" s="27">
        <v>41477.465277779294</v>
      </c>
      <c r="B671" s="29">
        <v>2277.1683473127428</v>
      </c>
    </row>
    <row r="672" spans="1:2">
      <c r="A672" s="27">
        <v>41477.465972223741</v>
      </c>
      <c r="B672" s="29">
        <v>2276.2950675347684</v>
      </c>
    </row>
    <row r="673" spans="1:2">
      <c r="A673" s="27">
        <v>41477.466666668188</v>
      </c>
      <c r="B673" s="29">
        <v>2275.4102401198516</v>
      </c>
    </row>
    <row r="674" spans="1:2">
      <c r="A674" s="27">
        <v>41477.467361112635</v>
      </c>
      <c r="B674" s="29">
        <v>2274.5140630448204</v>
      </c>
    </row>
    <row r="675" spans="1:2">
      <c r="A675" s="27">
        <v>41477.468055557081</v>
      </c>
      <c r="B675" s="29">
        <v>2273.6067303030909</v>
      </c>
    </row>
    <row r="676" spans="1:2">
      <c r="A676" s="27">
        <v>41477.468750001528</v>
      </c>
      <c r="B676" s="29">
        <v>2272.6884318018747</v>
      </c>
    </row>
    <row r="677" spans="1:2">
      <c r="A677" s="27">
        <v>41477.469444445975</v>
      </c>
      <c r="B677" s="29">
        <v>2271.7593532597816</v>
      </c>
    </row>
    <row r="678" spans="1:2">
      <c r="A678" s="27">
        <v>41477.470138890421</v>
      </c>
      <c r="B678" s="29">
        <v>2270.8196761049408</v>
      </c>
    </row>
    <row r="679" spans="1:2">
      <c r="A679" s="27">
        <v>41477.470833334868</v>
      </c>
      <c r="B679" s="29">
        <v>2269.8695773737059</v>
      </c>
    </row>
    <row r="680" spans="1:2">
      <c r="A680" s="27">
        <v>41477.471527779315</v>
      </c>
      <c r="B680" s="29">
        <v>2268.9092296100598</v>
      </c>
    </row>
    <row r="681" spans="1:2">
      <c r="A681" s="27">
        <v>41477.472222223761</v>
      </c>
      <c r="B681" s="29">
        <v>2267.9388007657994</v>
      </c>
    </row>
    <row r="682" spans="1:2">
      <c r="A682" s="27">
        <v>41477.472916668208</v>
      </c>
      <c r="B682" s="29">
        <v>2266.9584541016184</v>
      </c>
    </row>
    <row r="683" spans="1:2">
      <c r="A683" s="27">
        <v>41477.473611112655</v>
      </c>
      <c r="B683" s="29">
        <v>2265.9683480891686</v>
      </c>
    </row>
    <row r="684" spans="1:2">
      <c r="A684" s="27">
        <v>41477.474305557102</v>
      </c>
      <c r="B684" s="29">
        <v>2264.9686363142237</v>
      </c>
    </row>
    <row r="685" spans="1:2">
      <c r="A685" s="27">
        <v>41477.475000001548</v>
      </c>
      <c r="B685" s="29">
        <v>2263.9594673810329</v>
      </c>
    </row>
    <row r="686" spans="1:2">
      <c r="A686" s="27">
        <v>41477.475694445995</v>
      </c>
      <c r="B686" s="29">
        <v>2262.9409848179785</v>
      </c>
    </row>
    <row r="687" spans="1:2">
      <c r="A687" s="27">
        <v>41477.476388890442</v>
      </c>
      <c r="B687" s="29">
        <v>2261.9133269846434</v>
      </c>
    </row>
    <row r="688" spans="1:2">
      <c r="A688" s="27">
        <v>41477.477083334888</v>
      </c>
      <c r="B688" s="29">
        <v>2260.8766269803959</v>
      </c>
    </row>
    <row r="689" spans="1:2">
      <c r="A689" s="27">
        <v>41477.477777779335</v>
      </c>
      <c r="B689" s="29">
        <v>2259.8310125546009</v>
      </c>
    </row>
    <row r="690" spans="1:2">
      <c r="A690" s="27">
        <v>41477.478472223782</v>
      </c>
      <c r="B690" s="29">
        <v>2258.7766060185636</v>
      </c>
    </row>
    <row r="691" spans="1:2">
      <c r="A691" s="27">
        <v>41477.479166668229</v>
      </c>
      <c r="B691" s="29">
        <v>2257.7135241593237</v>
      </c>
    </row>
    <row r="692" spans="1:2">
      <c r="A692" s="27">
        <v>41477.479861112675</v>
      </c>
      <c r="B692" s="29">
        <v>2256.6418781554021</v>
      </c>
    </row>
    <row r="693" spans="1:2">
      <c r="A693" s="27">
        <v>41477.480555557122</v>
      </c>
      <c r="B693" s="29">
        <v>2255.5617734946163</v>
      </c>
    </row>
    <row r="694" spans="1:2">
      <c r="A694" s="27">
        <v>41477.481250001569</v>
      </c>
      <c r="B694" s="29">
        <v>2254.473309894071</v>
      </c>
    </row>
    <row r="695" spans="1:2">
      <c r="A695" s="27">
        <v>41477.481944446015</v>
      </c>
      <c r="B695" s="29">
        <v>2253.3765812224356</v>
      </c>
    </row>
    <row r="696" spans="1:2">
      <c r="A696" s="27">
        <v>41477.482638890462</v>
      </c>
      <c r="B696" s="29">
        <v>2252.2716754246217</v>
      </c>
    </row>
    <row r="697" spans="1:2">
      <c r="A697" s="27">
        <v>41477.483333334909</v>
      </c>
      <c r="B697" s="29">
        <v>2251.1586744489587</v>
      </c>
    </row>
    <row r="698" spans="1:2">
      <c r="A698" s="27">
        <v>41477.484027779356</v>
      </c>
      <c r="B698" s="29">
        <v>2250.0376541769874</v>
      </c>
    </row>
    <row r="699" spans="1:2">
      <c r="A699" s="27">
        <v>41477.484722223802</v>
      </c>
      <c r="B699" s="29">
        <v>2248.908684355973</v>
      </c>
    </row>
    <row r="700" spans="1:2">
      <c r="A700" s="27">
        <v>41477.485416668249</v>
      </c>
      <c r="B700" s="29">
        <v>2247.7718285342385</v>
      </c>
    </row>
    <row r="701" spans="1:2">
      <c r="A701" s="27">
        <v>41477.486111112696</v>
      </c>
      <c r="B701" s="29">
        <v>2246.6271439994252</v>
      </c>
    </row>
    <row r="702" spans="1:2">
      <c r="A702" s="27">
        <v>41477.486805557142</v>
      </c>
      <c r="B702" s="29">
        <v>2245.4746817197865</v>
      </c>
    </row>
    <row r="703" spans="1:2">
      <c r="A703" s="27">
        <v>41477.487500001589</v>
      </c>
      <c r="B703" s="29">
        <v>2244.3144862886033</v>
      </c>
    </row>
    <row r="704" spans="1:2">
      <c r="A704" s="27">
        <v>41477.488194446036</v>
      </c>
      <c r="B704" s="29">
        <v>2243.1465958718259</v>
      </c>
    </row>
    <row r="705" spans="1:2">
      <c r="A705" s="27">
        <v>41477.488888890482</v>
      </c>
      <c r="B705" s="29">
        <v>2241.9710421590344</v>
      </c>
    </row>
    <row r="706" spans="1:2">
      <c r="A706" s="27">
        <v>41477.489583334929</v>
      </c>
      <c r="B706" s="29">
        <v>2240.7878503178031</v>
      </c>
    </row>
    <row r="707" spans="1:2">
      <c r="A707" s="27">
        <v>41477.490277779376</v>
      </c>
      <c r="B707" s="29">
        <v>2239.5970389515678</v>
      </c>
    </row>
    <row r="708" spans="1:2">
      <c r="A708" s="27">
        <v>41477.490972223823</v>
      </c>
      <c r="B708" s="29">
        <v>2238.398620061067</v>
      </c>
    </row>
    <row r="709" spans="1:2">
      <c r="A709" s="27">
        <v>41477.491666668269</v>
      </c>
      <c r="B709" s="29">
        <v>2237.192599009446</v>
      </c>
    </row>
    <row r="710" spans="1:2">
      <c r="A710" s="27">
        <v>41477.492361112716</v>
      </c>
      <c r="B710" s="29">
        <v>2235.9789744911018</v>
      </c>
    </row>
    <row r="711" spans="1:2">
      <c r="A711" s="27">
        <v>41477.493055557163</v>
      </c>
      <c r="B711" s="29">
        <v>2234.7577385043328</v>
      </c>
    </row>
    <row r="712" spans="1:2">
      <c r="A712" s="27">
        <v>41477.493750001609</v>
      </c>
      <c r="B712" s="29">
        <v>2233.5288763278709</v>
      </c>
    </row>
    <row r="713" spans="1:2">
      <c r="A713" s="27">
        <v>41477.494444446056</v>
      </c>
      <c r="B713" s="29">
        <v>2232.2923665013518</v>
      </c>
    </row>
    <row r="714" spans="1:2">
      <c r="A714" s="27">
        <v>41477.495138890503</v>
      </c>
      <c r="B714" s="29">
        <v>2231.0481808097934</v>
      </c>
    </row>
    <row r="715" spans="1:2">
      <c r="A715" s="27">
        <v>41477.49583333495</v>
      </c>
      <c r="B715" s="29">
        <v>2229.7962842721181</v>
      </c>
    </row>
    <row r="716" spans="1:2">
      <c r="A716" s="27">
        <v>41477.496527779396</v>
      </c>
      <c r="B716" s="29">
        <v>2228.5366351337912</v>
      </c>
    </row>
    <row r="717" spans="1:2">
      <c r="A717" s="27">
        <v>41477.497222223843</v>
      </c>
      <c r="B717" s="29">
        <v>2227.2691848636005</v>
      </c>
    </row>
    <row r="718" spans="1:2">
      <c r="A718" s="27">
        <v>41477.49791666829</v>
      </c>
      <c r="B718" s="29">
        <v>2225.9938781546216</v>
      </c>
    </row>
    <row r="719" spans="1:2">
      <c r="A719" s="27">
        <v>41477.498611112736</v>
      </c>
      <c r="B719" s="29">
        <v>2224.7106529294069</v>
      </c>
    </row>
    <row r="720" spans="1:2">
      <c r="A720" s="27">
        <v>41477.499305557183</v>
      </c>
      <c r="B720" s="29">
        <v>2223.4194403494166</v>
      </c>
    </row>
    <row r="721" spans="1:2">
      <c r="A721" s="27">
        <v>41477.50000000163</v>
      </c>
      <c r="B721" s="29">
        <v>2222.1201648287197</v>
      </c>
    </row>
    <row r="722" spans="1:2">
      <c r="A722" s="27">
        <v>41477.500694446077</v>
      </c>
      <c r="B722" s="29">
        <v>2220.8127440519766</v>
      </c>
    </row>
    <row r="723" spans="1:2">
      <c r="A723" s="27">
        <v>41477.501388890523</v>
      </c>
      <c r="B723" s="29">
        <v>2219.4970889967153</v>
      </c>
    </row>
    <row r="724" spans="1:2">
      <c r="A724" s="27">
        <v>41477.50208333497</v>
      </c>
      <c r="B724" s="29">
        <v>2218.1731039599031</v>
      </c>
    </row>
    <row r="725" spans="1:2">
      <c r="A725" s="27">
        <v>41477.502777779417</v>
      </c>
      <c r="B725" s="29">
        <v>2216.8406865888128</v>
      </c>
    </row>
    <row r="726" spans="1:2">
      <c r="A726" s="27">
        <v>41477.503472223863</v>
      </c>
      <c r="B726" s="29">
        <v>2215.4997279161717</v>
      </c>
    </row>
    <row r="727" spans="1:2">
      <c r="A727" s="27">
        <v>41477.50416666831</v>
      </c>
      <c r="B727" s="29">
        <v>2214.1501123995808</v>
      </c>
    </row>
    <row r="728" spans="1:2">
      <c r="A728" s="27">
        <v>41477.504861112757</v>
      </c>
      <c r="B728" s="29">
        <v>2212.791717965184</v>
      </c>
    </row>
    <row r="729" spans="1:2">
      <c r="A729" s="27">
        <v>41477.505555557203</v>
      </c>
      <c r="B729" s="29">
        <v>2211.424416055559</v>
      </c>
    </row>
    <row r="730" spans="1:2">
      <c r="A730" s="27">
        <v>41477.50625000165</v>
      </c>
      <c r="B730" s="29">
        <v>2210.0480716817938</v>
      </c>
    </row>
    <row r="731" spans="1:2">
      <c r="A731" s="27">
        <v>41477.506944446097</v>
      </c>
      <c r="B731" s="29">
        <v>2208.6625434797161</v>
      </c>
    </row>
    <row r="732" spans="1:2">
      <c r="A732" s="27">
        <v>41477.507638890544</v>
      </c>
      <c r="B732" s="29">
        <v>2207.267683770222</v>
      </c>
    </row>
    <row r="733" spans="1:2">
      <c r="A733" s="27">
        <v>41477.50833333499</v>
      </c>
      <c r="B733" s="29">
        <v>2205.8633386236625</v>
      </c>
    </row>
    <row r="734" spans="1:2">
      <c r="A734" s="27">
        <v>41477.509027779437</v>
      </c>
      <c r="B734" s="29">
        <v>2204.4493479282187</v>
      </c>
    </row>
    <row r="735" spans="1:2">
      <c r="A735" s="27">
        <v>41477.509722223884</v>
      </c>
      <c r="B735" s="29">
        <v>2203.0255454622184</v>
      </c>
    </row>
    <row r="736" spans="1:2">
      <c r="A736" s="27">
        <v>41477.51041666833</v>
      </c>
      <c r="B736" s="29">
        <v>2201.5917589703085</v>
      </c>
    </row>
    <row r="737" spans="1:2">
      <c r="A737" s="27">
        <v>41477.511111112777</v>
      </c>
      <c r="B737" s="29">
        <v>2200.147810243423</v>
      </c>
    </row>
    <row r="738" spans="1:2">
      <c r="A738" s="27">
        <v>41477.511805557224</v>
      </c>
      <c r="B738" s="29">
        <v>2198.6935152024639</v>
      </c>
    </row>
    <row r="739" spans="1:2">
      <c r="A739" s="27">
        <v>41477.512500001671</v>
      </c>
      <c r="B739" s="29">
        <v>2197.2286839856047</v>
      </c>
    </row>
    <row r="740" spans="1:2">
      <c r="A740" s="27">
        <v>41477.513194446117</v>
      </c>
      <c r="B740" s="29">
        <v>2195.7531210391398</v>
      </c>
    </row>
    <row r="741" spans="1:2">
      <c r="A741" s="27">
        <v>41477.513888890564</v>
      </c>
      <c r="B741" s="29">
        <v>2194.266625211772</v>
      </c>
    </row>
    <row r="742" spans="1:2">
      <c r="A742" s="27">
        <v>41477.514583335011</v>
      </c>
      <c r="B742" s="29">
        <v>2192.7689898522526</v>
      </c>
    </row>
    <row r="743" spans="1:2">
      <c r="A743" s="27">
        <v>41477.515277779457</v>
      </c>
      <c r="B743" s="29">
        <v>2191.2600029102614</v>
      </c>
    </row>
    <row r="744" spans="1:2">
      <c r="A744" s="27">
        <v>41477.515972223904</v>
      </c>
      <c r="B744" s="29">
        <v>2189.7394470404297</v>
      </c>
    </row>
    <row r="745" spans="1:2">
      <c r="A745" s="27">
        <v>41477.516666668351</v>
      </c>
      <c r="B745" s="29">
        <v>2188.2070997093879</v>
      </c>
    </row>
    <row r="746" spans="1:2">
      <c r="A746" s="27">
        <v>41477.517361112798</v>
      </c>
      <c r="B746" s="29">
        <v>2186.6627333057259</v>
      </c>
    </row>
    <row r="747" spans="1:2">
      <c r="A747" s="27">
        <v>41477.518055557244</v>
      </c>
      <c r="B747" s="29">
        <v>2185.1061152527559</v>
      </c>
    </row>
    <row r="748" spans="1:2">
      <c r="A748" s="27">
        <v>41477.518750001691</v>
      </c>
      <c r="B748" s="29">
        <v>2183.5370081239462</v>
      </c>
    </row>
    <row r="749" spans="1:2">
      <c r="A749" s="27">
        <v>41477.519444446138</v>
      </c>
      <c r="B749" s="29">
        <v>2181.9551697609099</v>
      </c>
    </row>
    <row r="750" spans="1:2">
      <c r="A750" s="27">
        <v>41477.520138890584</v>
      </c>
      <c r="B750" s="29">
        <v>2180.3603533938276</v>
      </c>
    </row>
    <row r="751" spans="1:2">
      <c r="A751" s="27">
        <v>41477.520833335031</v>
      </c>
      <c r="B751" s="29">
        <v>2178.7523077641599</v>
      </c>
    </row>
    <row r="752" spans="1:2">
      <c r="A752" s="27">
        <v>41477.521527779478</v>
      </c>
      <c r="B752" s="29">
        <v>2177.1307772495447</v>
      </c>
    </row>
    <row r="753" spans="1:2">
      <c r="A753" s="27">
        <v>41477.522222223924</v>
      </c>
      <c r="B753" s="29">
        <v>2175.495501990722</v>
      </c>
    </row>
    <row r="754" spans="1:2">
      <c r="A754" s="27">
        <v>41477.522916668371</v>
      </c>
      <c r="B754" s="29">
        <v>2173.8462180203755</v>
      </c>
    </row>
    <row r="755" spans="1:2">
      <c r="A755" s="27">
        <v>41477.523611112818</v>
      </c>
      <c r="B755" s="29">
        <v>2172.1826573937387</v>
      </c>
    </row>
    <row r="756" spans="1:2">
      <c r="A756" s="27">
        <v>41477.524305557265</v>
      </c>
      <c r="B756" s="29">
        <v>2170.5045483208528</v>
      </c>
    </row>
    <row r="757" spans="1:2">
      <c r="A757" s="27">
        <v>41477.525000001711</v>
      </c>
      <c r="B757" s="29">
        <v>2168.8116153003139</v>
      </c>
    </row>
    <row r="758" spans="1:2">
      <c r="A758" s="27">
        <v>41477.525694446158</v>
      </c>
      <c r="B758" s="29">
        <v>2167.1035792544021</v>
      </c>
    </row>
    <row r="759" spans="1:2">
      <c r="A759" s="27">
        <v>41477.526388890605</v>
      </c>
      <c r="B759" s="29">
        <v>2165.380157665435</v>
      </c>
    </row>
    <row r="760" spans="1:2">
      <c r="A760" s="27">
        <v>41477.527083335051</v>
      </c>
      <c r="B760" s="29">
        <v>2163.6410647132252</v>
      </c>
    </row>
    <row r="761" spans="1:2">
      <c r="A761" s="27">
        <v>41477.527777779498</v>
      </c>
      <c r="B761" s="29">
        <v>2161.8860114134977</v>
      </c>
    </row>
    <row r="762" spans="1:2">
      <c r="A762" s="27">
        <v>41477.528472223945</v>
      </c>
      <c r="B762" s="29">
        <v>2160.114705757142</v>
      </c>
    </row>
    <row r="763" spans="1:2">
      <c r="A763" s="27">
        <v>41477.529166668392</v>
      </c>
      <c r="B763" s="29">
        <v>2158.3268528501562</v>
      </c>
    </row>
    <row r="764" spans="1:2">
      <c r="A764" s="27">
        <v>41477.529861112838</v>
      </c>
      <c r="B764" s="29">
        <v>2156.5221550541628</v>
      </c>
    </row>
    <row r="765" spans="1:2">
      <c r="A765" s="27">
        <v>41477.530555557285</v>
      </c>
      <c r="B765" s="29">
        <v>2154.7003121273542</v>
      </c>
    </row>
    <row r="766" spans="1:2">
      <c r="A766" s="27">
        <v>41477.531250001732</v>
      </c>
      <c r="B766" s="29">
        <v>2152.8610213657525</v>
      </c>
    </row>
    <row r="767" spans="1:2">
      <c r="A767" s="27">
        <v>41477.531944446178</v>
      </c>
      <c r="B767" s="29">
        <v>2151.003977744645</v>
      </c>
    </row>
    <row r="768" spans="1:2">
      <c r="A768" s="27">
        <v>41477.532638890625</v>
      </c>
      <c r="B768" s="29">
        <v>2149.1288740600803</v>
      </c>
    </row>
    <row r="769" spans="1:2">
      <c r="A769" s="27">
        <v>41477.533333335072</v>
      </c>
      <c r="B769" s="29">
        <v>2147.235401070297</v>
      </c>
    </row>
    <row r="770" spans="1:2">
      <c r="A770" s="27">
        <v>41477.534027779519</v>
      </c>
      <c r="B770" s="29">
        <v>2145.3232476369717</v>
      </c>
    </row>
    <row r="771" spans="1:2">
      <c r="A771" s="27">
        <v>41477.534722223965</v>
      </c>
      <c r="B771" s="29">
        <v>2143.3921008661596</v>
      </c>
    </row>
    <row r="772" spans="1:2">
      <c r="A772" s="27">
        <v>41477.535416668412</v>
      </c>
      <c r="B772" s="29">
        <v>2141.4416462488266</v>
      </c>
    </row>
    <row r="773" spans="1:2">
      <c r="A773" s="27">
        <v>41477.536111112859</v>
      </c>
      <c r="B773" s="29">
        <v>2139.4715678008515</v>
      </c>
    </row>
    <row r="774" spans="1:2">
      <c r="A774" s="27">
        <v>41477.536805557305</v>
      </c>
      <c r="B774" s="29">
        <v>2137.4815482023919</v>
      </c>
    </row>
    <row r="775" spans="1:2">
      <c r="A775" s="23">
        <v>41477.537500001752</v>
      </c>
      <c r="B775" s="31">
        <v>2135.4712689365169</v>
      </c>
    </row>
    <row r="776" spans="1:2">
      <c r="A776" s="27">
        <v>41477.538194446199</v>
      </c>
      <c r="B776" s="29">
        <v>2133.4404104269938</v>
      </c>
    </row>
    <row r="777" spans="1:2">
      <c r="A777" s="27">
        <v>41477.538888890645</v>
      </c>
      <c r="B777" s="29">
        <v>2131.3886521751374</v>
      </c>
    </row>
    <row r="778" spans="1:2">
      <c r="A778" s="27">
        <v>41477.539583335092</v>
      </c>
      <c r="B778" s="29">
        <v>2129.3156728956287</v>
      </c>
    </row>
    <row r="779" spans="1:2">
      <c r="A779" s="27">
        <v>41477.540277779539</v>
      </c>
      <c r="B779" s="29">
        <v>2127.2211506512058</v>
      </c>
    </row>
    <row r="780" spans="1:2">
      <c r="A780" s="27">
        <v>41477.540972223986</v>
      </c>
      <c r="B780" s="29">
        <v>2125.1047629861464</v>
      </c>
    </row>
    <row r="781" spans="1:2">
      <c r="A781" s="27">
        <v>41477.541666668432</v>
      </c>
      <c r="B781" s="29">
        <v>2122.9661870584532</v>
      </c>
    </row>
    <row r="782" spans="1:2">
      <c r="A782" s="27">
        <v>41477.542361112879</v>
      </c>
      <c r="B782" s="29">
        <v>2120.8050997706655</v>
      </c>
    </row>
    <row r="783" spans="1:2">
      <c r="A783" s="27">
        <v>41477.543055557326</v>
      </c>
      <c r="B783" s="29">
        <v>2118.6211778992169</v>
      </c>
    </row>
    <row r="784" spans="1:2">
      <c r="A784" s="27">
        <v>41477.543750001772</v>
      </c>
      <c r="B784" s="29">
        <v>2116.4140982222739</v>
      </c>
    </row>
    <row r="785" spans="1:2">
      <c r="A785" s="27">
        <v>41477.544444446219</v>
      </c>
      <c r="B785" s="29">
        <v>2114.1835376459812</v>
      </c>
    </row>
    <row r="786" spans="1:2">
      <c r="A786" s="27">
        <v>41477.545138890666</v>
      </c>
      <c r="B786" s="29">
        <v>2111.9291733290447</v>
      </c>
    </row>
    <row r="787" spans="1:2">
      <c r="A787" s="27">
        <v>41477.545833335113</v>
      </c>
      <c r="B787" s="29">
        <v>2109.6506828056081</v>
      </c>
    </row>
    <row r="788" spans="1:2">
      <c r="A788" s="27">
        <v>41477.546527779559</v>
      </c>
      <c r="B788" s="29">
        <v>2107.3477441063424</v>
      </c>
    </row>
    <row r="789" spans="1:2">
      <c r="A789" s="27">
        <v>41477.547222224006</v>
      </c>
      <c r="B789" s="29">
        <v>2105.0200358777188</v>
      </c>
    </row>
    <row r="790" spans="1:2">
      <c r="A790" s="27">
        <v>41477.547916668453</v>
      </c>
      <c r="B790" s="29">
        <v>2102.6672374993932</v>
      </c>
    </row>
    <row r="791" spans="1:2">
      <c r="A791" s="27">
        <v>41477.548611112899</v>
      </c>
      <c r="B791" s="29">
        <v>2100.289029199676</v>
      </c>
    </row>
    <row r="792" spans="1:2">
      <c r="A792" s="27">
        <v>41477.549305557346</v>
      </c>
      <c r="B792" s="29">
        <v>2097.8850921690305</v>
      </c>
    </row>
    <row r="793" spans="1:2">
      <c r="A793" s="27">
        <v>41477.550000001793</v>
      </c>
      <c r="B793" s="29">
        <v>2095.4551086715696</v>
      </c>
    </row>
    <row r="794" spans="1:2">
      <c r="A794" s="27">
        <v>41477.55069444624</v>
      </c>
      <c r="B794" s="29">
        <v>2092.9987621545124</v>
      </c>
    </row>
    <row r="795" spans="1:2">
      <c r="A795" s="27">
        <v>41477.551388890686</v>
      </c>
      <c r="B795" s="29">
        <v>2090.5157373555671</v>
      </c>
    </row>
    <row r="796" spans="1:2">
      <c r="A796" s="27">
        <v>41477.552083335133</v>
      </c>
      <c r="B796" s="29">
        <v>2088.0057204082173</v>
      </c>
    </row>
    <row r="797" spans="1:2">
      <c r="A797" s="27">
        <v>41477.55277777958</v>
      </c>
      <c r="B797" s="29">
        <v>2085.4683989448808</v>
      </c>
    </row>
    <row r="798" spans="1:2">
      <c r="A798" s="27">
        <v>41477.553472224026</v>
      </c>
      <c r="B798" s="29">
        <v>2082.9034621979272</v>
      </c>
    </row>
    <row r="799" spans="1:2">
      <c r="A799" s="27">
        <v>41477.554166668473</v>
      </c>
      <c r="B799" s="29">
        <v>2080.3106010985207</v>
      </c>
    </row>
    <row r="800" spans="1:2">
      <c r="A800" s="27">
        <v>41477.55486111292</v>
      </c>
      <c r="B800" s="29">
        <v>2077.6895083732975</v>
      </c>
    </row>
    <row r="801" spans="1:2">
      <c r="A801" s="27">
        <v>41477.555555557366</v>
      </c>
      <c r="B801" s="29">
        <v>2075.0398786388323</v>
      </c>
    </row>
    <row r="802" spans="1:2">
      <c r="A802" s="27">
        <v>41477.556250001813</v>
      </c>
      <c r="B802" s="29">
        <v>2072.361408493919</v>
      </c>
    </row>
    <row r="803" spans="1:2">
      <c r="A803" s="27">
        <v>41477.55694444626</v>
      </c>
      <c r="B803" s="29">
        <v>2069.6537966096307</v>
      </c>
    </row>
    <row r="804" spans="1:2">
      <c r="A804" s="27">
        <v>41477.557638890707</v>
      </c>
      <c r="B804" s="29">
        <v>2066.9167438171689</v>
      </c>
    </row>
    <row r="805" spans="1:2">
      <c r="A805" s="27">
        <v>41477.558333335153</v>
      </c>
      <c r="B805" s="29">
        <v>2064.1499531935042</v>
      </c>
    </row>
    <row r="806" spans="1:2">
      <c r="A806" s="27">
        <v>41477.5590277796</v>
      </c>
      <c r="B806" s="29">
        <v>2061.3531301447911</v>
      </c>
    </row>
    <row r="807" spans="1:2">
      <c r="A807" s="27">
        <v>41477.559722224047</v>
      </c>
      <c r="B807" s="29">
        <v>2058.5259824875807</v>
      </c>
    </row>
    <row r="808" spans="1:2">
      <c r="A808" s="27">
        <v>41477.560416668493</v>
      </c>
      <c r="B808" s="29">
        <v>2055.6682205278303</v>
      </c>
    </row>
    <row r="809" spans="1:2">
      <c r="A809" s="27">
        <v>41477.56111111294</v>
      </c>
      <c r="B809" s="29">
        <v>2052.7795571377014</v>
      </c>
    </row>
    <row r="810" spans="1:2">
      <c r="A810" s="27">
        <v>41477.561805557387</v>
      </c>
      <c r="B810" s="29">
        <v>2049.8597078301887</v>
      </c>
    </row>
    <row r="811" spans="1:2">
      <c r="A811" s="27">
        <v>41477.562500001834</v>
      </c>
      <c r="B811" s="29">
        <v>2046.9083908315606</v>
      </c>
    </row>
    <row r="812" spans="1:2">
      <c r="A812" s="27">
        <v>41477.56319444628</v>
      </c>
      <c r="B812" s="29">
        <v>2043.9253271516413</v>
      </c>
    </row>
    <row r="813" spans="1:2">
      <c r="A813" s="27">
        <v>41477.563888890727</v>
      </c>
      <c r="B813" s="29">
        <v>2040.9102406519482</v>
      </c>
    </row>
    <row r="814" spans="1:2">
      <c r="A814" s="27">
        <v>41477.564583335174</v>
      </c>
      <c r="B814" s="29">
        <v>2037.8628581116991</v>
      </c>
    </row>
    <row r="815" spans="1:2">
      <c r="A815" s="27">
        <v>41477.56527777962</v>
      </c>
      <c r="B815" s="29">
        <v>2034.7829092917061</v>
      </c>
    </row>
    <row r="816" spans="1:2">
      <c r="A816" s="27">
        <v>41477.565972224067</v>
      </c>
      <c r="B816" s="29">
        <v>2031.6701269961843</v>
      </c>
    </row>
    <row r="817" spans="1:2">
      <c r="A817" s="27">
        <v>41477.566666668514</v>
      </c>
      <c r="B817" s="29">
        <v>2028.5242471324877</v>
      </c>
    </row>
    <row r="818" spans="1:2">
      <c r="A818" s="27">
        <v>41477.56736111296</v>
      </c>
      <c r="B818" s="29">
        <v>2025.3450087688016</v>
      </c>
    </row>
    <row r="819" spans="1:2">
      <c r="A819" s="27">
        <v>41477.568055557407</v>
      </c>
      <c r="B819" s="29">
        <v>2022.1321541898126</v>
      </c>
    </row>
    <row r="820" spans="1:2">
      <c r="A820" s="27">
        <v>41477.568750001854</v>
      </c>
      <c r="B820" s="29">
        <v>2018.8854289503815</v>
      </c>
    </row>
    <row r="821" spans="1:2">
      <c r="A821" s="27">
        <v>41477.569444446301</v>
      </c>
      <c r="B821" s="29">
        <v>2015.6045819272492</v>
      </c>
    </row>
    <row r="822" spans="1:2">
      <c r="A822" s="27">
        <v>41477.570138890747</v>
      </c>
      <c r="B822" s="29">
        <v>2012.2893653687963</v>
      </c>
    </row>
    <row r="823" spans="1:2">
      <c r="A823" s="27">
        <v>41477.570833335194</v>
      </c>
      <c r="B823" s="29">
        <v>2008.9395349428869</v>
      </c>
    </row>
    <row r="824" spans="1:2">
      <c r="A824" s="27">
        <v>41477.571527779641</v>
      </c>
      <c r="B824" s="29">
        <v>2005.5548497828313</v>
      </c>
    </row>
    <row r="825" spans="1:2">
      <c r="A825" s="27">
        <v>41477.572222224087</v>
      </c>
      <c r="B825" s="29">
        <v>2002.1350725314912</v>
      </c>
    </row>
    <row r="826" spans="1:2">
      <c r="A826" s="27">
        <v>41477.572916668534</v>
      </c>
      <c r="B826" s="29">
        <v>1998.6799693835483</v>
      </c>
    </row>
    <row r="827" spans="1:2">
      <c r="A827" s="27">
        <v>41477.573611112981</v>
      </c>
      <c r="B827" s="29">
        <v>1995.1893101259961</v>
      </c>
    </row>
    <row r="828" spans="1:2">
      <c r="A828" s="27">
        <v>41477.574305557428</v>
      </c>
      <c r="B828" s="29">
        <v>1991.6628681768491</v>
      </c>
    </row>
    <row r="829" spans="1:2">
      <c r="A829" s="27">
        <v>41477.575000001874</v>
      </c>
      <c r="B829" s="29">
        <v>1988.1004206221271</v>
      </c>
    </row>
    <row r="830" spans="1:2">
      <c r="A830" s="27">
        <v>41477.575694446321</v>
      </c>
      <c r="B830" s="29">
        <v>1984.5017482511414</v>
      </c>
    </row>
    <row r="831" spans="1:2">
      <c r="A831" s="27">
        <v>41477.576388890768</v>
      </c>
      <c r="B831" s="29">
        <v>1980.866635590103</v>
      </c>
    </row>
    <row r="832" spans="1:2">
      <c r="A832" s="27">
        <v>41477.577083335214</v>
      </c>
      <c r="B832" s="29">
        <v>1977.1948709341048</v>
      </c>
    </row>
    <row r="833" spans="1:2">
      <c r="A833" s="27">
        <v>41477.577777779661</v>
      </c>
      <c r="B833" s="29">
        <v>1973.4862463774907</v>
      </c>
    </row>
    <row r="834" spans="1:2">
      <c r="A834" s="27">
        <v>41477.578472224108</v>
      </c>
      <c r="B834" s="29">
        <v>1969.7405578426581</v>
      </c>
    </row>
    <row r="835" spans="1:2">
      <c r="A835" s="27">
        <v>41477.579166668555</v>
      </c>
      <c r="B835" s="29">
        <v>1965.957605107322</v>
      </c>
    </row>
    <row r="836" spans="1:2">
      <c r="A836" s="27">
        <v>41477.579861113001</v>
      </c>
      <c r="B836" s="29">
        <v>1962.1371918302734</v>
      </c>
    </row>
    <row r="837" spans="1:2">
      <c r="A837" s="27">
        <v>41477.580555557448</v>
      </c>
      <c r="B837" s="29">
        <v>1958.2791255756608</v>
      </c>
    </row>
    <row r="838" spans="1:2">
      <c r="A838" s="27">
        <v>41477.581250001895</v>
      </c>
      <c r="B838" s="29">
        <v>1954.3832178358393</v>
      </c>
    </row>
    <row r="839" spans="1:2">
      <c r="A839" s="27">
        <v>41477.581944446341</v>
      </c>
      <c r="B839" s="29">
        <v>1950.4492840528017</v>
      </c>
    </row>
    <row r="840" spans="1:2">
      <c r="A840" s="27">
        <v>41477.582638890788</v>
      </c>
      <c r="B840" s="29">
        <v>1946.4771436382459</v>
      </c>
    </row>
    <row r="841" spans="1:2">
      <c r="A841" s="27">
        <v>41477.583333335235</v>
      </c>
      <c r="B841" s="29">
        <v>1942.4666199922865</v>
      </c>
    </row>
    <row r="842" spans="1:2">
      <c r="A842" s="27">
        <v>41477.584027779681</v>
      </c>
      <c r="B842" s="29">
        <v>1938.4175405208675</v>
      </c>
    </row>
    <row r="843" spans="1:2">
      <c r="A843" s="27">
        <v>41477.584722224128</v>
      </c>
      <c r="B843" s="29">
        <v>1934.3297366518882</v>
      </c>
    </row>
    <row r="844" spans="1:2">
      <c r="A844" s="27">
        <v>41477.585416668575</v>
      </c>
      <c r="B844" s="29">
        <v>1930.2030438500819</v>
      </c>
    </row>
    <row r="845" spans="1:2">
      <c r="A845" s="27">
        <v>41477.586111113022</v>
      </c>
      <c r="B845" s="29">
        <v>1926.0373016306798</v>
      </c>
    </row>
    <row r="846" spans="1:2">
      <c r="A846" s="27">
        <v>41477.586805557468</v>
      </c>
      <c r="B846" s="29">
        <v>1921.8323535718878</v>
      </c>
    </row>
    <row r="847" spans="1:2">
      <c r="A847" s="27">
        <v>41477.587500001915</v>
      </c>
      <c r="B847" s="29">
        <v>1917.588047326208</v>
      </c>
    </row>
    <row r="848" spans="1:2">
      <c r="A848" s="27">
        <v>41477.588194446362</v>
      </c>
      <c r="B848" s="29">
        <v>1913.3042346306333</v>
      </c>
    </row>
    <row r="849" spans="1:2">
      <c r="A849" s="27">
        <v>41477.588888890808</v>
      </c>
      <c r="B849" s="29">
        <v>1908.9807713157488</v>
      </c>
    </row>
    <row r="850" spans="1:2">
      <c r="A850" s="27">
        <v>41477.589583335255</v>
      </c>
      <c r="B850" s="29">
        <v>1904.6175173137638</v>
      </c>
    </row>
    <row r="851" spans="1:2">
      <c r="A851" s="27">
        <v>41477.590277779702</v>
      </c>
      <c r="B851" s="29">
        <v>1900.2143366655087</v>
      </c>
    </row>
    <row r="852" spans="1:2">
      <c r="A852" s="27">
        <v>41477.590972224149</v>
      </c>
      <c r="B852" s="29">
        <v>1895.771097526417</v>
      </c>
    </row>
    <row r="853" spans="1:2">
      <c r="A853" s="27">
        <v>41477.591666668595</v>
      </c>
      <c r="B853" s="29">
        <v>1891.2876721715322</v>
      </c>
    </row>
    <row r="854" spans="1:2">
      <c r="A854" s="27">
        <v>41477.592361113042</v>
      </c>
      <c r="B854" s="29">
        <v>1886.7639369995568</v>
      </c>
    </row>
    <row r="855" spans="1:2">
      <c r="A855" s="27">
        <v>41477.593055557489</v>
      </c>
      <c r="B855" s="29">
        <v>1882.1997725359749</v>
      </c>
    </row>
    <row r="856" spans="1:2">
      <c r="A856" s="27">
        <v>41477.593750001935</v>
      </c>
      <c r="B856" s="29">
        <v>1877.5950634352712</v>
      </c>
    </row>
    <row r="857" spans="1:2">
      <c r="A857" s="27">
        <v>41477.594444446382</v>
      </c>
      <c r="B857" s="29">
        <v>1872.9496984822767</v>
      </c>
    </row>
    <row r="858" spans="1:2">
      <c r="A858" s="27">
        <v>41477.595138890829</v>
      </c>
      <c r="B858" s="29">
        <v>1868.2635705926702</v>
      </c>
    </row>
    <row r="859" spans="1:2">
      <c r="A859" s="27">
        <v>41477.595833335276</v>
      </c>
      <c r="B859" s="29">
        <v>1863.5365768126428</v>
      </c>
    </row>
    <row r="860" spans="1:2">
      <c r="A860" s="27">
        <v>41477.596527779722</v>
      </c>
      <c r="B860" s="29">
        <v>1858.768618317773</v>
      </c>
    </row>
    <row r="861" spans="1:2">
      <c r="A861" s="27">
        <v>41477.597222224169</v>
      </c>
      <c r="B861" s="29">
        <v>1853.9596004111197</v>
      </c>
    </row>
    <row r="862" spans="1:2">
      <c r="A862" s="27">
        <v>41477.597916668616</v>
      </c>
      <c r="B862" s="29">
        <v>1849.1094325205645</v>
      </c>
    </row>
    <row r="863" spans="1:2">
      <c r="A863" s="27">
        <v>41477.598611113062</v>
      </c>
      <c r="B863" s="29">
        <v>1844.2180281954206</v>
      </c>
    </row>
    <row r="864" spans="1:2">
      <c r="A864" s="27">
        <v>41477.599305557509</v>
      </c>
      <c r="B864" s="29">
        <v>1839.2853051023378</v>
      </c>
    </row>
    <row r="865" spans="1:2">
      <c r="A865" s="27">
        <v>41477.600000001956</v>
      </c>
      <c r="B865" s="29">
        <v>1834.3111850205153</v>
      </c>
    </row>
    <row r="866" spans="1:2">
      <c r="A866" s="27">
        <v>41477.600694446402</v>
      </c>
      <c r="B866" s="29">
        <v>1829.2955938362556</v>
      </c>
    </row>
    <row r="867" spans="1:2">
      <c r="A867" s="27">
        <v>41477.601388890849</v>
      </c>
      <c r="B867" s="29">
        <v>1824.2384615368694</v>
      </c>
    </row>
    <row r="868" spans="1:2">
      <c r="A868" s="27">
        <v>41477.602083335296</v>
      </c>
      <c r="B868" s="29">
        <v>1819.1397222039602</v>
      </c>
    </row>
    <row r="869" spans="1:2">
      <c r="A869" s="27">
        <v>41477.602777779743</v>
      </c>
      <c r="B869" s="29">
        <v>1813.9993140060983</v>
      </c>
    </row>
    <row r="870" spans="1:2">
      <c r="A870" s="27">
        <v>41477.603472224189</v>
      </c>
      <c r="B870" s="29">
        <v>1808.8171791909174</v>
      </c>
    </row>
    <row r="871" spans="1:2">
      <c r="A871" s="27">
        <v>41477.604166668636</v>
      </c>
      <c r="B871" s="29">
        <v>1803.5932640766398</v>
      </c>
    </row>
    <row r="872" spans="1:2">
      <c r="A872" s="27">
        <v>41477.604861113083</v>
      </c>
      <c r="B872" s="29">
        <v>1798.3275190430511</v>
      </c>
    </row>
    <row r="873" spans="1:2">
      <c r="A873" s="27">
        <v>41477.605555557529</v>
      </c>
      <c r="B873" s="29">
        <v>1793.0198985219538</v>
      </c>
    </row>
    <row r="874" spans="1:2">
      <c r="A874" s="27">
        <v>41477.606250001976</v>
      </c>
      <c r="B874" s="29">
        <v>1787.6703609870917</v>
      </c>
    </row>
    <row r="875" spans="1:2">
      <c r="A875" s="27">
        <v>41477.606944446423</v>
      </c>
      <c r="B875" s="29">
        <v>1782.2788689435984</v>
      </c>
    </row>
    <row r="876" spans="1:2">
      <c r="A876" s="27">
        <v>41477.60763889087</v>
      </c>
      <c r="B876" s="29">
        <v>1776.8453889169418</v>
      </c>
    </row>
    <row r="877" spans="1:2">
      <c r="A877" s="27">
        <v>41477.608333335316</v>
      </c>
      <c r="B877" s="29">
        <v>1771.3698914414281</v>
      </c>
    </row>
    <row r="878" spans="1:2">
      <c r="A878" s="27">
        <v>41477.609027779763</v>
      </c>
      <c r="B878" s="29">
        <v>1765.8523510482348</v>
      </c>
    </row>
    <row r="879" spans="1:2">
      <c r="A879" s="27">
        <v>41477.60972222421</v>
      </c>
      <c r="B879" s="29">
        <v>1760.292746253027</v>
      </c>
    </row>
    <row r="880" spans="1:2">
      <c r="A880" s="27">
        <v>41477.610416668656</v>
      </c>
      <c r="B880" s="29">
        <v>1754.6910595431418</v>
      </c>
    </row>
    <row r="881" spans="1:2">
      <c r="A881" s="27">
        <v>41477.611111113103</v>
      </c>
      <c r="B881" s="29">
        <v>1749.0472773643721</v>
      </c>
    </row>
    <row r="882" spans="1:2">
      <c r="A882" s="27">
        <v>41477.61180555755</v>
      </c>
      <c r="B882" s="29">
        <v>1743.3613901073606</v>
      </c>
    </row>
    <row r="883" spans="1:2">
      <c r="A883" s="27">
        <v>41477.612500001997</v>
      </c>
      <c r="B883" s="29">
        <v>1737.6333920936108</v>
      </c>
    </row>
    <row r="884" spans="1:2">
      <c r="A884" s="27">
        <v>41477.613194446443</v>
      </c>
      <c r="B884" s="29">
        <v>1731.8632815611293</v>
      </c>
    </row>
    <row r="885" spans="1:2">
      <c r="A885" s="27">
        <v>41477.61388889089</v>
      </c>
      <c r="B885" s="29">
        <v>1726.0510606497253</v>
      </c>
    </row>
    <row r="886" spans="1:2">
      <c r="A886" s="27">
        <v>41477.614583335337</v>
      </c>
      <c r="B886" s="29">
        <v>1720.1967353859545</v>
      </c>
    </row>
    <row r="887" spans="1:2">
      <c r="A887" s="27">
        <v>41477.615277779783</v>
      </c>
      <c r="B887" s="29">
        <v>1714.3003156677455</v>
      </c>
    </row>
    <row r="888" spans="1:2">
      <c r="A888" s="27">
        <v>41477.61597222423</v>
      </c>
      <c r="B888" s="29">
        <v>1708.3618152486977</v>
      </c>
    </row>
    <row r="889" spans="1:2">
      <c r="A889" s="27">
        <v>41477.616666668677</v>
      </c>
      <c r="B889" s="29">
        <v>1702.3812517220742</v>
      </c>
    </row>
    <row r="890" spans="1:2">
      <c r="A890" s="27">
        <v>41477.617361113123</v>
      </c>
      <c r="B890" s="29">
        <v>1696.3586465045055</v>
      </c>
    </row>
    <row r="891" spans="1:2">
      <c r="A891" s="27">
        <v>41477.61805555757</v>
      </c>
      <c r="B891" s="29">
        <v>1690.2940248193884</v>
      </c>
    </row>
    <row r="892" spans="1:2">
      <c r="A892" s="27">
        <v>41477.618750002017</v>
      </c>
      <c r="B892" s="29">
        <v>1684.1874156800279</v>
      </c>
    </row>
    <row r="893" spans="1:2">
      <c r="A893" s="27">
        <v>41477.619444446464</v>
      </c>
      <c r="B893" s="29">
        <v>1678.0388518724915</v>
      </c>
    </row>
    <row r="894" spans="1:2">
      <c r="A894" s="27">
        <v>41477.62013889091</v>
      </c>
      <c r="B894" s="29">
        <v>1671.8483699382246</v>
      </c>
    </row>
    <row r="895" spans="1:2">
      <c r="A895" s="27">
        <v>41477.620833335357</v>
      </c>
      <c r="B895" s="29">
        <v>1665.6160101563951</v>
      </c>
    </row>
    <row r="896" spans="1:2">
      <c r="A896" s="27">
        <v>41477.621527779804</v>
      </c>
      <c r="B896" s="29">
        <v>1659.3418165260168</v>
      </c>
    </row>
    <row r="897" spans="1:2">
      <c r="A897" s="23">
        <v>41477.62222222425</v>
      </c>
      <c r="B897" s="31">
        <v>1653.0258367478261</v>
      </c>
    </row>
    <row r="898" spans="1:2">
      <c r="A898" s="23">
        <v>41477.622916668697</v>
      </c>
      <c r="B898" s="31">
        <v>1646.6681222059378</v>
      </c>
    </row>
    <row r="899" spans="1:2">
      <c r="A899" s="23">
        <v>41477.623611113144</v>
      </c>
      <c r="B899" s="31">
        <v>1640.2687279492879</v>
      </c>
    </row>
    <row r="900" spans="1:2">
      <c r="A900" s="23">
        <v>41477.624305557591</v>
      </c>
      <c r="B900" s="31">
        <v>1633.8277126728576</v>
      </c>
    </row>
    <row r="901" spans="1:2">
      <c r="A901" s="27">
        <v>41477.625000002037</v>
      </c>
      <c r="B901" s="29">
        <v>1627.3451386987028</v>
      </c>
    </row>
    <row r="902" spans="1:2">
      <c r="A902" s="27">
        <v>41477.625694446484</v>
      </c>
      <c r="B902" s="29">
        <v>1620.8210719567869</v>
      </c>
    </row>
    <row r="903" spans="1:2">
      <c r="A903" s="27">
        <v>41477.626388890931</v>
      </c>
      <c r="B903" s="29">
        <v>1614.2555819656175</v>
      </c>
    </row>
    <row r="904" spans="1:2">
      <c r="A904" s="27">
        <v>41477.627083335377</v>
      </c>
      <c r="B904" s="29">
        <v>1607.6487418127072</v>
      </c>
    </row>
    <row r="905" spans="1:2">
      <c r="A905" s="27">
        <v>41477.627777779824</v>
      </c>
      <c r="B905" s="29">
        <v>1601.0006281348603</v>
      </c>
    </row>
    <row r="906" spans="1:2">
      <c r="A906" s="27">
        <v>41477.628472224271</v>
      </c>
      <c r="B906" s="29">
        <v>1594.3113210982772</v>
      </c>
    </row>
    <row r="907" spans="1:2">
      <c r="A907" s="27">
        <v>41477.629166668718</v>
      </c>
      <c r="B907" s="29">
        <v>1587.5809043785105</v>
      </c>
    </row>
    <row r="908" spans="1:2">
      <c r="A908" s="27">
        <v>41477.629861113164</v>
      </c>
      <c r="B908" s="29">
        <v>1580.8094651402453</v>
      </c>
    </row>
    <row r="909" spans="1:2">
      <c r="A909" s="27">
        <v>41477.630555557611</v>
      </c>
      <c r="B909" s="29">
        <v>1573.9970940169387</v>
      </c>
    </row>
    <row r="910" spans="1:2">
      <c r="A910" s="27">
        <v>41477.631250002058</v>
      </c>
      <c r="B910" s="29">
        <v>1567.1438850903032</v>
      </c>
    </row>
    <row r="911" spans="1:2">
      <c r="A911" s="27">
        <v>41477.631944446504</v>
      </c>
      <c r="B911" s="29">
        <v>1560.2499358696475</v>
      </c>
    </row>
    <row r="912" spans="1:2">
      <c r="A912" s="27">
        <v>41477.632638890951</v>
      </c>
      <c r="B912" s="29">
        <v>1553.3153472710824</v>
      </c>
    </row>
    <row r="913" spans="1:2">
      <c r="A913" s="27">
        <v>41477.633333335398</v>
      </c>
      <c r="B913" s="29">
        <v>1546.3402235965868</v>
      </c>
    </row>
    <row r="914" spans="1:2">
      <c r="A914" s="27">
        <v>41477.634027779844</v>
      </c>
      <c r="B914" s="29">
        <v>1539.3246725129454</v>
      </c>
    </row>
    <row r="915" spans="1:2">
      <c r="A915" s="27">
        <v>41477.634722224291</v>
      </c>
      <c r="B915" s="29">
        <v>1532.2688050305633</v>
      </c>
    </row>
    <row r="916" spans="1:2">
      <c r="A916" s="27">
        <v>41477.635416668738</v>
      </c>
      <c r="B916" s="29">
        <v>1525.1727354821544</v>
      </c>
    </row>
    <row r="917" spans="1:2">
      <c r="A917" s="27">
        <v>41477.636111113185</v>
      </c>
      <c r="B917" s="29">
        <v>1518.0365815013149</v>
      </c>
    </row>
    <row r="918" spans="1:2">
      <c r="A918" s="27">
        <v>41477.636805557631</v>
      </c>
      <c r="B918" s="29">
        <v>1510.8604640009862</v>
      </c>
    </row>
    <row r="919" spans="1:2">
      <c r="A919" s="27">
        <v>41477.637500002078</v>
      </c>
      <c r="B919" s="29">
        <v>1503.6445071517937</v>
      </c>
    </row>
    <row r="920" spans="1:2">
      <c r="A920" s="27">
        <v>41477.638194446525</v>
      </c>
      <c r="B920" s="29">
        <v>1496.388838360301</v>
      </c>
    </row>
    <row r="921" spans="1:2">
      <c r="A921" s="27">
        <v>41477.638888890971</v>
      </c>
      <c r="B921" s="29">
        <v>1489.0935882471333</v>
      </c>
    </row>
    <row r="922" spans="1:2">
      <c r="A922" s="27">
        <v>41477.639583335418</v>
      </c>
      <c r="B922" s="29">
        <v>1481.7588906250321</v>
      </c>
    </row>
    <row r="923" spans="1:2">
      <c r="A923" s="27">
        <v>41477.640277779865</v>
      </c>
      <c r="B923" s="29">
        <v>1474.3848824767788</v>
      </c>
    </row>
    <row r="924" spans="1:2">
      <c r="A924" s="27">
        <v>41477.640972224312</v>
      </c>
      <c r="B924" s="29">
        <v>1466.9717039330542</v>
      </c>
    </row>
    <row r="925" spans="1:2">
      <c r="A925" s="27">
        <v>41477.641666668758</v>
      </c>
      <c r="B925" s="29">
        <v>1459.5194982501844</v>
      </c>
    </row>
    <row r="926" spans="1:2">
      <c r="A926" s="27">
        <v>41477.642361113205</v>
      </c>
      <c r="B926" s="29">
        <v>1452.0284117878114</v>
      </c>
    </row>
    <row r="927" spans="1:2">
      <c r="A927" s="27">
        <v>41477.643055557652</v>
      </c>
      <c r="B927" s="29">
        <v>1444.4985939864746</v>
      </c>
    </row>
    <row r="928" spans="1:2">
      <c r="A928" s="27">
        <v>41477.643750002098</v>
      </c>
      <c r="B928" s="29">
        <v>1436.930197345104</v>
      </c>
    </row>
    <row r="929" spans="1:2">
      <c r="A929" s="27">
        <v>41477.644444446545</v>
      </c>
      <c r="B929" s="29">
        <v>1429.3233773984398</v>
      </c>
    </row>
    <row r="930" spans="1:2">
      <c r="A930" s="27">
        <v>41477.645138890992</v>
      </c>
      <c r="B930" s="29">
        <v>1421.678292694369</v>
      </c>
    </row>
    <row r="931" spans="1:2">
      <c r="A931" s="27">
        <v>41477.645833335439</v>
      </c>
      <c r="B931" s="29">
        <v>1413.9951047711857</v>
      </c>
    </row>
    <row r="932" spans="1:2">
      <c r="A932" s="27">
        <v>41477.646527779885</v>
      </c>
      <c r="B932" s="29">
        <v>1406.2739781347805</v>
      </c>
    </row>
    <row r="933" spans="1:2">
      <c r="A933" s="27">
        <v>41477.647222224332</v>
      </c>
      <c r="B933" s="29">
        <v>1398.5150802357566</v>
      </c>
    </row>
    <row r="934" spans="1:2">
      <c r="A934" s="27">
        <v>41477.647916668779</v>
      </c>
      <c r="B934" s="29">
        <v>1390.7185814464706</v>
      </c>
    </row>
    <row r="935" spans="1:2">
      <c r="A935" s="27">
        <v>41477.648611113225</v>
      </c>
      <c r="B935" s="29">
        <v>1382.8846550380188</v>
      </c>
    </row>
    <row r="936" spans="1:2">
      <c r="A936" s="27">
        <v>41477.649305557672</v>
      </c>
      <c r="B936" s="29">
        <v>1375.0134771571404</v>
      </c>
    </row>
    <row r="937" spans="1:2">
      <c r="A937" s="27">
        <v>41477.650000002119</v>
      </c>
      <c r="B937" s="29">
        <v>1367.1052268030719</v>
      </c>
    </row>
    <row r="938" spans="1:2">
      <c r="A938" s="27">
        <v>41477.650694446565</v>
      </c>
      <c r="B938" s="29">
        <v>1359.1600858043284</v>
      </c>
    </row>
    <row r="939" spans="1:2">
      <c r="A939" s="27">
        <v>41477.651388891012</v>
      </c>
      <c r="B939" s="29">
        <v>1351.1782387954324</v>
      </c>
    </row>
    <row r="940" spans="1:2">
      <c r="A940" s="27">
        <v>41477.652083335459</v>
      </c>
      <c r="B940" s="29">
        <v>1343.1598731935733</v>
      </c>
    </row>
    <row r="941" spans="1:2">
      <c r="A941" s="27">
        <v>41477.652777779906</v>
      </c>
      <c r="B941" s="29">
        <v>1335.1051791752218</v>
      </c>
    </row>
    <row r="942" spans="1:2">
      <c r="A942" s="27">
        <v>41477.653472224352</v>
      </c>
      <c r="B942" s="29">
        <v>1327.0143496526805</v>
      </c>
    </row>
    <row r="943" spans="1:2">
      <c r="A943" s="27">
        <v>41477.654166668799</v>
      </c>
      <c r="B943" s="29">
        <v>1318.8875802505811</v>
      </c>
    </row>
    <row r="944" spans="1:2">
      <c r="A944" s="27">
        <v>41477.654861113246</v>
      </c>
      <c r="B944" s="29">
        <v>1310.7250692823286</v>
      </c>
    </row>
    <row r="945" spans="1:2">
      <c r="A945" s="27">
        <v>41477.655555557692</v>
      </c>
      <c r="B945" s="29">
        <v>1302.5270177264983</v>
      </c>
    </row>
    <row r="946" spans="1:2">
      <c r="A946" s="27">
        <v>41477.656250002139</v>
      </c>
      <c r="B946" s="29">
        <v>1294.2936292031761</v>
      </c>
    </row>
    <row r="947" spans="1:2">
      <c r="A947" s="27">
        <v>41477.656944446586</v>
      </c>
      <c r="B947" s="29">
        <v>1286.0251099502543</v>
      </c>
    </row>
    <row r="948" spans="1:2">
      <c r="A948" s="27">
        <v>41477.657638891033</v>
      </c>
      <c r="B948" s="29">
        <v>1277.7216687996806</v>
      </c>
    </row>
    <row r="949" spans="1:2">
      <c r="A949" s="27">
        <v>41477.658333335479</v>
      </c>
      <c r="B949" s="29">
        <v>1269.3835171536532</v>
      </c>
    </row>
    <row r="950" spans="1:2">
      <c r="A950" s="27">
        <v>41477.659027779926</v>
      </c>
      <c r="B950" s="29">
        <v>1261.0108689607832</v>
      </c>
    </row>
    <row r="951" spans="1:2">
      <c r="A951" s="27">
        <v>41477.659722224373</v>
      </c>
      <c r="B951" s="29">
        <v>1252.6039406921982</v>
      </c>
    </row>
    <row r="952" spans="1:2">
      <c r="A952" s="27">
        <v>41477.660416668819</v>
      </c>
      <c r="B952" s="29">
        <v>1244.1629513176238</v>
      </c>
    </row>
    <row r="953" spans="1:2">
      <c r="A953" s="27">
        <v>41477.661111113266</v>
      </c>
      <c r="B953" s="29">
        <v>1235.6881222813931</v>
      </c>
    </row>
    <row r="954" spans="1:2">
      <c r="A954" s="27">
        <v>41477.661805557713</v>
      </c>
      <c r="B954" s="29">
        <v>1227.1796774784518</v>
      </c>
    </row>
    <row r="955" spans="1:2">
      <c r="A955" s="27">
        <v>41477.66250000216</v>
      </c>
      <c r="B955" s="29">
        <v>1218.6378432302899</v>
      </c>
    </row>
    <row r="956" spans="1:2">
      <c r="A956" s="27">
        <v>41477.663194446606</v>
      </c>
      <c r="B956" s="29">
        <v>1210.0628482608604</v>
      </c>
    </row>
    <row r="957" spans="1:2">
      <c r="A957" s="27">
        <v>41477.663888891053</v>
      </c>
      <c r="B957" s="29">
        <v>1201.4549236724442</v>
      </c>
    </row>
    <row r="958" spans="1:2">
      <c r="A958" s="27">
        <v>41477.6645833355</v>
      </c>
      <c r="B958" s="29">
        <v>1192.8143029214898</v>
      </c>
    </row>
    <row r="959" spans="1:2">
      <c r="A959" s="27">
        <v>41477.665277779946</v>
      </c>
      <c r="B959" s="29">
        <v>1184.1412217944098</v>
      </c>
    </row>
    <row r="960" spans="1:2">
      <c r="A960" s="27">
        <v>41477.665972224393</v>
      </c>
      <c r="B960" s="29">
        <v>1175.4359183833465</v>
      </c>
    </row>
    <row r="961" spans="1:2">
      <c r="A961" s="27">
        <v>41477.66666666884</v>
      </c>
      <c r="B961" s="29">
        <v>1166.6986330619002</v>
      </c>
    </row>
    <row r="962" spans="1:2">
      <c r="A962" s="27">
        <v>41477.667361113286</v>
      </c>
      <c r="B962" s="29">
        <v>1157.9296084608347</v>
      </c>
    </row>
    <row r="963" spans="1:2">
      <c r="A963" s="27">
        <v>41477.668055557733</v>
      </c>
      <c r="B963" s="29">
        <v>1149.1290894437348</v>
      </c>
    </row>
    <row r="964" spans="1:2">
      <c r="A964" s="27">
        <v>41477.66875000218</v>
      </c>
      <c r="B964" s="29">
        <v>1140.2973230826572</v>
      </c>
    </row>
    <row r="965" spans="1:2">
      <c r="A965" s="27">
        <v>41477.669444446627</v>
      </c>
      <c r="B965" s="29">
        <v>1131.434558633719</v>
      </c>
    </row>
    <row r="966" spans="1:2">
      <c r="A966" s="27">
        <v>41477.670138891073</v>
      </c>
      <c r="B966" s="29">
        <v>1122.5410475126901</v>
      </c>
    </row>
    <row r="967" spans="1:2">
      <c r="A967" s="27">
        <v>41477.67083333552</v>
      </c>
      <c r="B967" s="29">
        <v>1113.6170432705303</v>
      </c>
    </row>
    <row r="968" spans="1:2">
      <c r="A968" s="27">
        <v>41477.671527779967</v>
      </c>
      <c r="B968" s="29">
        <v>1104.662801568928</v>
      </c>
    </row>
    <row r="969" spans="1:2">
      <c r="A969" s="27">
        <v>41477.672222224413</v>
      </c>
      <c r="B969" s="29">
        <v>1095.6785801557814</v>
      </c>
    </row>
    <row r="970" spans="1:2">
      <c r="A970" s="27">
        <v>41477.67291666886</v>
      </c>
      <c r="B970" s="29">
        <v>1086.6646388406725</v>
      </c>
    </row>
    <row r="971" spans="1:2">
      <c r="A971" s="27">
        <v>41477.673611113307</v>
      </c>
      <c r="B971" s="29">
        <v>1077.6212394703171</v>
      </c>
    </row>
    <row r="972" spans="1:2">
      <c r="A972" s="27">
        <v>41477.674305557754</v>
      </c>
      <c r="B972" s="29">
        <v>1068.5486459039892</v>
      </c>
    </row>
    <row r="973" spans="1:2">
      <c r="A973" s="27">
        <v>41477.6750000022</v>
      </c>
      <c r="B973" s="29">
        <v>1059.4471239889108</v>
      </c>
    </row>
    <row r="974" spans="1:2">
      <c r="A974" s="27">
        <v>41477.675694446647</v>
      </c>
      <c r="B974" s="29">
        <v>1050.3169415356397</v>
      </c>
    </row>
    <row r="975" spans="1:2">
      <c r="A975" s="27">
        <v>41477.676388891094</v>
      </c>
      <c r="B975" s="29">
        <v>1041.1583682934149</v>
      </c>
    </row>
    <row r="976" spans="1:2">
      <c r="A976" s="27">
        <v>41477.67708333554</v>
      </c>
      <c r="B976" s="29">
        <v>1031.9716759255105</v>
      </c>
    </row>
    <row r="977" spans="1:2">
      <c r="A977" s="27">
        <v>41477.677777779987</v>
      </c>
      <c r="B977" s="29">
        <v>1022.7571379845315</v>
      </c>
    </row>
    <row r="978" spans="1:2">
      <c r="A978" s="27">
        <v>41477.678472224434</v>
      </c>
      <c r="B978" s="29">
        <v>1013.5150298877207</v>
      </c>
    </row>
    <row r="979" spans="1:2">
      <c r="A979" s="27">
        <v>41477.67916666888</v>
      </c>
      <c r="B979" s="29">
        <v>1004.245628892249</v>
      </c>
    </row>
    <row r="980" spans="1:2">
      <c r="A980" s="27">
        <v>41477.679861113327</v>
      </c>
      <c r="B980" s="29">
        <v>994.94921407046229</v>
      </c>
    </row>
    <row r="981" spans="1:2">
      <c r="A981" s="27">
        <v>41477.680555557774</v>
      </c>
      <c r="B981" s="29">
        <v>985.62606628513481</v>
      </c>
    </row>
    <row r="982" spans="1:2">
      <c r="A982" s="27">
        <v>41477.681250002221</v>
      </c>
      <c r="B982" s="29">
        <v>976.27646816470224</v>
      </c>
    </row>
    <row r="983" spans="1:2">
      <c r="A983" s="27">
        <v>41477.681944446667</v>
      </c>
      <c r="B983" s="29">
        <v>966.90070407848611</v>
      </c>
    </row>
    <row r="984" spans="1:2">
      <c r="A984" s="27">
        <v>41477.682638891114</v>
      </c>
      <c r="B984" s="29">
        <v>957.4990601118833</v>
      </c>
    </row>
    <row r="985" spans="1:2">
      <c r="A985" s="27">
        <v>41477.683333335561</v>
      </c>
      <c r="B985" s="29">
        <v>948.07182404156606</v>
      </c>
    </row>
    <row r="986" spans="1:2">
      <c r="A986" s="27">
        <v>41477.684027780007</v>
      </c>
      <c r="B986" s="29">
        <v>938.61928531066121</v>
      </c>
    </row>
    <row r="987" spans="1:2">
      <c r="A987" s="27">
        <v>41477.684722224454</v>
      </c>
      <c r="B987" s="29">
        <v>929.14173500392349</v>
      </c>
    </row>
    <row r="988" spans="1:2">
      <c r="A988" s="27">
        <v>41477.685416668901</v>
      </c>
      <c r="B988" s="29">
        <v>919.63946582288179</v>
      </c>
    </row>
    <row r="989" spans="1:2">
      <c r="A989" s="27">
        <v>41477.686111113348</v>
      </c>
      <c r="B989" s="29">
        <v>910.11277206100169</v>
      </c>
    </row>
    <row r="990" spans="1:2">
      <c r="A990" s="27">
        <v>41477.686805557794</v>
      </c>
      <c r="B990" s="29">
        <v>900.56194957881519</v>
      </c>
    </row>
    <row r="991" spans="1:2">
      <c r="A991" s="27">
        <v>41477.687500002241</v>
      </c>
      <c r="B991" s="29">
        <v>890.98729577906965</v>
      </c>
    </row>
    <row r="992" spans="1:2">
      <c r="A992" s="27">
        <v>41477.688194446688</v>
      </c>
      <c r="B992" s="29">
        <v>881.38910958183806</v>
      </c>
    </row>
    <row r="993" spans="1:2">
      <c r="A993" s="27">
        <v>41477.688888891134</v>
      </c>
      <c r="B993" s="29">
        <v>871.76769139965143</v>
      </c>
    </row>
    <row r="994" spans="1:2">
      <c r="A994" s="27">
        <v>41477.689583335581</v>
      </c>
      <c r="B994" s="29">
        <v>862.12334311261839</v>
      </c>
    </row>
    <row r="995" spans="1:2">
      <c r="A995" s="27">
        <v>41477.690277780028</v>
      </c>
      <c r="B995" s="29">
        <v>852.45636804352807</v>
      </c>
    </row>
    <row r="996" spans="1:2">
      <c r="A996" s="27">
        <v>41477.690972224475</v>
      </c>
      <c r="B996" s="29">
        <v>842.76707093296739</v>
      </c>
    </row>
    <row r="997" spans="1:2">
      <c r="A997" s="27">
        <v>41477.691666668921</v>
      </c>
      <c r="B997" s="29">
        <v>833.05575791442664</v>
      </c>
    </row>
    <row r="998" spans="1:2">
      <c r="A998" s="27">
        <v>41477.692361113368</v>
      </c>
      <c r="B998" s="29">
        <v>823.32273648941668</v>
      </c>
    </row>
    <row r="999" spans="1:2">
      <c r="A999" s="27">
        <v>41477.693055557815</v>
      </c>
      <c r="B999" s="29">
        <v>813.56831550256197</v>
      </c>
    </row>
    <row r="1000" spans="1:2">
      <c r="A1000" s="27">
        <v>41477.693750002261</v>
      </c>
      <c r="B1000" s="29">
        <v>803.79280511671618</v>
      </c>
    </row>
    <row r="1001" spans="1:2">
      <c r="A1001" s="27">
        <v>41477.694444446708</v>
      </c>
      <c r="B1001" s="29">
        <v>793.9965167880714</v>
      </c>
    </row>
    <row r="1002" spans="1:2">
      <c r="A1002" s="27">
        <v>41477.695138891155</v>
      </c>
      <c r="B1002" s="29">
        <v>784.17976324128028</v>
      </c>
    </row>
    <row r="1003" spans="1:2">
      <c r="A1003" s="27">
        <v>41477.695833335601</v>
      </c>
      <c r="B1003" s="29">
        <v>774.34285844455439</v>
      </c>
    </row>
    <row r="1004" spans="1:2">
      <c r="A1004" s="27">
        <v>41477.696527780048</v>
      </c>
      <c r="B1004" s="29">
        <v>764.48611758480058</v>
      </c>
    </row>
    <row r="1005" spans="1:2">
      <c r="A1005" s="27">
        <v>41477.697222224495</v>
      </c>
      <c r="B1005" s="29">
        <v>754.60985704274276</v>
      </c>
    </row>
    <row r="1006" spans="1:2">
      <c r="A1006" s="27">
        <v>41477.697916668942</v>
      </c>
      <c r="B1006" s="29">
        <v>744.71439436806099</v>
      </c>
    </row>
    <row r="1007" spans="1:2">
      <c r="A1007" s="27">
        <v>41477.698611113388</v>
      </c>
      <c r="B1007" s="29">
        <v>734.80004825452511</v>
      </c>
    </row>
    <row r="1008" spans="1:2">
      <c r="A1008" s="27">
        <v>41477.699305557835</v>
      </c>
      <c r="B1008" s="29">
        <v>724.86713851515049</v>
      </c>
    </row>
    <row r="1009" spans="1:2">
      <c r="A1009" s="27">
        <v>41477.700000002282</v>
      </c>
      <c r="B1009" s="29">
        <v>714.91598605736135</v>
      </c>
    </row>
    <row r="1010" spans="1:2">
      <c r="A1010" s="27">
        <v>41477.700694446728</v>
      </c>
      <c r="B1010" s="29">
        <v>704.94691285815713</v>
      </c>
    </row>
    <row r="1011" spans="1:2">
      <c r="A1011" s="27">
        <v>41477.701388891175</v>
      </c>
      <c r="B1011" s="29">
        <v>694.96024193929497</v>
      </c>
    </row>
    <row r="1012" spans="1:2">
      <c r="A1012" s="27">
        <v>41477.702083335622</v>
      </c>
      <c r="B1012" s="29">
        <v>684.95629734248791</v>
      </c>
    </row>
    <row r="1013" spans="1:2">
      <c r="A1013" s="27">
        <v>41477.702777780069</v>
      </c>
      <c r="B1013" s="29">
        <v>674.93540410461912</v>
      </c>
    </row>
    <row r="1014" spans="1:2">
      <c r="A1014" s="27">
        <v>41477.703472224515</v>
      </c>
      <c r="B1014" s="29">
        <v>664.89788823295919</v>
      </c>
    </row>
    <row r="1015" spans="1:2">
      <c r="A1015" s="27">
        <v>41477.704166668962</v>
      </c>
      <c r="B1015" s="29">
        <v>654.84407668040853</v>
      </c>
    </row>
    <row r="1016" spans="1:2">
      <c r="A1016" s="27">
        <v>41477.704861113409</v>
      </c>
      <c r="B1016" s="29">
        <v>644.77429732075689</v>
      </c>
    </row>
    <row r="1017" spans="1:2">
      <c r="A1017" s="27">
        <v>41477.705555557855</v>
      </c>
      <c r="B1017" s="29">
        <v>634.68887892396754</v>
      </c>
    </row>
    <row r="1018" spans="1:2">
      <c r="A1018" s="27">
        <v>41477.706250002302</v>
      </c>
      <c r="B1018" s="29">
        <v>624.58815113145499</v>
      </c>
    </row>
    <row r="1019" spans="1:2">
      <c r="A1019" s="27">
        <v>41477.706944446749</v>
      </c>
      <c r="B1019" s="29">
        <v>614.47244443141733</v>
      </c>
    </row>
    <row r="1020" spans="1:2">
      <c r="A1020" s="27">
        <v>41477.707638891196</v>
      </c>
      <c r="B1020" s="29">
        <v>604.34209013416034</v>
      </c>
    </row>
    <row r="1021" spans="1:2">
      <c r="A1021" s="27">
        <v>41477.708333335642</v>
      </c>
      <c r="B1021" s="29">
        <v>594.19742034747674</v>
      </c>
    </row>
    <row r="1022" spans="1:2">
      <c r="A1022" s="27">
        <v>41477.709027780089</v>
      </c>
      <c r="B1022" s="29">
        <v>584.03876795200779</v>
      </c>
    </row>
    <row r="1023" spans="1:2">
      <c r="A1023" s="27">
        <v>41477.709722224536</v>
      </c>
      <c r="B1023" s="29">
        <v>573.86646657665995</v>
      </c>
    </row>
    <row r="1024" spans="1:2">
      <c r="A1024" s="27">
        <v>41477.710416668982</v>
      </c>
      <c r="B1024" s="29">
        <v>563.6808505740521</v>
      </c>
    </row>
    <row r="1025" spans="1:2">
      <c r="A1025" s="27">
        <v>41477.711111113429</v>
      </c>
      <c r="B1025" s="29">
        <v>553.48225499595799</v>
      </c>
    </row>
    <row r="1026" spans="1:2">
      <c r="A1026" s="27">
        <v>41477.711805557876</v>
      </c>
      <c r="B1026" s="29">
        <v>543.27101556880746</v>
      </c>
    </row>
    <row r="1027" spans="1:2">
      <c r="A1027" s="27">
        <v>41477.712500002322</v>
      </c>
      <c r="B1027" s="29">
        <v>533.04746866920004</v>
      </c>
    </row>
    <row r="1028" spans="1:2">
      <c r="A1028" s="27">
        <v>41477.713194446769</v>
      </c>
      <c r="B1028" s="29">
        <v>522.81195129946605</v>
      </c>
    </row>
    <row r="1029" spans="1:2">
      <c r="A1029" s="27">
        <v>41477.713888891216</v>
      </c>
      <c r="B1029" s="29">
        <v>512.56480106323465</v>
      </c>
    </row>
    <row r="1030" spans="1:2">
      <c r="A1030" s="27">
        <v>41477.714583335663</v>
      </c>
      <c r="B1030" s="29">
        <v>502.30635614105432</v>
      </c>
    </row>
    <row r="1031" spans="1:2">
      <c r="A1031" s="27">
        <v>41477.715277780109</v>
      </c>
      <c r="B1031" s="29">
        <v>492.03695526604264</v>
      </c>
    </row>
    <row r="1032" spans="1:2">
      <c r="A1032" s="27">
        <v>41477.715972224556</v>
      </c>
      <c r="B1032" s="29">
        <v>481.75693769957502</v>
      </c>
    </row>
    <row r="1033" spans="1:2">
      <c r="A1033" s="27">
        <v>41477.716666669003</v>
      </c>
      <c r="B1033" s="29">
        <v>471.46664320699426</v>
      </c>
    </row>
    <row r="1034" spans="1:2">
      <c r="A1034" s="27">
        <v>41477.717361113449</v>
      </c>
      <c r="B1034" s="29">
        <v>461.16641203337917</v>
      </c>
    </row>
    <row r="1035" spans="1:2">
      <c r="A1035" s="27">
        <v>41477.718055557896</v>
      </c>
      <c r="B1035" s="29">
        <v>450.85658487933244</v>
      </c>
    </row>
    <row r="1036" spans="1:2">
      <c r="A1036" s="27">
        <v>41477.718750002343</v>
      </c>
      <c r="B1036" s="29">
        <v>440.53750287683602</v>
      </c>
    </row>
    <row r="1037" spans="1:2">
      <c r="A1037" s="27">
        <v>41477.71944444679</v>
      </c>
      <c r="B1037" s="29">
        <v>430.20950756510484</v>
      </c>
    </row>
    <row r="1038" spans="1:2">
      <c r="A1038" s="27">
        <v>41477.720138891236</v>
      </c>
      <c r="B1038" s="29">
        <v>419.87294086652679</v>
      </c>
    </row>
    <row r="1039" spans="1:2">
      <c r="A1039" s="27">
        <v>41477.720833335683</v>
      </c>
      <c r="B1039" s="29">
        <v>409.52814506262899</v>
      </c>
    </row>
    <row r="1040" spans="1:2">
      <c r="A1040" s="27">
        <v>41477.72152778013</v>
      </c>
      <c r="B1040" s="29">
        <v>399.17546277007733</v>
      </c>
    </row>
    <row r="1041" spans="1:2">
      <c r="A1041" s="27">
        <v>41477.722222224576</v>
      </c>
      <c r="B1041" s="29">
        <v>388.81523691673584</v>
      </c>
    </row>
    <row r="1042" spans="1:2">
      <c r="A1042" s="27">
        <v>41477.722916669023</v>
      </c>
      <c r="B1042" s="29">
        <v>378.4478107177768</v>
      </c>
    </row>
    <row r="1043" spans="1:2">
      <c r="A1043" s="27">
        <v>41477.72361111347</v>
      </c>
      <c r="B1043" s="29">
        <v>368.07352765183657</v>
      </c>
    </row>
    <row r="1044" spans="1:2">
      <c r="A1044" s="27">
        <v>41477.724305557917</v>
      </c>
      <c r="B1044" s="29">
        <v>357.69273143720926</v>
      </c>
    </row>
    <row r="1045" spans="1:2">
      <c r="A1045" s="27">
        <v>41477.725000002363</v>
      </c>
      <c r="B1045" s="29">
        <v>347.30576600810366</v>
      </c>
    </row>
    <row r="1046" spans="1:2">
      <c r="A1046" s="27">
        <v>41477.72569444681</v>
      </c>
      <c r="B1046" s="29">
        <v>336.91297549095475</v>
      </c>
    </row>
    <row r="1047" spans="1:2">
      <c r="A1047" s="27">
        <v>41477.726388891257</v>
      </c>
      <c r="B1047" s="29">
        <v>326.51470418079214</v>
      </c>
    </row>
    <row r="1048" spans="1:2">
      <c r="A1048" s="27">
        <v>41477.727083335703</v>
      </c>
      <c r="B1048" s="29">
        <v>316.11129651763628</v>
      </c>
    </row>
    <row r="1049" spans="1:2">
      <c r="A1049" s="27">
        <v>41477.72777778015</v>
      </c>
      <c r="B1049" s="29">
        <v>305.70309706299253</v>
      </c>
    </row>
    <row r="1050" spans="1:2">
      <c r="A1050" s="27">
        <v>41477.728472224597</v>
      </c>
      <c r="B1050" s="29">
        <v>295.2904504763664</v>
      </c>
    </row>
    <row r="1051" spans="1:2">
      <c r="A1051" s="27">
        <v>41477.729166669043</v>
      </c>
      <c r="B1051" s="29">
        <v>284.87370149187166</v>
      </c>
    </row>
    <row r="1052" spans="1:2">
      <c r="A1052" s="27">
        <v>41477.72986111349</v>
      </c>
      <c r="B1052" s="29">
        <v>274.45319489485848</v>
      </c>
    </row>
    <row r="1053" spans="1:2">
      <c r="A1053" s="27">
        <v>41477.730555557937</v>
      </c>
      <c r="B1053" s="29">
        <v>264.02927549864188</v>
      </c>
    </row>
    <row r="1054" spans="1:2">
      <c r="A1054" s="27">
        <v>41477.731250002384</v>
      </c>
      <c r="B1054" s="29">
        <v>253.60228812127608</v>
      </c>
    </row>
    <row r="1055" spans="1:2">
      <c r="A1055" s="27">
        <v>41477.73194444683</v>
      </c>
      <c r="B1055" s="29">
        <v>243.17257756238479</v>
      </c>
    </row>
    <row r="1056" spans="1:2">
      <c r="A1056" s="27">
        <v>41477.732638891277</v>
      </c>
      <c r="B1056" s="29">
        <v>232.74048858007274</v>
      </c>
    </row>
    <row r="1057" spans="1:2">
      <c r="A1057" s="27">
        <v>41477.733333335724</v>
      </c>
      <c r="B1057" s="29">
        <v>222.30636586789623</v>
      </c>
    </row>
    <row r="1058" spans="1:2">
      <c r="A1058" s="27">
        <v>41477.73402778017</v>
      </c>
      <c r="B1058" s="29">
        <v>211.87055403190953</v>
      </c>
    </row>
    <row r="1059" spans="1:2">
      <c r="A1059" s="27">
        <v>41477.734722224617</v>
      </c>
      <c r="B1059" s="29">
        <v>201.43339756776675</v>
      </c>
    </row>
    <row r="1060" spans="1:2">
      <c r="A1060" s="27">
        <v>41477.735416669064</v>
      </c>
      <c r="B1060" s="29">
        <v>190.99524083790007</v>
      </c>
    </row>
    <row r="1061" spans="1:2">
      <c r="A1061" s="27">
        <v>41477.736111113511</v>
      </c>
      <c r="B1061" s="29">
        <v>180.55642804878326</v>
      </c>
    </row>
    <row r="1062" spans="1:2">
      <c r="A1062" s="27">
        <v>41477.736805557957</v>
      </c>
      <c r="B1062" s="29">
        <v>170.11730322825946</v>
      </c>
    </row>
    <row r="1063" spans="1:2">
      <c r="A1063" s="27">
        <v>41477.737500002404</v>
      </c>
      <c r="B1063" s="29">
        <v>159.67821020292723</v>
      </c>
    </row>
    <row r="1064" spans="1:2">
      <c r="A1064" s="27">
        <v>41477.738194446851</v>
      </c>
      <c r="B1064" s="29">
        <v>149.23949257563467</v>
      </c>
    </row>
    <row r="1065" spans="1:2">
      <c r="A1065" s="27">
        <v>41477.738888891297</v>
      </c>
      <c r="B1065" s="29">
        <v>138.80149370302388</v>
      </c>
    </row>
    <row r="1066" spans="1:2">
      <c r="A1066" s="27">
        <v>41477.739583335744</v>
      </c>
      <c r="B1066" s="29">
        <v>128.36455667318043</v>
      </c>
    </row>
    <row r="1067" spans="1:2">
      <c r="A1067" s="27">
        <v>41477.740277780191</v>
      </c>
      <c r="B1067" s="29">
        <v>117.92902428332853</v>
      </c>
    </row>
    <row r="1068" spans="1:2">
      <c r="A1068" s="27">
        <v>41477.740972224638</v>
      </c>
      <c r="B1068" s="29">
        <v>107.49523901763922</v>
      </c>
    </row>
    <row r="1069" spans="1:2">
      <c r="A1069" s="27">
        <v>41477.741666669084</v>
      </c>
      <c r="B1069" s="29">
        <v>97.06354302511663</v>
      </c>
    </row>
    <row r="1070" spans="1:2">
      <c r="A1070" s="27">
        <v>41477.742361113531</v>
      </c>
      <c r="B1070" s="29">
        <v>86.634278097544467</v>
      </c>
    </row>
    <row r="1071" spans="1:2">
      <c r="A1071" s="27">
        <v>41477.743055557978</v>
      </c>
      <c r="B1071" s="29">
        <v>76.207785647548747</v>
      </c>
    </row>
    <row r="1072" spans="1:2">
      <c r="A1072" s="27">
        <v>41477.743750002424</v>
      </c>
      <c r="B1072" s="29">
        <v>65.784406686725177</v>
      </c>
    </row>
    <row r="1073" spans="1:2">
      <c r="A1073" s="27">
        <v>41477.744444446871</v>
      </c>
      <c r="B1073" s="29">
        <v>55.36448180388048</v>
      </c>
    </row>
    <row r="1074" spans="1:2">
      <c r="A1074" s="27">
        <v>41477.745138891318</v>
      </c>
      <c r="B1074" s="29">
        <v>44.94835114332701</v>
      </c>
    </row>
    <row r="1075" spans="1:2">
      <c r="A1075" s="27">
        <v>41477.745833335764</v>
      </c>
      <c r="B1075" s="29">
        <v>34.536354383299006</v>
      </c>
    </row>
    <row r="1076" spans="1:2">
      <c r="A1076" s="27">
        <v>41477.746527780211</v>
      </c>
      <c r="B1076" s="29">
        <v>24.128830714449201</v>
      </c>
    </row>
    <row r="1077" spans="1:2">
      <c r="A1077" s="27">
        <v>41477.747222224658</v>
      </c>
      <c r="B1077" s="29">
        <v>13.726118818452274</v>
      </c>
    </row>
    <row r="1078" spans="1:2">
      <c r="A1078" s="27">
        <v>41477.747916669105</v>
      </c>
      <c r="B1078" s="29">
        <v>3.328556846663457</v>
      </c>
    </row>
    <row r="1079" spans="1:2">
      <c r="A1079" s="27">
        <v>41477.748611113551</v>
      </c>
      <c r="B1079" s="29">
        <v>0</v>
      </c>
    </row>
    <row r="1080" spans="1:2">
      <c r="A1080" s="27">
        <v>41477.749305557998</v>
      </c>
      <c r="B1080" s="29">
        <v>0</v>
      </c>
    </row>
    <row r="1081" spans="1:2">
      <c r="A1081" s="27">
        <v>41477.750000002445</v>
      </c>
      <c r="B1081" s="29">
        <v>0</v>
      </c>
    </row>
    <row r="1082" spans="1:2">
      <c r="A1082" s="27">
        <v>41477.750694446891</v>
      </c>
      <c r="B1082" s="29">
        <v>0</v>
      </c>
    </row>
    <row r="1083" spans="1:2">
      <c r="A1083" s="27">
        <v>41477.751388891338</v>
      </c>
      <c r="B1083" s="29">
        <v>0</v>
      </c>
    </row>
    <row r="1084" spans="1:2">
      <c r="A1084" s="27">
        <v>41477.752083335785</v>
      </c>
      <c r="B1084" s="29">
        <v>0</v>
      </c>
    </row>
    <row r="1085" spans="1:2">
      <c r="A1085" s="27">
        <v>41477.752777780232</v>
      </c>
      <c r="B1085" s="29">
        <v>0</v>
      </c>
    </row>
    <row r="1086" spans="1:2">
      <c r="A1086" s="27">
        <v>41477.753472224678</v>
      </c>
      <c r="B1086" s="29">
        <v>0</v>
      </c>
    </row>
    <row r="1087" spans="1:2">
      <c r="A1087" s="27">
        <v>41477.754166669125</v>
      </c>
      <c r="B1087" s="29">
        <v>0</v>
      </c>
    </row>
    <row r="1088" spans="1:2">
      <c r="A1088" s="27">
        <v>41477.754861113572</v>
      </c>
      <c r="B1088" s="29">
        <v>0</v>
      </c>
    </row>
    <row r="1089" spans="1:2">
      <c r="A1089" s="27">
        <v>41477.755555558018</v>
      </c>
      <c r="B1089" s="29">
        <v>0</v>
      </c>
    </row>
    <row r="1090" spans="1:2">
      <c r="A1090" s="27">
        <v>41477.756250002465</v>
      </c>
      <c r="B1090" s="29">
        <v>0</v>
      </c>
    </row>
    <row r="1091" spans="1:2">
      <c r="A1091" s="27">
        <v>41477.756944446912</v>
      </c>
      <c r="B1091" s="29">
        <v>0</v>
      </c>
    </row>
    <row r="1092" spans="1:2">
      <c r="A1092" s="27">
        <v>41477.757638891359</v>
      </c>
      <c r="B1092" s="29">
        <v>0</v>
      </c>
    </row>
    <row r="1093" spans="1:2">
      <c r="A1093" s="27">
        <v>41477.758333335805</v>
      </c>
      <c r="B1093" s="29">
        <v>0</v>
      </c>
    </row>
    <row r="1094" spans="1:2">
      <c r="A1094" s="27">
        <v>41477.759027780252</v>
      </c>
      <c r="B1094" s="29">
        <v>0</v>
      </c>
    </row>
    <row r="1095" spans="1:2">
      <c r="A1095" s="27">
        <v>41477.759722224699</v>
      </c>
      <c r="B1095" s="29">
        <v>0</v>
      </c>
    </row>
    <row r="1096" spans="1:2">
      <c r="A1096" s="27">
        <v>41477.760416669145</v>
      </c>
      <c r="B1096" s="29">
        <v>0</v>
      </c>
    </row>
    <row r="1097" spans="1:2">
      <c r="A1097" s="27">
        <v>41477.761111113592</v>
      </c>
      <c r="B1097" s="29">
        <v>0</v>
      </c>
    </row>
    <row r="1098" spans="1:2">
      <c r="A1098" s="27">
        <v>41477.761805558039</v>
      </c>
      <c r="B1098" s="29">
        <v>0</v>
      </c>
    </row>
    <row r="1099" spans="1:2">
      <c r="A1099" s="27">
        <v>41477.762500002485</v>
      </c>
      <c r="B1099" s="29">
        <v>0</v>
      </c>
    </row>
    <row r="1100" spans="1:2">
      <c r="A1100" s="27">
        <v>41477.763194446932</v>
      </c>
      <c r="B1100" s="29">
        <v>0</v>
      </c>
    </row>
    <row r="1101" spans="1:2">
      <c r="A1101" s="27">
        <v>41477.763888891379</v>
      </c>
      <c r="B1101" s="29">
        <v>0</v>
      </c>
    </row>
    <row r="1102" spans="1:2">
      <c r="A1102" s="27">
        <v>41477.764583335826</v>
      </c>
      <c r="B1102" s="29">
        <v>0</v>
      </c>
    </row>
    <row r="1103" spans="1:2">
      <c r="A1103" s="27">
        <v>41477.765277780272</v>
      </c>
      <c r="B1103" s="29">
        <v>0</v>
      </c>
    </row>
    <row r="1104" spans="1:2">
      <c r="A1104" s="27">
        <v>41477.765972224719</v>
      </c>
      <c r="B1104" s="29">
        <v>0</v>
      </c>
    </row>
    <row r="1105" spans="1:2">
      <c r="A1105" s="27">
        <v>41477.766666669166</v>
      </c>
      <c r="B1105" s="29">
        <v>0</v>
      </c>
    </row>
    <row r="1106" spans="1:2">
      <c r="A1106" s="27">
        <v>41477.767361113612</v>
      </c>
      <c r="B1106" s="29">
        <v>0</v>
      </c>
    </row>
    <row r="1107" spans="1:2">
      <c r="A1107" s="27">
        <v>41477.768055558059</v>
      </c>
      <c r="B1107" s="29">
        <v>0</v>
      </c>
    </row>
    <row r="1108" spans="1:2">
      <c r="A1108" s="27">
        <v>41477.768750002506</v>
      </c>
      <c r="B1108" s="29">
        <v>0</v>
      </c>
    </row>
    <row r="1109" spans="1:2">
      <c r="A1109" s="27">
        <v>41477.769444446953</v>
      </c>
      <c r="B1109" s="29">
        <v>0</v>
      </c>
    </row>
    <row r="1110" spans="1:2">
      <c r="A1110" s="27">
        <v>41477.770138891399</v>
      </c>
      <c r="B1110" s="29">
        <v>0</v>
      </c>
    </row>
    <row r="1111" spans="1:2">
      <c r="A1111" s="27">
        <v>41477.770833335846</v>
      </c>
      <c r="B1111" s="29">
        <v>0</v>
      </c>
    </row>
    <row r="1112" spans="1:2">
      <c r="A1112" s="27">
        <v>41477.771527780293</v>
      </c>
      <c r="B1112" s="29">
        <v>0</v>
      </c>
    </row>
    <row r="1113" spans="1:2">
      <c r="A1113" s="27">
        <v>41477.772222224739</v>
      </c>
      <c r="B1113" s="29">
        <v>0</v>
      </c>
    </row>
    <row r="1114" spans="1:2">
      <c r="A1114" s="27">
        <v>41477.772916669186</v>
      </c>
      <c r="B1114" s="29">
        <v>0</v>
      </c>
    </row>
    <row r="1115" spans="1:2">
      <c r="A1115" s="27">
        <v>41477.773611113633</v>
      </c>
      <c r="B1115" s="29">
        <v>0</v>
      </c>
    </row>
    <row r="1116" spans="1:2">
      <c r="A1116" s="27">
        <v>41477.77430555808</v>
      </c>
      <c r="B1116" s="29">
        <v>0</v>
      </c>
    </row>
    <row r="1117" spans="1:2">
      <c r="A1117" s="27">
        <v>41477.775000002526</v>
      </c>
      <c r="B1117" s="29">
        <v>0</v>
      </c>
    </row>
    <row r="1118" spans="1:2">
      <c r="A1118" s="27">
        <v>41477.775694446973</v>
      </c>
      <c r="B1118" s="29">
        <v>0</v>
      </c>
    </row>
    <row r="1119" spans="1:2">
      <c r="A1119" s="27">
        <v>41477.77638889142</v>
      </c>
      <c r="B1119" s="29">
        <v>0</v>
      </c>
    </row>
    <row r="1120" spans="1:2">
      <c r="A1120" s="27">
        <v>41477.777083335866</v>
      </c>
      <c r="B1120" s="29">
        <v>0</v>
      </c>
    </row>
    <row r="1121" spans="1:2">
      <c r="A1121" s="27">
        <v>41477.777777780313</v>
      </c>
      <c r="B1121" s="29">
        <v>0</v>
      </c>
    </row>
    <row r="1122" spans="1:2">
      <c r="A1122" s="27">
        <v>41477.77847222476</v>
      </c>
      <c r="B1122" s="29">
        <v>0</v>
      </c>
    </row>
    <row r="1123" spans="1:2">
      <c r="A1123" s="27">
        <v>41477.779166669206</v>
      </c>
      <c r="B1123" s="29">
        <v>0</v>
      </c>
    </row>
    <row r="1124" spans="1:2">
      <c r="A1124" s="27">
        <v>41477.779861113653</v>
      </c>
      <c r="B1124" s="29">
        <v>0</v>
      </c>
    </row>
    <row r="1125" spans="1:2">
      <c r="A1125" s="27">
        <v>41477.7805555581</v>
      </c>
      <c r="B1125" s="29">
        <v>0</v>
      </c>
    </row>
    <row r="1126" spans="1:2">
      <c r="A1126" s="27">
        <v>41477.781250002547</v>
      </c>
      <c r="B1126" s="29">
        <v>0</v>
      </c>
    </row>
    <row r="1127" spans="1:2">
      <c r="A1127" s="27">
        <v>41477.781944446993</v>
      </c>
      <c r="B1127" s="29">
        <v>0</v>
      </c>
    </row>
    <row r="1128" spans="1:2">
      <c r="A1128" s="27">
        <v>41477.78263889144</v>
      </c>
      <c r="B1128" s="29">
        <v>0</v>
      </c>
    </row>
    <row r="1129" spans="1:2">
      <c r="A1129" s="27">
        <v>41477.783333335887</v>
      </c>
      <c r="B1129" s="29">
        <v>0</v>
      </c>
    </row>
    <row r="1130" spans="1:2">
      <c r="A1130" s="27">
        <v>41477.784027780333</v>
      </c>
      <c r="B1130" s="29">
        <v>0</v>
      </c>
    </row>
    <row r="1131" spans="1:2">
      <c r="A1131" s="27">
        <v>41477.78472222478</v>
      </c>
      <c r="B1131" s="29">
        <v>0</v>
      </c>
    </row>
    <row r="1132" spans="1:2">
      <c r="A1132" s="27">
        <v>41477.785416669227</v>
      </c>
      <c r="B1132" s="29">
        <v>0</v>
      </c>
    </row>
    <row r="1133" spans="1:2">
      <c r="A1133" s="27">
        <v>41477.786111113674</v>
      </c>
      <c r="B1133" s="29">
        <v>0</v>
      </c>
    </row>
    <row r="1134" spans="1:2">
      <c r="A1134" s="27">
        <v>41477.78680555812</v>
      </c>
      <c r="B1134" s="29">
        <v>0</v>
      </c>
    </row>
    <row r="1135" spans="1:2">
      <c r="A1135" s="27">
        <v>41477.787500002567</v>
      </c>
      <c r="B1135" s="29">
        <v>0</v>
      </c>
    </row>
    <row r="1136" spans="1:2">
      <c r="A1136" s="27">
        <v>41477.788194447014</v>
      </c>
      <c r="B1136" s="29">
        <v>0</v>
      </c>
    </row>
    <row r="1137" spans="1:2">
      <c r="A1137" s="27">
        <v>41477.78888889146</v>
      </c>
      <c r="B1137" s="29">
        <v>0</v>
      </c>
    </row>
    <row r="1138" spans="1:2">
      <c r="A1138" s="27">
        <v>41477.789583335907</v>
      </c>
      <c r="B1138" s="29">
        <v>0</v>
      </c>
    </row>
    <row r="1139" spans="1:2">
      <c r="A1139" s="27">
        <v>41477.790277780354</v>
      </c>
      <c r="B1139" s="29">
        <v>0</v>
      </c>
    </row>
    <row r="1140" spans="1:2">
      <c r="A1140" s="27">
        <v>41477.7909722248</v>
      </c>
      <c r="B1140" s="29">
        <v>0</v>
      </c>
    </row>
    <row r="1141" spans="1:2">
      <c r="A1141" s="27">
        <v>41477.791666669247</v>
      </c>
      <c r="B1141" s="29">
        <v>0</v>
      </c>
    </row>
    <row r="1142" spans="1:2">
      <c r="A1142" s="27">
        <v>41477.792361113694</v>
      </c>
      <c r="B1142" s="29">
        <v>0</v>
      </c>
    </row>
    <row r="1143" spans="1:2">
      <c r="A1143" s="27">
        <v>41477.793055558141</v>
      </c>
      <c r="B1143" s="29">
        <v>0</v>
      </c>
    </row>
    <row r="1144" spans="1:2">
      <c r="A1144" s="27">
        <v>41477.793750002587</v>
      </c>
      <c r="B1144" s="29">
        <v>0</v>
      </c>
    </row>
    <row r="1145" spans="1:2">
      <c r="A1145" s="27">
        <v>41477.794444447034</v>
      </c>
      <c r="B1145" s="29">
        <v>0</v>
      </c>
    </row>
    <row r="1146" spans="1:2">
      <c r="A1146" s="27">
        <v>41477.795138891481</v>
      </c>
      <c r="B1146" s="29">
        <v>0</v>
      </c>
    </row>
    <row r="1147" spans="1:2">
      <c r="A1147" s="27">
        <v>41477.795833335927</v>
      </c>
      <c r="B1147" s="29">
        <v>0</v>
      </c>
    </row>
    <row r="1148" spans="1:2">
      <c r="A1148" s="27">
        <v>41477.796527780374</v>
      </c>
      <c r="B1148" s="29">
        <v>0</v>
      </c>
    </row>
    <row r="1149" spans="1:2">
      <c r="A1149" s="27">
        <v>41477.797222224821</v>
      </c>
      <c r="B1149" s="29">
        <v>0</v>
      </c>
    </row>
    <row r="1150" spans="1:2">
      <c r="A1150" s="27">
        <v>41477.797916669268</v>
      </c>
      <c r="B1150" s="29">
        <v>0</v>
      </c>
    </row>
    <row r="1151" spans="1:2">
      <c r="A1151" s="27">
        <v>41477.798611113714</v>
      </c>
      <c r="B1151" s="29">
        <v>0</v>
      </c>
    </row>
    <row r="1152" spans="1:2">
      <c r="A1152" s="27">
        <v>41477.799305558161</v>
      </c>
      <c r="B1152" s="29">
        <v>0</v>
      </c>
    </row>
    <row r="1153" spans="1:2">
      <c r="A1153" s="27">
        <v>41477.800000002608</v>
      </c>
      <c r="B1153" s="29">
        <v>0</v>
      </c>
    </row>
    <row r="1154" spans="1:2">
      <c r="A1154" s="27">
        <v>41477.800694447054</v>
      </c>
      <c r="B1154" s="29">
        <v>0</v>
      </c>
    </row>
    <row r="1155" spans="1:2">
      <c r="A1155" s="27">
        <v>41477.801388891501</v>
      </c>
      <c r="B1155" s="29">
        <v>0</v>
      </c>
    </row>
    <row r="1156" spans="1:2">
      <c r="A1156" s="27">
        <v>41477.802083335948</v>
      </c>
      <c r="B1156" s="29">
        <v>0</v>
      </c>
    </row>
    <row r="1157" spans="1:2">
      <c r="A1157" s="27">
        <v>41477.802777780395</v>
      </c>
      <c r="B1157" s="29">
        <v>0</v>
      </c>
    </row>
    <row r="1158" spans="1:2">
      <c r="A1158" s="27">
        <v>41477.803472224841</v>
      </c>
      <c r="B1158" s="29">
        <v>0</v>
      </c>
    </row>
    <row r="1159" spans="1:2">
      <c r="A1159" s="27">
        <v>41477.804166669288</v>
      </c>
      <c r="B1159" s="29">
        <v>0</v>
      </c>
    </row>
    <row r="1160" spans="1:2">
      <c r="A1160" s="27">
        <v>41477.804861113735</v>
      </c>
      <c r="B1160" s="29">
        <v>0</v>
      </c>
    </row>
    <row r="1161" spans="1:2">
      <c r="A1161" s="27">
        <v>41477.805555558181</v>
      </c>
      <c r="B1161" s="29">
        <v>0</v>
      </c>
    </row>
    <row r="1162" spans="1:2">
      <c r="A1162" s="27">
        <v>41477.806250002628</v>
      </c>
      <c r="B1162" s="29">
        <v>0</v>
      </c>
    </row>
    <row r="1163" spans="1:2">
      <c r="A1163" s="27">
        <v>41477.806944447075</v>
      </c>
      <c r="B1163" s="29">
        <v>0</v>
      </c>
    </row>
    <row r="1164" spans="1:2">
      <c r="A1164" s="27">
        <v>41477.807638891521</v>
      </c>
      <c r="B1164" s="29">
        <v>0</v>
      </c>
    </row>
    <row r="1165" spans="1:2">
      <c r="A1165" s="27">
        <v>41477.808333335968</v>
      </c>
      <c r="B1165" s="29">
        <v>0</v>
      </c>
    </row>
    <row r="1166" spans="1:2">
      <c r="A1166" s="27">
        <v>41477.809027780415</v>
      </c>
      <c r="B1166" s="29">
        <v>0</v>
      </c>
    </row>
    <row r="1167" spans="1:2">
      <c r="A1167" s="27">
        <v>41477.809722224862</v>
      </c>
      <c r="B1167" s="29">
        <v>0</v>
      </c>
    </row>
    <row r="1168" spans="1:2">
      <c r="A1168" s="27">
        <v>41477.810416669308</v>
      </c>
      <c r="B1168" s="29">
        <v>0</v>
      </c>
    </row>
    <row r="1169" spans="1:2">
      <c r="A1169" s="27">
        <v>41477.811111113755</v>
      </c>
      <c r="B1169" s="29">
        <v>0</v>
      </c>
    </row>
    <row r="1170" spans="1:2">
      <c r="A1170" s="27">
        <v>41477.811805558202</v>
      </c>
      <c r="B1170" s="29">
        <v>0</v>
      </c>
    </row>
    <row r="1171" spans="1:2">
      <c r="A1171" s="27">
        <v>41477.812500002648</v>
      </c>
      <c r="B1171" s="29">
        <v>0</v>
      </c>
    </row>
    <row r="1172" spans="1:2">
      <c r="A1172" s="27">
        <v>41477.813194447095</v>
      </c>
      <c r="B1172" s="29">
        <v>0</v>
      </c>
    </row>
    <row r="1173" spans="1:2">
      <c r="A1173" s="27">
        <v>41477.813888891542</v>
      </c>
      <c r="B1173" s="29">
        <v>0</v>
      </c>
    </row>
    <row r="1174" spans="1:2">
      <c r="A1174" s="27">
        <v>41477.814583335989</v>
      </c>
      <c r="B1174" s="29">
        <v>0</v>
      </c>
    </row>
    <row r="1175" spans="1:2">
      <c r="A1175" s="27">
        <v>41477.815277780435</v>
      </c>
      <c r="B1175" s="29">
        <v>0</v>
      </c>
    </row>
    <row r="1176" spans="1:2">
      <c r="A1176" s="27">
        <v>41477.815972224882</v>
      </c>
      <c r="B1176" s="29">
        <v>0</v>
      </c>
    </row>
    <row r="1177" spans="1:2">
      <c r="A1177" s="27">
        <v>41477.816666669329</v>
      </c>
      <c r="B1177" s="29">
        <v>0</v>
      </c>
    </row>
    <row r="1178" spans="1:2">
      <c r="A1178" s="27">
        <v>41477.817361113775</v>
      </c>
      <c r="B1178" s="29">
        <v>0</v>
      </c>
    </row>
    <row r="1179" spans="1:2">
      <c r="A1179" s="27">
        <v>41477.818055558222</v>
      </c>
      <c r="B1179" s="29">
        <v>0</v>
      </c>
    </row>
    <row r="1180" spans="1:2">
      <c r="A1180" s="27">
        <v>41477.818750002669</v>
      </c>
      <c r="B1180" s="29">
        <v>0</v>
      </c>
    </row>
    <row r="1181" spans="1:2">
      <c r="A1181" s="27">
        <v>41477.819444447116</v>
      </c>
      <c r="B1181" s="29">
        <v>0</v>
      </c>
    </row>
    <row r="1182" spans="1:2">
      <c r="A1182" s="27">
        <v>41477.820138891562</v>
      </c>
      <c r="B1182" s="29">
        <v>0</v>
      </c>
    </row>
    <row r="1183" spans="1:2">
      <c r="A1183" s="27">
        <v>41477.820833336009</v>
      </c>
      <c r="B1183" s="29">
        <v>0</v>
      </c>
    </row>
    <row r="1184" spans="1:2">
      <c r="A1184" s="27">
        <v>41477.821527780456</v>
      </c>
      <c r="B1184" s="29">
        <v>0</v>
      </c>
    </row>
    <row r="1185" spans="1:2">
      <c r="A1185" s="27">
        <v>41477.822222224902</v>
      </c>
      <c r="B1185" s="29">
        <v>0</v>
      </c>
    </row>
    <row r="1186" spans="1:2">
      <c r="A1186" s="27">
        <v>41477.822916669349</v>
      </c>
      <c r="B1186" s="29">
        <v>0</v>
      </c>
    </row>
    <row r="1187" spans="1:2">
      <c r="A1187" s="27">
        <v>41477.823611113796</v>
      </c>
      <c r="B1187" s="29">
        <v>0</v>
      </c>
    </row>
    <row r="1188" spans="1:2">
      <c r="A1188" s="27">
        <v>41477.824305558242</v>
      </c>
      <c r="B1188" s="29">
        <v>0</v>
      </c>
    </row>
    <row r="1189" spans="1:2">
      <c r="A1189" s="27">
        <v>41477.825000002689</v>
      </c>
      <c r="B1189" s="29">
        <v>0</v>
      </c>
    </row>
    <row r="1190" spans="1:2">
      <c r="A1190" s="27">
        <v>41477.825694447136</v>
      </c>
      <c r="B1190" s="29">
        <v>0</v>
      </c>
    </row>
    <row r="1191" spans="1:2">
      <c r="A1191" s="27">
        <v>41477.826388891583</v>
      </c>
      <c r="B1191" s="29">
        <v>0</v>
      </c>
    </row>
    <row r="1192" spans="1:2">
      <c r="A1192" s="27">
        <v>41477.827083336029</v>
      </c>
      <c r="B1192" s="29">
        <v>0</v>
      </c>
    </row>
    <row r="1193" spans="1:2">
      <c r="A1193" s="27">
        <v>41477.827777780476</v>
      </c>
      <c r="B1193" s="29">
        <v>0</v>
      </c>
    </row>
    <row r="1194" spans="1:2">
      <c r="A1194" s="27">
        <v>41477.828472224923</v>
      </c>
      <c r="B1194" s="29">
        <v>0</v>
      </c>
    </row>
    <row r="1195" spans="1:2">
      <c r="A1195" s="27">
        <v>41477.829166669369</v>
      </c>
      <c r="B1195" s="29">
        <v>0</v>
      </c>
    </row>
    <row r="1196" spans="1:2">
      <c r="A1196" s="27">
        <v>41477.829861113816</v>
      </c>
      <c r="B1196" s="29">
        <v>0</v>
      </c>
    </row>
    <row r="1197" spans="1:2">
      <c r="A1197" s="27">
        <v>41477.830555558263</v>
      </c>
      <c r="B1197" s="29">
        <v>0</v>
      </c>
    </row>
    <row r="1198" spans="1:2">
      <c r="A1198" s="27">
        <v>41477.83125000271</v>
      </c>
      <c r="B1198" s="29">
        <v>0</v>
      </c>
    </row>
    <row r="1199" spans="1:2">
      <c r="A1199" s="27">
        <v>41477.831944447156</v>
      </c>
      <c r="B1199" s="29">
        <v>0</v>
      </c>
    </row>
    <row r="1200" spans="1:2">
      <c r="A1200" s="27">
        <v>41477.832638891603</v>
      </c>
      <c r="B1200" s="29">
        <v>0</v>
      </c>
    </row>
    <row r="1201" spans="1:2">
      <c r="A1201" s="27">
        <v>41477.83333333605</v>
      </c>
      <c r="B1201" s="29">
        <v>0</v>
      </c>
    </row>
    <row r="1202" spans="1:2">
      <c r="A1202" s="27">
        <v>41477.834027780496</v>
      </c>
      <c r="B1202" s="29">
        <v>0</v>
      </c>
    </row>
    <row r="1203" spans="1:2">
      <c r="A1203" s="27">
        <v>41477.834722224943</v>
      </c>
      <c r="B1203" s="29">
        <v>0</v>
      </c>
    </row>
    <row r="1204" spans="1:2">
      <c r="A1204" s="27">
        <v>41477.83541666939</v>
      </c>
      <c r="B1204" s="29">
        <v>0</v>
      </c>
    </row>
    <row r="1205" spans="1:2">
      <c r="A1205" s="27">
        <v>41477.836111113837</v>
      </c>
      <c r="B1205" s="29">
        <v>0</v>
      </c>
    </row>
    <row r="1206" spans="1:2">
      <c r="A1206" s="27">
        <v>41477.836805558283</v>
      </c>
      <c r="B1206" s="29">
        <v>0</v>
      </c>
    </row>
    <row r="1207" spans="1:2">
      <c r="A1207" s="27">
        <v>41477.83750000273</v>
      </c>
      <c r="B1207" s="29">
        <v>0</v>
      </c>
    </row>
    <row r="1208" spans="1:2">
      <c r="A1208" s="27">
        <v>41477.838194447177</v>
      </c>
      <c r="B1208" s="29">
        <v>0</v>
      </c>
    </row>
    <row r="1209" spans="1:2">
      <c r="A1209" s="27">
        <v>41477.838888891623</v>
      </c>
      <c r="B1209" s="29">
        <v>0</v>
      </c>
    </row>
    <row r="1210" spans="1:2">
      <c r="A1210" s="27">
        <v>41477.83958333607</v>
      </c>
      <c r="B1210" s="29">
        <v>0</v>
      </c>
    </row>
    <row r="1211" spans="1:2">
      <c r="A1211" s="27">
        <v>41477.840277780517</v>
      </c>
      <c r="B1211" s="29">
        <v>0</v>
      </c>
    </row>
    <row r="1212" spans="1:2">
      <c r="A1212" s="27">
        <v>41477.840972224963</v>
      </c>
      <c r="B1212" s="29">
        <v>0</v>
      </c>
    </row>
    <row r="1213" spans="1:2">
      <c r="A1213" s="27">
        <v>41477.84166666941</v>
      </c>
      <c r="B1213" s="29">
        <v>0</v>
      </c>
    </row>
    <row r="1214" spans="1:2">
      <c r="A1214" s="27">
        <v>41477.842361113857</v>
      </c>
      <c r="B1214" s="29">
        <v>0</v>
      </c>
    </row>
    <row r="1215" spans="1:2">
      <c r="A1215" s="27">
        <v>41477.843055558304</v>
      </c>
      <c r="B1215" s="29">
        <v>0</v>
      </c>
    </row>
    <row r="1216" spans="1:2">
      <c r="A1216" s="27">
        <v>41477.84375000275</v>
      </c>
      <c r="B1216" s="29">
        <v>0</v>
      </c>
    </row>
    <row r="1217" spans="1:2">
      <c r="A1217" s="27">
        <v>41477.844444447197</v>
      </c>
      <c r="B1217" s="29">
        <v>0</v>
      </c>
    </row>
    <row r="1218" spans="1:2">
      <c r="A1218" s="27">
        <v>41477.845138891644</v>
      </c>
      <c r="B1218" s="29">
        <v>0</v>
      </c>
    </row>
    <row r="1219" spans="1:2">
      <c r="A1219" s="27">
        <v>41477.84583333609</v>
      </c>
      <c r="B1219" s="29">
        <v>0</v>
      </c>
    </row>
    <row r="1220" spans="1:2">
      <c r="A1220" s="27">
        <v>41477.846527780537</v>
      </c>
      <c r="B1220" s="29">
        <v>0</v>
      </c>
    </row>
    <row r="1221" spans="1:2">
      <c r="A1221" s="27">
        <v>41477.847222224984</v>
      </c>
      <c r="B1221" s="29">
        <v>0</v>
      </c>
    </row>
    <row r="1222" spans="1:2">
      <c r="A1222" s="27">
        <v>41477.847916669431</v>
      </c>
      <c r="B1222" s="29">
        <v>0</v>
      </c>
    </row>
    <row r="1223" spans="1:2">
      <c r="A1223" s="27">
        <v>41477.848611113877</v>
      </c>
      <c r="B1223" s="29">
        <v>0</v>
      </c>
    </row>
    <row r="1224" spans="1:2">
      <c r="A1224" s="27">
        <v>41477.849305558324</v>
      </c>
      <c r="B1224" s="29">
        <v>0</v>
      </c>
    </row>
    <row r="1225" spans="1:2">
      <c r="A1225" s="27">
        <v>41477.850000002771</v>
      </c>
      <c r="B1225" s="29">
        <v>0</v>
      </c>
    </row>
    <row r="1226" spans="1:2">
      <c r="A1226" s="27">
        <v>41477.850694447217</v>
      </c>
      <c r="B1226" s="29">
        <v>0</v>
      </c>
    </row>
    <row r="1227" spans="1:2">
      <c r="A1227" s="27">
        <v>41477.851388891664</v>
      </c>
      <c r="B1227" s="29">
        <v>0</v>
      </c>
    </row>
    <row r="1228" spans="1:2">
      <c r="A1228" s="27">
        <v>41477.852083336111</v>
      </c>
      <c r="B1228" s="29">
        <v>0</v>
      </c>
    </row>
    <row r="1229" spans="1:2">
      <c r="A1229" s="27">
        <v>41477.852777780558</v>
      </c>
      <c r="B1229" s="29">
        <v>0</v>
      </c>
    </row>
    <row r="1230" spans="1:2">
      <c r="A1230" s="27">
        <v>41477.853472225004</v>
      </c>
      <c r="B1230" s="29">
        <v>0</v>
      </c>
    </row>
    <row r="1231" spans="1:2">
      <c r="A1231" s="27">
        <v>41477.854166669451</v>
      </c>
      <c r="B1231" s="29">
        <v>0</v>
      </c>
    </row>
    <row r="1232" spans="1:2">
      <c r="A1232" s="27">
        <v>41477.854861113898</v>
      </c>
      <c r="B1232" s="29">
        <v>0</v>
      </c>
    </row>
    <row r="1233" spans="1:2">
      <c r="A1233" s="27">
        <v>41477.855555558344</v>
      </c>
      <c r="B1233" s="29">
        <v>0</v>
      </c>
    </row>
    <row r="1234" spans="1:2">
      <c r="A1234" s="27">
        <v>41477.856250002791</v>
      </c>
      <c r="B1234" s="29">
        <v>0</v>
      </c>
    </row>
    <row r="1235" spans="1:2">
      <c r="A1235" s="27">
        <v>41477.856944447238</v>
      </c>
      <c r="B1235" s="29">
        <v>0</v>
      </c>
    </row>
    <row r="1236" spans="1:2">
      <c r="A1236" s="27">
        <v>41477.857638891684</v>
      </c>
      <c r="B1236" s="29">
        <v>0</v>
      </c>
    </row>
    <row r="1237" spans="1:2">
      <c r="A1237" s="27">
        <v>41477.858333336131</v>
      </c>
      <c r="B1237" s="29">
        <v>0</v>
      </c>
    </row>
    <row r="1238" spans="1:2">
      <c r="A1238" s="27">
        <v>41477.859027780578</v>
      </c>
      <c r="B1238" s="29">
        <v>0</v>
      </c>
    </row>
    <row r="1239" spans="1:2">
      <c r="A1239" s="27">
        <v>41477.859722225025</v>
      </c>
      <c r="B1239" s="29">
        <v>0</v>
      </c>
    </row>
    <row r="1240" spans="1:2">
      <c r="A1240" s="27">
        <v>41477.860416669471</v>
      </c>
      <c r="B1240" s="29">
        <v>0</v>
      </c>
    </row>
    <row r="1241" spans="1:2">
      <c r="A1241" s="27">
        <v>41477.861111113918</v>
      </c>
      <c r="B1241" s="29">
        <v>0</v>
      </c>
    </row>
    <row r="1242" spans="1:2">
      <c r="A1242" s="27">
        <v>41477.861805558365</v>
      </c>
      <c r="B1242" s="29">
        <v>0</v>
      </c>
    </row>
    <row r="1243" spans="1:2">
      <c r="A1243" s="27">
        <v>41477.862500002811</v>
      </c>
      <c r="B1243" s="29">
        <v>0</v>
      </c>
    </row>
    <row r="1244" spans="1:2">
      <c r="A1244" s="27">
        <v>41477.863194447258</v>
      </c>
      <c r="B1244" s="29">
        <v>0</v>
      </c>
    </row>
    <row r="1245" spans="1:2">
      <c r="A1245" s="27">
        <v>41477.863888891705</v>
      </c>
      <c r="B1245" s="29">
        <v>0</v>
      </c>
    </row>
    <row r="1246" spans="1:2">
      <c r="A1246" s="27">
        <v>41477.864583336152</v>
      </c>
      <c r="B1246" s="29">
        <v>0</v>
      </c>
    </row>
    <row r="1247" spans="1:2">
      <c r="A1247" s="27">
        <v>41477.865277780598</v>
      </c>
      <c r="B1247" s="29">
        <v>0</v>
      </c>
    </row>
    <row r="1248" spans="1:2">
      <c r="A1248" s="27">
        <v>41477.865972225045</v>
      </c>
      <c r="B1248" s="29">
        <v>0</v>
      </c>
    </row>
    <row r="1249" spans="1:2">
      <c r="A1249" s="27">
        <v>41477.866666669492</v>
      </c>
      <c r="B1249" s="29">
        <v>0</v>
      </c>
    </row>
    <row r="1250" spans="1:2">
      <c r="A1250" s="27">
        <v>41477.867361113938</v>
      </c>
      <c r="B1250" s="29">
        <v>0</v>
      </c>
    </row>
    <row r="1251" spans="1:2">
      <c r="A1251" s="27">
        <v>41477.868055558385</v>
      </c>
      <c r="B1251" s="29">
        <v>0</v>
      </c>
    </row>
    <row r="1252" spans="1:2">
      <c r="A1252" s="27">
        <v>41477.868750002832</v>
      </c>
      <c r="B1252" s="29">
        <v>0</v>
      </c>
    </row>
    <row r="1253" spans="1:2">
      <c r="A1253" s="27">
        <v>41477.869444447279</v>
      </c>
      <c r="B1253" s="29">
        <v>0</v>
      </c>
    </row>
    <row r="1254" spans="1:2">
      <c r="A1254" s="27">
        <v>41477.870138891725</v>
      </c>
      <c r="B1254" s="29">
        <v>0</v>
      </c>
    </row>
    <row r="1255" spans="1:2">
      <c r="A1255" s="27">
        <v>41477.870833336172</v>
      </c>
      <c r="B1255" s="29">
        <v>0</v>
      </c>
    </row>
    <row r="1256" spans="1:2">
      <c r="A1256" s="27">
        <v>41477.871527780619</v>
      </c>
      <c r="B1256" s="29">
        <v>0</v>
      </c>
    </row>
    <row r="1257" spans="1:2">
      <c r="A1257" s="27">
        <v>41477.872222225065</v>
      </c>
      <c r="B1257" s="29">
        <v>0</v>
      </c>
    </row>
    <row r="1258" spans="1:2">
      <c r="A1258" s="27">
        <v>41477.872916669512</v>
      </c>
      <c r="B1258" s="29">
        <v>0</v>
      </c>
    </row>
    <row r="1259" spans="1:2">
      <c r="A1259" s="27">
        <v>41477.873611113959</v>
      </c>
      <c r="B1259" s="29">
        <v>0</v>
      </c>
    </row>
    <row r="1260" spans="1:2">
      <c r="A1260" s="27">
        <v>41477.874305558405</v>
      </c>
      <c r="B1260" s="29">
        <v>0</v>
      </c>
    </row>
    <row r="1261" spans="1:2">
      <c r="A1261" s="27">
        <v>41477.875000002852</v>
      </c>
      <c r="B1261" s="29">
        <v>0</v>
      </c>
    </row>
    <row r="1262" spans="1:2">
      <c r="A1262" s="27">
        <v>41477.875694447299</v>
      </c>
      <c r="B1262" s="29">
        <v>0</v>
      </c>
    </row>
    <row r="1263" spans="1:2">
      <c r="A1263" s="27">
        <v>41477.876388891746</v>
      </c>
      <c r="B1263" s="29">
        <v>0</v>
      </c>
    </row>
    <row r="1264" spans="1:2">
      <c r="A1264" s="27">
        <v>41477.877083336192</v>
      </c>
      <c r="B1264" s="29">
        <v>0</v>
      </c>
    </row>
    <row r="1265" spans="1:2">
      <c r="A1265" s="27">
        <v>41477.877777780639</v>
      </c>
      <c r="B1265" s="29">
        <v>0</v>
      </c>
    </row>
    <row r="1266" spans="1:2">
      <c r="A1266" s="27">
        <v>41477.878472225086</v>
      </c>
      <c r="B1266" s="29">
        <v>0</v>
      </c>
    </row>
    <row r="1267" spans="1:2">
      <c r="A1267" s="27">
        <v>41477.879166669532</v>
      </c>
      <c r="B1267" s="29">
        <v>0</v>
      </c>
    </row>
    <row r="1268" spans="1:2">
      <c r="A1268" s="27">
        <v>41477.879861113979</v>
      </c>
      <c r="B1268" s="29">
        <v>0</v>
      </c>
    </row>
    <row r="1269" spans="1:2">
      <c r="A1269" s="27">
        <v>41477.880555558426</v>
      </c>
      <c r="B1269" s="29">
        <v>0</v>
      </c>
    </row>
    <row r="1270" spans="1:2">
      <c r="A1270" s="27">
        <v>41477.881250002873</v>
      </c>
      <c r="B1270" s="29">
        <v>0</v>
      </c>
    </row>
    <row r="1271" spans="1:2">
      <c r="A1271" s="27">
        <v>41477.881944447319</v>
      </c>
      <c r="B1271" s="29">
        <v>0</v>
      </c>
    </row>
    <row r="1272" spans="1:2">
      <c r="A1272" s="27">
        <v>41477.882638891766</v>
      </c>
      <c r="B1272" s="29">
        <v>0</v>
      </c>
    </row>
    <row r="1273" spans="1:2">
      <c r="A1273" s="27">
        <v>41477.883333336213</v>
      </c>
      <c r="B1273" s="29">
        <v>0</v>
      </c>
    </row>
    <row r="1274" spans="1:2">
      <c r="A1274" s="27">
        <v>41477.884027780659</v>
      </c>
      <c r="B1274" s="29">
        <v>0</v>
      </c>
    </row>
    <row r="1275" spans="1:2">
      <c r="A1275" s="27">
        <v>41477.884722225106</v>
      </c>
      <c r="B1275" s="29">
        <v>0</v>
      </c>
    </row>
    <row r="1276" spans="1:2">
      <c r="A1276" s="27">
        <v>41477.885416669553</v>
      </c>
      <c r="B1276" s="29">
        <v>0</v>
      </c>
    </row>
    <row r="1277" spans="1:2">
      <c r="A1277" s="27">
        <v>41477.886111114</v>
      </c>
      <c r="B1277" s="29">
        <v>0</v>
      </c>
    </row>
    <row r="1278" spans="1:2">
      <c r="A1278" s="27">
        <v>41477.886805558446</v>
      </c>
      <c r="B1278" s="29">
        <v>0</v>
      </c>
    </row>
    <row r="1279" spans="1:2">
      <c r="A1279" s="27">
        <v>41477.887500002893</v>
      </c>
      <c r="B1279" s="29">
        <v>0</v>
      </c>
    </row>
    <row r="1280" spans="1:2">
      <c r="A1280" s="27">
        <v>41477.88819444734</v>
      </c>
      <c r="B1280" s="29">
        <v>0</v>
      </c>
    </row>
    <row r="1281" spans="1:2">
      <c r="A1281" s="27">
        <v>41477.888888891786</v>
      </c>
      <c r="B1281" s="29">
        <v>0</v>
      </c>
    </row>
    <row r="1282" spans="1:2">
      <c r="A1282" s="27">
        <v>41477.889583336233</v>
      </c>
      <c r="B1282" s="29">
        <v>0</v>
      </c>
    </row>
    <row r="1283" spans="1:2">
      <c r="A1283" s="27">
        <v>41477.89027778068</v>
      </c>
      <c r="B1283" s="29">
        <v>0</v>
      </c>
    </row>
    <row r="1284" spans="1:2">
      <c r="A1284" s="27">
        <v>41477.890972225126</v>
      </c>
      <c r="B1284" s="29">
        <v>0</v>
      </c>
    </row>
    <row r="1285" spans="1:2">
      <c r="A1285" s="27">
        <v>41477.891666669573</v>
      </c>
      <c r="B1285" s="29">
        <v>0</v>
      </c>
    </row>
    <row r="1286" spans="1:2">
      <c r="A1286" s="27">
        <v>41477.89236111402</v>
      </c>
      <c r="B1286" s="29">
        <v>0</v>
      </c>
    </row>
    <row r="1287" spans="1:2">
      <c r="A1287" s="27">
        <v>41477.893055558467</v>
      </c>
      <c r="B1287" s="29">
        <v>0</v>
      </c>
    </row>
    <row r="1288" spans="1:2">
      <c r="A1288" s="27">
        <v>41477.893750002913</v>
      </c>
      <c r="B1288" s="29">
        <v>0</v>
      </c>
    </row>
    <row r="1289" spans="1:2">
      <c r="A1289" s="27">
        <v>41477.89444444736</v>
      </c>
      <c r="B1289" s="29">
        <v>0</v>
      </c>
    </row>
    <row r="1290" spans="1:2">
      <c r="A1290" s="27">
        <v>41477.895138891807</v>
      </c>
      <c r="B1290" s="29">
        <v>0</v>
      </c>
    </row>
    <row r="1291" spans="1:2">
      <c r="A1291" s="27">
        <v>41477.895833336253</v>
      </c>
      <c r="B1291" s="29">
        <v>0</v>
      </c>
    </row>
    <row r="1292" spans="1:2">
      <c r="A1292" s="27">
        <v>41477.8965277807</v>
      </c>
      <c r="B1292" s="29">
        <v>0</v>
      </c>
    </row>
    <row r="1293" spans="1:2">
      <c r="A1293" s="27">
        <v>41477.897222225147</v>
      </c>
      <c r="B1293" s="29">
        <v>0</v>
      </c>
    </row>
    <row r="1294" spans="1:2">
      <c r="A1294" s="27">
        <v>41477.897916669594</v>
      </c>
      <c r="B1294" s="29">
        <v>0</v>
      </c>
    </row>
    <row r="1295" spans="1:2">
      <c r="A1295" s="27">
        <v>41477.89861111404</v>
      </c>
      <c r="B1295" s="29">
        <v>0</v>
      </c>
    </row>
    <row r="1296" spans="1:2">
      <c r="A1296" s="27">
        <v>41477.899305558487</v>
      </c>
      <c r="B1296" s="29">
        <v>0</v>
      </c>
    </row>
    <row r="1297" spans="1:2">
      <c r="A1297" s="27">
        <v>41477.900000002934</v>
      </c>
      <c r="B1297" s="29">
        <v>0</v>
      </c>
    </row>
    <row r="1298" spans="1:2">
      <c r="A1298" s="27">
        <v>41477.90069444738</v>
      </c>
      <c r="B1298" s="29">
        <v>0</v>
      </c>
    </row>
    <row r="1299" spans="1:2">
      <c r="A1299" s="27">
        <v>41477.901388891827</v>
      </c>
      <c r="B1299" s="29">
        <v>0</v>
      </c>
    </row>
    <row r="1300" spans="1:2">
      <c r="A1300" s="27">
        <v>41477.902083336274</v>
      </c>
      <c r="B1300" s="29">
        <v>0</v>
      </c>
    </row>
    <row r="1301" spans="1:2">
      <c r="A1301" s="27">
        <v>41477.90277778072</v>
      </c>
      <c r="B1301" s="29">
        <v>0</v>
      </c>
    </row>
    <row r="1302" spans="1:2">
      <c r="A1302" s="27">
        <v>41477.903472225167</v>
      </c>
      <c r="B1302" s="29">
        <v>0</v>
      </c>
    </row>
    <row r="1303" spans="1:2">
      <c r="A1303" s="27">
        <v>41477.904166669614</v>
      </c>
      <c r="B1303" s="29">
        <v>0</v>
      </c>
    </row>
    <row r="1304" spans="1:2">
      <c r="A1304" s="27">
        <v>41477.904861114061</v>
      </c>
      <c r="B1304" s="29">
        <v>0</v>
      </c>
    </row>
    <row r="1305" spans="1:2">
      <c r="A1305" s="27">
        <v>41477.905555558507</v>
      </c>
      <c r="B1305" s="29">
        <v>0</v>
      </c>
    </row>
    <row r="1306" spans="1:2">
      <c r="A1306" s="27">
        <v>41477.906250002954</v>
      </c>
      <c r="B1306" s="29">
        <v>0</v>
      </c>
    </row>
    <row r="1307" spans="1:2">
      <c r="A1307" s="27">
        <v>41477.906944447401</v>
      </c>
      <c r="B1307" s="29">
        <v>0</v>
      </c>
    </row>
    <row r="1308" spans="1:2">
      <c r="A1308" s="27">
        <v>41477.907638891847</v>
      </c>
      <c r="B1308" s="29">
        <v>0</v>
      </c>
    </row>
    <row r="1309" spans="1:2">
      <c r="A1309" s="27">
        <v>41477.908333336294</v>
      </c>
      <c r="B1309" s="29">
        <v>0</v>
      </c>
    </row>
    <row r="1310" spans="1:2">
      <c r="A1310" s="27">
        <v>41477.909027780741</v>
      </c>
      <c r="B1310" s="29">
        <v>0</v>
      </c>
    </row>
    <row r="1311" spans="1:2">
      <c r="A1311" s="27">
        <v>41477.909722225188</v>
      </c>
      <c r="B1311" s="29">
        <v>0</v>
      </c>
    </row>
    <row r="1312" spans="1:2">
      <c r="A1312" s="27">
        <v>41477.910416669634</v>
      </c>
      <c r="B1312" s="29">
        <v>0</v>
      </c>
    </row>
    <row r="1313" spans="1:2">
      <c r="A1313" s="27">
        <v>41477.911111114081</v>
      </c>
      <c r="B1313" s="29">
        <v>0</v>
      </c>
    </row>
    <row r="1314" spans="1:2">
      <c r="A1314" s="27">
        <v>41477.911805558528</v>
      </c>
      <c r="B1314" s="29">
        <v>0</v>
      </c>
    </row>
    <row r="1315" spans="1:2">
      <c r="A1315" s="27">
        <v>41477.912500002974</v>
      </c>
      <c r="B1315" s="29">
        <v>0</v>
      </c>
    </row>
    <row r="1316" spans="1:2">
      <c r="A1316" s="27">
        <v>41477.913194447421</v>
      </c>
      <c r="B1316" s="29">
        <v>0</v>
      </c>
    </row>
    <row r="1317" spans="1:2">
      <c r="A1317" s="27">
        <v>41477.913888891868</v>
      </c>
      <c r="B1317" s="29">
        <v>0</v>
      </c>
    </row>
    <row r="1318" spans="1:2">
      <c r="A1318" s="27">
        <v>41477.914583336315</v>
      </c>
      <c r="B1318" s="29">
        <v>0</v>
      </c>
    </row>
    <row r="1319" spans="1:2">
      <c r="A1319" s="27">
        <v>41477.915277780761</v>
      </c>
      <c r="B1319" s="29">
        <v>0</v>
      </c>
    </row>
    <row r="1320" spans="1:2">
      <c r="A1320" s="27">
        <v>41477.915972225208</v>
      </c>
      <c r="B1320" s="29">
        <v>0</v>
      </c>
    </row>
    <row r="1321" spans="1:2">
      <c r="A1321" s="27">
        <v>41477.916666669655</v>
      </c>
      <c r="B1321" s="29">
        <v>0</v>
      </c>
    </row>
    <row r="1322" spans="1:2">
      <c r="A1322" s="27">
        <v>41477.917361114101</v>
      </c>
      <c r="B1322" s="29">
        <v>0</v>
      </c>
    </row>
    <row r="1323" spans="1:2">
      <c r="A1323" s="27">
        <v>41477.918055558548</v>
      </c>
      <c r="B1323" s="29">
        <v>0</v>
      </c>
    </row>
    <row r="1324" spans="1:2">
      <c r="A1324" s="27">
        <v>41477.918750002995</v>
      </c>
      <c r="B1324" s="29">
        <v>0</v>
      </c>
    </row>
    <row r="1325" spans="1:2">
      <c r="A1325" s="27">
        <v>41477.919444447441</v>
      </c>
      <c r="B1325" s="29">
        <v>0</v>
      </c>
    </row>
    <row r="1326" spans="1:2">
      <c r="A1326" s="27">
        <v>41477.920138891888</v>
      </c>
      <c r="B1326" s="29">
        <v>0</v>
      </c>
    </row>
    <row r="1327" spans="1:2">
      <c r="A1327" s="27">
        <v>41477.920833336335</v>
      </c>
      <c r="B1327" s="29">
        <v>0</v>
      </c>
    </row>
    <row r="1328" spans="1:2">
      <c r="A1328" s="27">
        <v>41477.921527780782</v>
      </c>
      <c r="B1328" s="29">
        <v>0</v>
      </c>
    </row>
    <row r="1329" spans="1:2">
      <c r="A1329" s="27">
        <v>41477.922222225228</v>
      </c>
      <c r="B1329" s="29">
        <v>0</v>
      </c>
    </row>
    <row r="1330" spans="1:2">
      <c r="A1330" s="27">
        <v>41477.922916669675</v>
      </c>
      <c r="B1330" s="29">
        <v>0</v>
      </c>
    </row>
    <row r="1331" spans="1:2">
      <c r="A1331" s="27">
        <v>41477.923611114122</v>
      </c>
      <c r="B1331" s="29">
        <v>0</v>
      </c>
    </row>
    <row r="1332" spans="1:2">
      <c r="A1332" s="27">
        <v>41477.924305558568</v>
      </c>
      <c r="B1332" s="29">
        <v>0</v>
      </c>
    </row>
    <row r="1333" spans="1:2">
      <c r="A1333" s="27">
        <v>41477.925000003015</v>
      </c>
      <c r="B1333" s="29">
        <v>0</v>
      </c>
    </row>
    <row r="1334" spans="1:2">
      <c r="A1334" s="27">
        <v>41477.925694447462</v>
      </c>
      <c r="B1334" s="29">
        <v>0</v>
      </c>
    </row>
    <row r="1335" spans="1:2">
      <c r="A1335" s="27">
        <v>41477.926388891909</v>
      </c>
      <c r="B1335" s="29">
        <v>0</v>
      </c>
    </row>
    <row r="1336" spans="1:2">
      <c r="A1336" s="27">
        <v>41477.927083336355</v>
      </c>
      <c r="B1336" s="29">
        <v>0</v>
      </c>
    </row>
    <row r="1337" spans="1:2">
      <c r="A1337" s="27">
        <v>41477.927777780802</v>
      </c>
      <c r="B1337" s="29">
        <v>0</v>
      </c>
    </row>
    <row r="1338" spans="1:2">
      <c r="A1338" s="27">
        <v>41477.928472225249</v>
      </c>
      <c r="B1338" s="29">
        <v>0</v>
      </c>
    </row>
    <row r="1339" spans="1:2">
      <c r="A1339" s="27">
        <v>41477.929166669695</v>
      </c>
      <c r="B1339" s="29">
        <v>0</v>
      </c>
    </row>
    <row r="1340" spans="1:2">
      <c r="A1340" s="27">
        <v>41477.929861114142</v>
      </c>
      <c r="B1340" s="29">
        <v>0</v>
      </c>
    </row>
    <row r="1341" spans="1:2">
      <c r="A1341" s="27">
        <v>41477.930555558589</v>
      </c>
      <c r="B1341" s="29">
        <v>0</v>
      </c>
    </row>
    <row r="1342" spans="1:2">
      <c r="A1342" s="27">
        <v>41477.931250003036</v>
      </c>
      <c r="B1342" s="29">
        <v>0</v>
      </c>
    </row>
    <row r="1343" spans="1:2">
      <c r="A1343" s="27">
        <v>41477.931944447482</v>
      </c>
      <c r="B1343" s="29">
        <v>0</v>
      </c>
    </row>
    <row r="1344" spans="1:2">
      <c r="A1344" s="27">
        <v>41477.932638891929</v>
      </c>
      <c r="B1344" s="29">
        <v>0</v>
      </c>
    </row>
    <row r="1345" spans="1:2">
      <c r="A1345" s="27">
        <v>41477.933333336376</v>
      </c>
      <c r="B1345" s="29">
        <v>0</v>
      </c>
    </row>
    <row r="1346" spans="1:2">
      <c r="A1346" s="27">
        <v>41477.934027780822</v>
      </c>
      <c r="B1346" s="29">
        <v>0</v>
      </c>
    </row>
    <row r="1347" spans="1:2">
      <c r="A1347" s="27">
        <v>41477.934722225269</v>
      </c>
      <c r="B1347" s="29">
        <v>0</v>
      </c>
    </row>
    <row r="1348" spans="1:2">
      <c r="A1348" s="27">
        <v>41477.935416669716</v>
      </c>
      <c r="B1348" s="29">
        <v>0</v>
      </c>
    </row>
    <row r="1349" spans="1:2">
      <c r="A1349" s="27">
        <v>41477.936111114162</v>
      </c>
      <c r="B1349" s="29">
        <v>0</v>
      </c>
    </row>
    <row r="1350" spans="1:2">
      <c r="A1350" s="27">
        <v>41477.936805558609</v>
      </c>
      <c r="B1350" s="29">
        <v>0</v>
      </c>
    </row>
    <row r="1351" spans="1:2">
      <c r="A1351" s="27">
        <v>41477.937500003056</v>
      </c>
      <c r="B1351" s="29">
        <v>0</v>
      </c>
    </row>
    <row r="1352" spans="1:2">
      <c r="A1352" s="27">
        <v>41477.938194447503</v>
      </c>
      <c r="B1352" s="29">
        <v>0</v>
      </c>
    </row>
    <row r="1353" spans="1:2">
      <c r="A1353" s="27">
        <v>41477.938888891949</v>
      </c>
      <c r="B1353" s="29">
        <v>0</v>
      </c>
    </row>
    <row r="1354" spans="1:2">
      <c r="A1354" s="27">
        <v>41477.939583336396</v>
      </c>
      <c r="B1354" s="29">
        <v>0</v>
      </c>
    </row>
    <row r="1355" spans="1:2">
      <c r="A1355" s="27">
        <v>41477.940277780843</v>
      </c>
      <c r="B1355" s="29">
        <v>0</v>
      </c>
    </row>
    <row r="1356" spans="1:2">
      <c r="A1356" s="27">
        <v>41477.940972225289</v>
      </c>
      <c r="B1356" s="29">
        <v>0</v>
      </c>
    </row>
    <row r="1357" spans="1:2">
      <c r="A1357" s="27">
        <v>41477.941666669736</v>
      </c>
      <c r="B1357" s="29">
        <v>0</v>
      </c>
    </row>
    <row r="1358" spans="1:2">
      <c r="A1358" s="27">
        <v>41477.942361114183</v>
      </c>
      <c r="B1358" s="29">
        <v>0</v>
      </c>
    </row>
    <row r="1359" spans="1:2">
      <c r="A1359" s="27">
        <v>41477.94305555863</v>
      </c>
      <c r="B1359" s="29">
        <v>0</v>
      </c>
    </row>
    <row r="1360" spans="1:2">
      <c r="A1360" s="27">
        <v>41477.943750003076</v>
      </c>
      <c r="B1360" s="29">
        <v>0</v>
      </c>
    </row>
    <row r="1361" spans="1:2">
      <c r="A1361" s="27">
        <v>41477.944444447523</v>
      </c>
      <c r="B1361" s="29">
        <v>0</v>
      </c>
    </row>
    <row r="1362" spans="1:2">
      <c r="A1362" s="27">
        <v>41477.94513889197</v>
      </c>
      <c r="B1362" s="29">
        <v>0</v>
      </c>
    </row>
    <row r="1363" spans="1:2">
      <c r="A1363" s="27">
        <v>41477.945833336416</v>
      </c>
      <c r="B1363" s="29">
        <v>0</v>
      </c>
    </row>
    <row r="1364" spans="1:2">
      <c r="A1364" s="27">
        <v>41477.946527780863</v>
      </c>
      <c r="B1364" s="29">
        <v>0</v>
      </c>
    </row>
    <row r="1365" spans="1:2">
      <c r="A1365" s="27">
        <v>41477.94722222531</v>
      </c>
      <c r="B1365" s="29">
        <v>0</v>
      </c>
    </row>
    <row r="1366" spans="1:2">
      <c r="A1366" s="27">
        <v>41477.947916669757</v>
      </c>
      <c r="B1366" s="29">
        <v>0</v>
      </c>
    </row>
    <row r="1367" spans="1:2">
      <c r="A1367" s="27">
        <v>41477.948611114203</v>
      </c>
      <c r="B1367" s="29">
        <v>0</v>
      </c>
    </row>
    <row r="1368" spans="1:2">
      <c r="A1368" s="27">
        <v>41477.94930555865</v>
      </c>
      <c r="B1368" s="29">
        <v>0</v>
      </c>
    </row>
    <row r="1369" spans="1:2">
      <c r="A1369" s="27">
        <v>41477.950000003097</v>
      </c>
      <c r="B1369" s="29">
        <v>0</v>
      </c>
    </row>
    <row r="1370" spans="1:2">
      <c r="A1370" s="27">
        <v>41477.950694447543</v>
      </c>
      <c r="B1370" s="29">
        <v>0</v>
      </c>
    </row>
    <row r="1371" spans="1:2">
      <c r="A1371" s="27">
        <v>41477.95138889199</v>
      </c>
      <c r="B1371" s="29">
        <v>0</v>
      </c>
    </row>
    <row r="1372" spans="1:2">
      <c r="A1372" s="27">
        <v>41477.952083336437</v>
      </c>
      <c r="B1372" s="29">
        <v>0</v>
      </c>
    </row>
    <row r="1373" spans="1:2">
      <c r="A1373" s="27">
        <v>41477.952777780883</v>
      </c>
      <c r="B1373" s="29">
        <v>0</v>
      </c>
    </row>
    <row r="1374" spans="1:2">
      <c r="A1374" s="27">
        <v>41477.95347222533</v>
      </c>
      <c r="B1374" s="29">
        <v>0</v>
      </c>
    </row>
    <row r="1375" spans="1:2">
      <c r="A1375" s="27">
        <v>41477.954166669777</v>
      </c>
      <c r="B1375" s="29">
        <v>0</v>
      </c>
    </row>
    <row r="1376" spans="1:2">
      <c r="A1376" s="27">
        <v>41477.954861114224</v>
      </c>
      <c r="B1376" s="29">
        <v>0</v>
      </c>
    </row>
    <row r="1377" spans="1:2">
      <c r="A1377" s="27">
        <v>41477.95555555867</v>
      </c>
      <c r="B1377" s="29">
        <v>0</v>
      </c>
    </row>
    <row r="1378" spans="1:2">
      <c r="A1378" s="27">
        <v>41477.956250003117</v>
      </c>
      <c r="B1378" s="29">
        <v>0</v>
      </c>
    </row>
    <row r="1379" spans="1:2">
      <c r="A1379" s="27">
        <v>41477.956944447564</v>
      </c>
      <c r="B1379" s="29">
        <v>0</v>
      </c>
    </row>
    <row r="1380" spans="1:2">
      <c r="A1380" s="27">
        <v>41477.95763889201</v>
      </c>
      <c r="B1380" s="29">
        <v>0</v>
      </c>
    </row>
    <row r="1381" spans="1:2">
      <c r="A1381" s="27">
        <v>41477.958333336457</v>
      </c>
      <c r="B1381" s="29">
        <v>0</v>
      </c>
    </row>
    <row r="1382" spans="1:2">
      <c r="A1382" s="27">
        <v>41477.959027780904</v>
      </c>
      <c r="B1382" s="29">
        <v>0</v>
      </c>
    </row>
    <row r="1383" spans="1:2">
      <c r="A1383" s="27">
        <v>41477.959722225351</v>
      </c>
      <c r="B1383" s="29">
        <v>0</v>
      </c>
    </row>
    <row r="1384" spans="1:2">
      <c r="A1384" s="27">
        <v>41477.960416669797</v>
      </c>
      <c r="B1384" s="29">
        <v>0</v>
      </c>
    </row>
    <row r="1385" spans="1:2">
      <c r="A1385" s="27">
        <v>41477.961111114244</v>
      </c>
      <c r="B1385" s="29">
        <v>0</v>
      </c>
    </row>
    <row r="1386" spans="1:2">
      <c r="A1386" s="27">
        <v>41477.961805558691</v>
      </c>
      <c r="B1386" s="29">
        <v>0</v>
      </c>
    </row>
    <row r="1387" spans="1:2">
      <c r="A1387" s="27">
        <v>41477.962500003137</v>
      </c>
      <c r="B1387" s="29">
        <v>0</v>
      </c>
    </row>
    <row r="1388" spans="1:2">
      <c r="A1388" s="27">
        <v>41477.963194447584</v>
      </c>
      <c r="B1388" s="29">
        <v>0</v>
      </c>
    </row>
    <row r="1389" spans="1:2">
      <c r="A1389" s="27">
        <v>41477.963888892031</v>
      </c>
      <c r="B1389" s="29">
        <v>0</v>
      </c>
    </row>
    <row r="1390" spans="1:2">
      <c r="A1390" s="27">
        <v>41477.964583336478</v>
      </c>
      <c r="B1390" s="29">
        <v>0</v>
      </c>
    </row>
    <row r="1391" spans="1:2">
      <c r="A1391" s="27">
        <v>41477.965277780924</v>
      </c>
      <c r="B1391" s="29">
        <v>0</v>
      </c>
    </row>
    <row r="1392" spans="1:2">
      <c r="A1392" s="27">
        <v>41477.965972225371</v>
      </c>
      <c r="B1392" s="29">
        <v>0</v>
      </c>
    </row>
    <row r="1393" spans="1:2">
      <c r="A1393" s="27">
        <v>41477.966666669818</v>
      </c>
      <c r="B1393" s="29">
        <v>0</v>
      </c>
    </row>
    <row r="1394" spans="1:2">
      <c r="A1394" s="27">
        <v>41477.967361114264</v>
      </c>
      <c r="B1394" s="29">
        <v>0</v>
      </c>
    </row>
    <row r="1395" spans="1:2">
      <c r="A1395" s="27">
        <v>41477.968055558711</v>
      </c>
      <c r="B1395" s="29">
        <v>0</v>
      </c>
    </row>
    <row r="1396" spans="1:2">
      <c r="A1396" s="27">
        <v>41477.968750003158</v>
      </c>
      <c r="B1396" s="29">
        <v>0</v>
      </c>
    </row>
    <row r="1397" spans="1:2">
      <c r="A1397" s="27">
        <v>41477.969444447604</v>
      </c>
      <c r="B1397" s="29">
        <v>0</v>
      </c>
    </row>
    <row r="1398" spans="1:2">
      <c r="A1398" s="27">
        <v>41477.970138892051</v>
      </c>
      <c r="B1398" s="29">
        <v>0</v>
      </c>
    </row>
    <row r="1399" spans="1:2">
      <c r="A1399" s="27">
        <v>41477.970833336498</v>
      </c>
      <c r="B1399" s="29">
        <v>0</v>
      </c>
    </row>
    <row r="1400" spans="1:2">
      <c r="A1400" s="27">
        <v>41477.971527780945</v>
      </c>
      <c r="B1400" s="29">
        <v>0</v>
      </c>
    </row>
    <row r="1401" spans="1:2">
      <c r="A1401" s="27">
        <v>41477.972222225391</v>
      </c>
      <c r="B1401" s="29">
        <v>0</v>
      </c>
    </row>
    <row r="1402" spans="1:2">
      <c r="A1402" s="27">
        <v>41477.972916669838</v>
      </c>
      <c r="B1402" s="29">
        <v>0</v>
      </c>
    </row>
    <row r="1403" spans="1:2">
      <c r="A1403" s="27">
        <v>41477.973611114285</v>
      </c>
      <c r="B1403" s="29">
        <v>0</v>
      </c>
    </row>
    <row r="1404" spans="1:2">
      <c r="A1404" s="27">
        <v>41477.974305558731</v>
      </c>
      <c r="B1404" s="29">
        <v>0</v>
      </c>
    </row>
    <row r="1405" spans="1:2">
      <c r="A1405" s="27">
        <v>41477.975000003178</v>
      </c>
      <c r="B1405" s="29">
        <v>0</v>
      </c>
    </row>
    <row r="1406" spans="1:2">
      <c r="A1406" s="27">
        <v>41477.975694447625</v>
      </c>
      <c r="B1406" s="29">
        <v>0</v>
      </c>
    </row>
    <row r="1407" spans="1:2">
      <c r="A1407" s="27">
        <v>41477.976388892072</v>
      </c>
      <c r="B1407" s="29">
        <v>0</v>
      </c>
    </row>
    <row r="1408" spans="1:2">
      <c r="A1408" s="27">
        <v>41477.977083336518</v>
      </c>
      <c r="B1408" s="29">
        <v>0</v>
      </c>
    </row>
    <row r="1409" spans="1:2">
      <c r="A1409" s="27">
        <v>41477.977777780965</v>
      </c>
      <c r="B1409" s="29">
        <v>0</v>
      </c>
    </row>
    <row r="1410" spans="1:2">
      <c r="A1410" s="27">
        <v>41477.978472225412</v>
      </c>
      <c r="B1410" s="29">
        <v>0</v>
      </c>
    </row>
    <row r="1411" spans="1:2">
      <c r="A1411" s="27">
        <v>41477.979166669858</v>
      </c>
      <c r="B1411" s="29">
        <v>0</v>
      </c>
    </row>
    <row r="1412" spans="1:2">
      <c r="A1412" s="27">
        <v>41477.979861114305</v>
      </c>
      <c r="B1412" s="29">
        <v>0</v>
      </c>
    </row>
    <row r="1413" spans="1:2">
      <c r="A1413" s="27">
        <v>41477.980555558752</v>
      </c>
      <c r="B1413" s="29">
        <v>0</v>
      </c>
    </row>
    <row r="1414" spans="1:2">
      <c r="A1414" s="27">
        <v>41477.981250003199</v>
      </c>
      <c r="B1414" s="29">
        <v>0</v>
      </c>
    </row>
    <row r="1415" spans="1:2">
      <c r="A1415" s="27">
        <v>41477.981944447645</v>
      </c>
      <c r="B1415" s="29">
        <v>0</v>
      </c>
    </row>
    <row r="1416" spans="1:2">
      <c r="A1416" s="27">
        <v>41477.982638892092</v>
      </c>
      <c r="B1416" s="29">
        <v>0</v>
      </c>
    </row>
    <row r="1417" spans="1:2">
      <c r="A1417" s="27">
        <v>41477.983333336539</v>
      </c>
      <c r="B1417" s="29">
        <v>0</v>
      </c>
    </row>
    <row r="1418" spans="1:2">
      <c r="A1418" s="27">
        <v>41477.984027780985</v>
      </c>
      <c r="B1418" s="29">
        <v>0</v>
      </c>
    </row>
    <row r="1419" spans="1:2">
      <c r="A1419" s="27">
        <v>41477.984722225432</v>
      </c>
      <c r="B1419" s="29">
        <v>0</v>
      </c>
    </row>
    <row r="1420" spans="1:2">
      <c r="A1420" s="27">
        <v>41477.985416669879</v>
      </c>
      <c r="B1420" s="29">
        <v>0</v>
      </c>
    </row>
    <row r="1421" spans="1:2">
      <c r="A1421" s="27">
        <v>41477.986111114325</v>
      </c>
      <c r="B1421" s="29">
        <v>0</v>
      </c>
    </row>
    <row r="1422" spans="1:2">
      <c r="A1422" s="27">
        <v>41477.986805558772</v>
      </c>
      <c r="B1422" s="29">
        <v>0</v>
      </c>
    </row>
    <row r="1423" spans="1:2">
      <c r="A1423" s="27">
        <v>41477.987500003219</v>
      </c>
      <c r="B1423" s="29">
        <v>0</v>
      </c>
    </row>
    <row r="1424" spans="1:2">
      <c r="A1424" s="27">
        <v>41477.988194447666</v>
      </c>
      <c r="B1424" s="29">
        <v>0</v>
      </c>
    </row>
    <row r="1425" spans="1:2">
      <c r="A1425" s="27">
        <v>41477.988888892112</v>
      </c>
      <c r="B1425" s="29">
        <v>0</v>
      </c>
    </row>
    <row r="1426" spans="1:2">
      <c r="A1426" s="27">
        <v>41477.989583336559</v>
      </c>
      <c r="B1426" s="29">
        <v>0</v>
      </c>
    </row>
    <row r="1427" spans="1:2">
      <c r="A1427" s="27">
        <v>41477.990277781006</v>
      </c>
      <c r="B1427" s="29">
        <v>0</v>
      </c>
    </row>
    <row r="1428" spans="1:2">
      <c r="A1428" s="27">
        <v>41477.990972225452</v>
      </c>
      <c r="B1428" s="29">
        <v>0</v>
      </c>
    </row>
    <row r="1429" spans="1:2">
      <c r="A1429" s="27">
        <v>41477.991666669899</v>
      </c>
      <c r="B1429" s="29">
        <v>0</v>
      </c>
    </row>
    <row r="1430" spans="1:2">
      <c r="A1430" s="27">
        <v>41477.992361114346</v>
      </c>
      <c r="B1430" s="29">
        <v>0</v>
      </c>
    </row>
    <row r="1431" spans="1:2">
      <c r="A1431" s="27">
        <v>41477.993055558793</v>
      </c>
      <c r="B1431" s="29">
        <v>0</v>
      </c>
    </row>
    <row r="1432" spans="1:2">
      <c r="A1432" s="27">
        <v>41477.993750003239</v>
      </c>
      <c r="B1432" s="29">
        <v>0</v>
      </c>
    </row>
    <row r="1433" spans="1:2">
      <c r="A1433" s="27">
        <v>41477.994444447686</v>
      </c>
      <c r="B1433" s="29">
        <v>0</v>
      </c>
    </row>
    <row r="1434" spans="1:2">
      <c r="A1434" s="27">
        <v>41477.995138892133</v>
      </c>
      <c r="B1434" s="29">
        <v>0</v>
      </c>
    </row>
    <row r="1435" spans="1:2">
      <c r="A1435" s="27">
        <v>41477.995833336579</v>
      </c>
      <c r="B1435" s="29">
        <v>0</v>
      </c>
    </row>
    <row r="1436" spans="1:2">
      <c r="A1436" s="27">
        <v>41477.996527781026</v>
      </c>
      <c r="B1436" s="29">
        <v>0</v>
      </c>
    </row>
    <row r="1437" spans="1:2">
      <c r="A1437" s="27">
        <v>41477.997222225473</v>
      </c>
      <c r="B1437" s="29">
        <v>0</v>
      </c>
    </row>
    <row r="1438" spans="1:2">
      <c r="A1438" s="27">
        <v>41477.99791666992</v>
      </c>
      <c r="B1438" s="29">
        <v>0</v>
      </c>
    </row>
    <row r="1439" spans="1:2">
      <c r="A1439" s="27">
        <v>41477.998611114366</v>
      </c>
      <c r="B1439" s="29">
        <v>0</v>
      </c>
    </row>
    <row r="1440" spans="1:2">
      <c r="A1440" s="27">
        <v>41477.999305558813</v>
      </c>
      <c r="B1440" s="29">
        <v>0</v>
      </c>
    </row>
    <row r="1441" spans="1:2">
      <c r="A1441" s="27">
        <f>holcik!F1456</f>
        <v>41633.992361114346</v>
      </c>
      <c r="B1441" s="29">
        <f>holcik!C1456</f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5</vt:i4>
      </vt:variant>
    </vt:vector>
  </HeadingPairs>
  <TitlesOfParts>
    <vt:vector size="5" baseType="lpstr">
      <vt:lpstr>parametry</vt:lpstr>
      <vt:lpstr>grafy</vt:lpstr>
      <vt:lpstr>fory</vt:lpstr>
      <vt:lpstr>holcik</vt:lpstr>
      <vt:lpstr>List1</vt:lpstr>
    </vt:vector>
  </TitlesOfParts>
  <Company>Tieto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holcijan</dc:creator>
  <cp:lastModifiedBy>Jan Holčík</cp:lastModifiedBy>
  <dcterms:created xsi:type="dcterms:W3CDTF">2010-03-17T08:45:50Z</dcterms:created>
  <dcterms:modified xsi:type="dcterms:W3CDTF">2016-01-29T12:44:34Z</dcterms:modified>
</cp:coreProperties>
</file>