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MeganGoodman\Downloads\"/>
    </mc:Choice>
  </mc:AlternateContent>
  <xr:revisionPtr revIDLastSave="0" documentId="13_ncr:1_{AFE83FEC-C02B-4C35-8A7E-616EAF393372}" xr6:coauthVersionLast="47" xr6:coauthVersionMax="47" xr10:uidLastSave="{00000000-0000-0000-0000-000000000000}"/>
  <bookViews>
    <workbookView xWindow="-110" yWindow="-110" windowWidth="19420" windowHeight="11500" tabRatio="829" xr2:uid="{F2E1E750-B9C2-45DD-8C2B-29055C6269D9}"/>
  </bookViews>
  <sheets>
    <sheet name="Suggested Guidance" sheetId="57" r:id="rId1"/>
    <sheet name="Reporting Template" sheetId="55" r:id="rId2"/>
    <sheet name="Fund of Funds-Underlying" sheetId="50" r:id="rId3"/>
    <sheet name="Definitions" sheetId="51" r:id="rId4"/>
    <sheet name="Summary of Revisions" sheetId="56" r:id="rId5"/>
  </sheets>
  <externalReferences>
    <externalReference r:id="rId6"/>
  </externalReferences>
  <definedNames>
    <definedName name="__123Graph_A" hidden="1">[1]index!#REF!</definedName>
    <definedName name="__123Graph_B" hidden="1">[1]index!#REF!</definedName>
    <definedName name="__123Graph_X" hidden="1">[1]index!#REF!</definedName>
    <definedName name="_Fill" hidden="1">#REF!</definedName>
    <definedName name="_Key1" hidden="1">#REF!</definedName>
    <definedName name="_Key2" hidden="1">#REF!</definedName>
    <definedName name="_MatMult_A" hidden="1">#REF!</definedName>
    <definedName name="_MatMult_AxB" localSheetId="3" hidden="1">#REF!</definedName>
    <definedName name="_MatMult_AxB" hidden="1">#REF!</definedName>
    <definedName name="_MatMult_B" hidden="1">#REF!</definedName>
    <definedName name="_Order1" hidden="1">0</definedName>
    <definedName name="_Order1_1" hidden="1">0</definedName>
    <definedName name="_Order2" hidden="1">0</definedName>
    <definedName name="_Order2_1" hidden="1">0</definedName>
    <definedName name="_Sort" localSheetId="3" hidden="1">#REF!</definedName>
    <definedName name="_Sort" hidden="1">#REF!</definedName>
    <definedName name="_Table1_In1" hidden="1">#REF!</definedName>
    <definedName name="_Table1_Out" hidden="1">#REF!</definedName>
    <definedName name="_Table2_In1" hidden="1">#REF!</definedName>
    <definedName name="AS2DocOpenMode" hidden="1">"AS2DocumentEdit"</definedName>
    <definedName name="BLPH1" hidden="1">#REF!</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QUIRED_BY_REPORTING_BANK_FDIC" hidden="1">"c6535"</definedName>
    <definedName name="IQ_ADDITIONAL_NON_INT_INC_FDIC" hidden="1">"c6574"</definedName>
    <definedName name="IQ_ADJUSTABLE_RATE_LOANS_FDIC" hidden="1">"c6375"</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MENDED_BALANCE_PREVIOUS_YR_FDIC" hidden="1">"c6499"</definedName>
    <definedName name="IQ_AMORT_EXPENSE_FDIC" hidden="1">"c6677"</definedName>
    <definedName name="IQ_AMORTIZED_COST_FDIC" hidden="1">"c6426"</definedName>
    <definedName name="IQ_ASSET_BACKED_FDIC" hidden="1">"c6301"</definedName>
    <definedName name="IQ_ASSETS_HELD_FDIC" hidden="1">"c6305"</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ROKERED_DEPOSITS_FDIC" hidden="1">"c6486"</definedName>
    <definedName name="IQ_CAL_Q_EST" hidden="1">"c6796"</definedName>
    <definedName name="IQ_CAL_Q_EST_REUT" hidden="1">"c6800"</definedName>
    <definedName name="IQ_CAL_Y_EST" hidden="1">"c6797"</definedName>
    <definedName name="IQ_CAL_Y_EST_REUT" hidden="1">"c6801"</definedName>
    <definedName name="IQ_CASH_DIVIDENDS_NET_INCOME_FDIC" hidden="1">"c6738"</definedName>
    <definedName name="IQ_CASH_IN_PROCESS_FDIC" hidden="1">"c6386"</definedName>
    <definedName name="IQ_CCE_FDIC" hidden="1">"c6296"</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MO_FDIC" hidden="1">"c6406"</definedName>
    <definedName name="IQ_COLLECTION_DOMESTIC_FDIC" hidden="1">"c6387"</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RE_CONSTRUCTION_LAND_DEV_FDIC" hidden="1">"c6526"</definedName>
    <definedName name="IQ_COMMERCIAL_RE_LOANS_FDIC" hidden="1">"c6312"</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_FDIC" hidden="1">"c6350"</definedName>
    <definedName name="IQ_COMPANY_NOTE" hidden="1">"c6792"</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TRACTS_OTHER_COMMODITIES_EQUITIES._FDIC" hidden="1">"c6522"</definedName>
    <definedName name="IQ_CONVEYED_TO_OTHERS_FDIC" hidden="1">"c6534"</definedName>
    <definedName name="IQ_CORE_CAPITAL_RATIO_FDIC" hidden="1">"c6745"</definedName>
    <definedName name="IQ_COST_OF_FUNDING_ASSETS_FDIC" hidden="1">"c6725"</definedName>
    <definedName name="IQ_CREDIT_CARD_CHARGE_OFFS_FDIC" hidden="1">"c6652"</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PROVISION_NET_CHARGE_OFFS_FDIC" hidden="1">"c6734"</definedName>
    <definedName name="IQ_CURRENCY_COIN_DOMESTIC_FDIC" hidden="1">"c6388"</definedName>
    <definedName name="IQ_CURRENT_BENCHMARK" hidden="1">"c6780"</definedName>
    <definedName name="IQ_CURRENT_BENCHMARK_CIQID" hidden="1">"c6781"</definedName>
    <definedName name="IQ_CURRENT_BENCHMARK_MATURITY" hidden="1">"c6782"</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RIVATIVES_FDIC" hidden="1">"c6523"</definedName>
    <definedName name="IQ_DIVIDENDS_DECLARED_COMMON_FDIC" hidden="1">"c6659"</definedName>
    <definedName name="IQ_DIVIDENDS_DECLARED_PREFERRED_FDIC" hidden="1">"c6658"</definedName>
    <definedName name="IQ_DIVIDENDS_FDIC" hidden="1">"c6660"</definedName>
    <definedName name="IQ_DNB_OTHER_EXP_INC_TAX_US" hidden="1">"c6787"</definedName>
    <definedName name="IQ_EARNING_ASSETS_FDIC" hidden="1">"c6360"</definedName>
    <definedName name="IQ_EARNING_ASSETS_YIELD_FDIC" hidden="1">"c6724"</definedName>
    <definedName name="IQ_EARNINGS_COVERAGE_NET_CHARGE_OFFS_FDIC" hidden="1">"c6735"</definedName>
    <definedName name="IQ_EFFICIENCY_RATIO_FDIC" hidden="1">"c6736"</definedName>
    <definedName name="IQ_EQUITY_CAPITAL_ASSETS_FDIC" hidden="1">"c6744"</definedName>
    <definedName name="IQ_EQUITY_FDIC" hidden="1">"c6353"</definedName>
    <definedName name="IQ_EQUITY_SECURITIES_FDIC" hidden="1">"c6304"</definedName>
    <definedName name="IQ_EQUITY_SECURITY_EXPOSURES_FDIC" hidden="1">"c6664"</definedName>
    <definedName name="IQ_ESTIMATED_ASSESSABLE_DEPOSITS_FDIC" hidden="1">"c6490"</definedName>
    <definedName name="IQ_ESTIMATED_INSURED_DEPOSITS_FDIC" hidden="1">"c6491"</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ED_FUNDS_PURCHASED_FDIC" hidden="1">"c6343"</definedName>
    <definedName name="IQ_FED_FUNDS_SOLD_FDIC" hidden="1">"c6307"</definedName>
    <definedName name="IQ_FHLB_ADVANCES_FDIC" hidden="1">"c6366"</definedName>
    <definedName name="IQ_FIDUCIARY_ACTIVITIES_FDIC" hidden="1">"c6571"</definedName>
    <definedName name="IQ_FIFETEEN_YEAR_FIXED_AND_FLOATING_RATE_FDIC" hidden="1">"c6423"</definedName>
    <definedName name="IQ_FIFETEEN_YEAR_MORTGAGE_PASS_THROUGHS_FDIC" hidden="1">"c6415"</definedName>
    <definedName name="IQ_FIN_DATA_SOURCE" hidden="1">"c6788"</definedName>
    <definedName name="IQ_FISCAL_Q_EST" hidden="1">"c6794"</definedName>
    <definedName name="IQ_FISCAL_Q_EST_REUT" hidden="1">"c6798"</definedName>
    <definedName name="IQ_FISCAL_Y_EST" hidden="1">"c6795"</definedName>
    <definedName name="IQ_FISCAL_Y_EST_REUT" hidden="1">"c6799"</definedName>
    <definedName name="IQ_FIVE_YEAR_FIXED_AND_FLOATING_RATE_FDIC" hidden="1">"c6422"</definedName>
    <definedName name="IQ_FIVE_YEAR_MORTGAGE_PASS_THROUGHS_FDIC" hidden="1">"c6414"</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COUNTRIES_BANKS_TOTAL_LOANS_FOREIGN_FDIC" hidden="1">"c6445"</definedName>
    <definedName name="IQ_FOREIGN_DEBT_SECURITIES_FDIC" hidden="1">"c6303"</definedName>
    <definedName name="IQ_FOREIGN_DEPOSITS_NONTRANSACTION_ACCOUNTS_FDIC" hidden="1">"c6549"</definedName>
    <definedName name="IQ_FOREIGN_DEPOSITS_TRANSACTION_ACCOUNTS_FDIC" hidden="1">"c6541"</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ULLY_INSURED_DEPOSITS_FDIC" hidden="1">"c6487"</definedName>
    <definedName name="IQ_FUTURES_FORWARD_CONTRACTS_NOTIONAL_AMOUNT_FDIC" hidden="1">"c6518"</definedName>
    <definedName name="IQ_FUTURES_FORWARD_CONTRACTS_RATE_RISK_FDIC" hidden="1">"c6508"</definedName>
    <definedName name="IQ_FX_CONTRACTS_FDIC" hidden="1">"c6517"</definedName>
    <definedName name="IQ_FX_CONTRACTS_SPOT_FDIC" hidden="1">"c6356"</definedName>
    <definedName name="IQ_GAAP_BS" hidden="1">"c6789"</definedName>
    <definedName name="IQ_GAAP_CF" hidden="1">"c6790"</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HELD_MATURITY_FDIC" hidden="1">"c6408"</definedName>
    <definedName name="IQ_HOME_EQUITY_LOC_NET_CHARGE_OFFS_FDIC" hidden="1">"c6644"</definedName>
    <definedName name="IQ_HOME_EQUITY_LOC_TOTAL_CHARGE_OFFS_FDIC" hidden="1">"c6606"</definedName>
    <definedName name="IQ_HOME_EQUITY_LOC_TOTAL_RECOVERIES_FDIC" hidden="1">"c6625"</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IDER_LOANS_FDIC" hidden="1">"c6365"</definedName>
    <definedName name="IQ_INSTITUTIONS_EARNINGS_GAINS_FDIC" hidden="1">"c6723"</definedName>
    <definedName name="IQ_INSURANCE_COMMISSION_FEES_FDIC" hidden="1">"c6670"</definedName>
    <definedName name="IQ_INSURANCE_UNDERWRITING_INCOME_FDIC" hidden="1">"c6671"</definedName>
    <definedName name="IQ_INT_DEMAND_NOTES_FDIC" hidden="1">"c6567"</definedName>
    <definedName name="IQ_INT_DOMESTIC_DEPOSITS_FDIC" hidden="1">"c6564"</definedName>
    <definedName name="IQ_INT_EXP_TOTAL_FDIC" hidden="1">"c6569"</definedName>
    <definedName name="IQ_INT_FED_FUNDS_FDIC" hidden="1">"c6566"</definedName>
    <definedName name="IQ_INT_FOREIGN_DEPOSITS_FDIC" hidden="1">"c6565"</definedName>
    <definedName name="IQ_INT_INC_DEPOSITORY_INST_FDIC" hidden="1">"c6558"</definedName>
    <definedName name="IQ_INT_INC_DOM_LOANS_FDIC" hidden="1">"c6555"</definedName>
    <definedName name="IQ_INT_INC_FED_FUNDS_FDIC" hidden="1">"c6561"</definedName>
    <definedName name="IQ_INT_INC_FOREIGN_LOANS_FDIC" hidden="1">"c6556"</definedName>
    <definedName name="IQ_INT_INC_LEASE_RECEIVABLES_FDIC" hidden="1">"c6557"</definedName>
    <definedName name="IQ_INT_INC_OTHER_FDIC" hidden="1">"c6562"</definedName>
    <definedName name="IQ_INT_INC_SECURITIES_FDIC" hidden="1">"c6559"</definedName>
    <definedName name="IQ_INT_INC_TOTAL_FDIC" hidden="1">"c6563"</definedName>
    <definedName name="IQ_INT_INC_TRADING_ACCOUNTS_FDIC" hidden="1">"c6560"</definedName>
    <definedName name="IQ_INT_SUB_NOTES_FDIC" hidden="1">"c6568"</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RATE_CONTRACTS_FDIC" hidden="1">"c6512"</definedName>
    <definedName name="IQ_INTEREST_RATE_EXPOSURES_FDIC" hidden="1">"c6662"</definedName>
    <definedName name="IQ_INVESTMENT_BANKING_OTHER_FEES_FDIC" hidden="1">"c6666"</definedName>
    <definedName name="IQ_IRA_KEOGH_ACCOUNTS_FDIC" hidden="1">"c6496"</definedName>
    <definedName name="IQ_ISSUED_GUARANTEED_US_FDIC" hidden="1">"c6404"</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IFE_INSURANCE_ASSETS_FDIC" hidden="1">"c6372"</definedName>
    <definedName name="IQ_LOAN_COMMITMENTS_REVOLVING_FDIC" hidden="1">"c6524"</definedName>
    <definedName name="IQ_LOAN_LOSS_ALLOW_FDIC" hidden="1">"c6326"</definedName>
    <definedName name="IQ_LOAN_LOSS_ALLOWANCE_NONCURRENT_LOANS_FDIC" hidden="1">"c6740"</definedName>
    <definedName name="IQ_LOAN_LOSSES_FDIC" hidden="1">"c6580"</definedName>
    <definedName name="IQ_LOANS_AND_LEASES_HELD_FDIC" hidden="1">"c6367"</definedName>
    <definedName name="IQ_LOANS_DEPOSITORY_INSTITUTIONS_FDIC" hidden="1">"c6382"</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SECURED_BY_RE_CHARGE_OFFS_FDIC" hidden="1">"c6588"</definedName>
    <definedName name="IQ_LOANS_SECURED_BY_RE_RECOVERIES_FDIC" hidden="1">"c6607"</definedName>
    <definedName name="IQ_LOANS_SECURED_NON_US_FDIC" hidden="1">"c6380"</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SS_ALLOWANCE_LOANS_FDIC" hidden="1">"c6739"</definedName>
    <definedName name="IQ_MATURITY_ONE_YEAR_LESS_FDIC" hidden="1">"c6425"</definedName>
    <definedName name="IQ_MONEY_MARKET_DEPOSIT_ACCOUNTS_FDIC" hidden="1">"c6553"</definedName>
    <definedName name="IQ_MORTGAGE_BACKED_SECURITIES_FDIC" hidden="1">"c6402"</definedName>
    <definedName name="IQ_MORTGAGE_SERVICING_FDIC" hidden="1">"c6335"</definedName>
    <definedName name="IQ_MULTIFAMILY_RESIDENTIAL_LOANS_FDIC" hidden="1">"c6311"</definedName>
    <definedName name="IQ_NET_CHARGE_OFFS_FDIC" hidden="1">"c6641"</definedName>
    <definedName name="IQ_NET_CHARGE_OFFS_LOANS_FDIC" hidden="1">"c6751"</definedName>
    <definedName name="IQ_NET_INCOME_FDIC" hidden="1">"c6587"</definedName>
    <definedName name="IQ_NET_INT_INC_BNK_FDIC" hidden="1">"c6570"</definedName>
    <definedName name="IQ_NET_INTEREST_MARGIN_FDIC" hidden="1">"c6726"</definedName>
    <definedName name="IQ_NET_LOANS_LEASES_CORE_DEPOSITS_FDIC" hidden="1">"c6743"</definedName>
    <definedName name="IQ_NET_LOANS_LEASES_DEPOSITS_FDIC" hidden="1">"c6742"</definedName>
    <definedName name="IQ_NET_OPERATING_INCOME_ASSETS_FDIC" hidden="1">"c6729"</definedName>
    <definedName name="IQ_NET_SECURITIZATION_INCOME_FDIC" hidden="1">"c6669"</definedName>
    <definedName name="IQ_NET_SERVICING_FEES_FDIC" hidden="1">"c6668"</definedName>
    <definedName name="IQ_NON_INT_EXP_FDIC" hidden="1">"c6579"</definedName>
    <definedName name="IQ_NON_INT_INC_FDIC" hidden="1">"c6575"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TRANSACTION_ACCOUNTS_FDIC" hidden="1">"c6552"</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UMBER_DEPOSITS_LESS_THAN_100K_FDIC" hidden="1">"c6495"</definedName>
    <definedName name="IQ_NUMBER_DEPOSITS_MORE_THAN_100K_FDIC" hidden="1">"c6493"</definedName>
    <definedName name="IQ_OBLIGATIONS_OF_STATES_TOTAL_LOANS_FOREIGN_FDIC" hidden="1">"c6447"</definedName>
    <definedName name="IQ_OBLIGATIONS_STATES_FDIC" hidden="1">"c6431"</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SSETS_FDIC" hidden="1">"c6338"</definedName>
    <definedName name="IQ_OTHER_BORROWED_FUNDS_FDIC" hidden="1">"c6345"</definedName>
    <definedName name="IQ_OTHER_COMPREHENSIVE_INCOME_FDIC" hidden="1">"c6503"</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INSURANCE_FEES_FDIC" hidden="1">"c6672"</definedName>
    <definedName name="IQ_OTHER_INTANGIBLE_FDIC" hidden="1">"c6337"</definedName>
    <definedName name="IQ_OTHER_LIABILITIES_FDIC" hidden="1">"c6347"</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NON_INT_EXP_FDIC" hidden="1">"c6578"</definedName>
    <definedName name="IQ_OTHER_NON_INT_EXPENSE_FDIC" hidden="1">"c6679"</definedName>
    <definedName name="IQ_OTHER_NON_INT_INC_FDIC" hidden="1">"c6676"</definedName>
    <definedName name="IQ_OTHER_OFF_BS_LIAB_FDIC" hidden="1">"c6533"</definedName>
    <definedName name="IQ_OTHER_RE_OWNED_FDIC" hidden="1">"c6330"</definedName>
    <definedName name="IQ_OTHER_SAVINGS_DEPOSITS_FDIC" hidden="1">"c6554"</definedName>
    <definedName name="IQ_OTHER_TRANSACTIONS_FDIC" hidden="1">"c6504"</definedName>
    <definedName name="IQ_OTHER_UNUSED_COMMITMENTS_FDIC" hidden="1">"c6530"</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ERCENT_INSURED_FDIC" hidden="1">"c6374"</definedName>
    <definedName name="IQ_PLEDGED_SECURITIES_FDIC" hidden="1">"c6401"</definedName>
    <definedName name="IQ_PRE_TAX_INCOME_FDIC" hidden="1">"c6581"</definedName>
    <definedName name="IQ_PREFERRED_FDIC" hidden="1">"c6349"</definedName>
    <definedName name="IQ_PREMISES_EQUIPMENT_FDIC" hidden="1">"c6577"</definedName>
    <definedName name="IQ_PRETAX_RETURN_ASSETS_FDIC" hidden="1">"c6731"</definedName>
    <definedName name="IQ_PRIVATELY_ISSUED_MORTGAGE_BACKED_SECURITIES_FDIC" hidden="1">"c6407"</definedName>
    <definedName name="IQ_PRIVATELY_ISSUED_MORTGAGE_PASS_THROUGHS_FDIC" hidden="1">"c6405"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LATED_PLANS_FDIC" hidden="1">"c6320"</definedName>
    <definedName name="IQ_RESTATEMENTS_NET_FDIC" hidden="1">"c6500"</definedName>
    <definedName name="IQ_RESTRUCTURED_LOANS_1_4_RESIDENTIAL_FDIC" hidden="1">"c6378"</definedName>
    <definedName name="IQ_RESTRUCTURED_LOANS_LEASES_FDIC" hidden="1">"c6377"</definedName>
    <definedName name="IQ_RESTRUCTURED_LOANS_NON_1_4_FDIC" hidden="1">"c6379"</definedName>
    <definedName name="IQ_RETAIL_DEPOSITS_FDIC" hidden="1">"c6488"</definedName>
    <definedName name="IQ_RETAINED_EARNINGS_AVERAGE_EQUITY_FDIC" hidden="1">"c6733"</definedName>
    <definedName name="IQ_RETURN_ASSETS_FDIC" hidden="1">"c6730"</definedName>
    <definedName name="IQ_RETURN_EQUITY_FDIC" hidden="1">"c6732"</definedName>
    <definedName name="IQ_REVALUATION_GAINS_FDIC" hidden="1">"c6428"</definedName>
    <definedName name="IQ_REVALUATION_LOSSES_FDIC" hidden="1">"c6429"</definedName>
    <definedName name="IQ_RISK_WEIGHTED_ASSETS_FDIC" hidden="1">"c6370"</definedName>
    <definedName name="IQ_SALARY_FDIC" hidden="1">"c6576"</definedName>
    <definedName name="IQ_SALE_CONVERSION_RETIREMENT_STOCK_FDIC" hidden="1">"c6661"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RVICE_CHARGES_FDIC" hidden="1">"c6572"</definedName>
    <definedName name="IQ_STATES_NONTRANSACTION_ACCOUNTS_FDIC" hidden="1">"c6547"</definedName>
    <definedName name="IQ_STATES_TOTAL_DEPOSITS_FDIC" hidden="1">"c6473"</definedName>
    <definedName name="IQ_STATES_TRANSACTION_ACCOUNTS_FDIC" hidden="1">"c6539"</definedName>
    <definedName name="IQ_STRATEGY_NOTE" hidden="1">"c6791"</definedName>
    <definedName name="IQ_SUB_DEBT_FDIC" hidden="1">"c6346"</definedName>
    <definedName name="IQ_SURPLUS_FDIC" hidden="1">"c6351"</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FDIC" hidden="1">"c6369"</definedName>
    <definedName name="IQ_TIME_DEPOSITS_LESS_THAN_100K_FDIC" hidden="1">"c6465"</definedName>
    <definedName name="IQ_TIME_DEPOSITS_MORE_THAN_100K_FDIC" hidden="1">"c6470"</definedName>
    <definedName name="IQ_TOTAL_ASSETS_FDIC" hidden="1">"c6339"</definedName>
    <definedName name="IQ_TOTAL_CHARGE_OFFS_FDIC" hidden="1">"c6603"</definedName>
    <definedName name="IQ_TOTAL_DEBT_SECURITIES_FDIC" hidden="1">"c6410"</definedName>
    <definedName name="IQ_TOTAL_DEPOSITS_FDIC" hidden="1">"c6342"</definedName>
    <definedName name="IQ_TOTAL_EMPLOYEES_FDIC" hidden="1">"c6355"</definedName>
    <definedName name="IQ_TOTAL_LIAB_EQUITY_FDIC" hidden="1">"c6354"</definedName>
    <definedName name="IQ_TOTAL_LIABILITIES_FDIC" hidden="1">"c6348"</definedName>
    <definedName name="IQ_TOTAL_RECOVERIES_FDIC" hidden="1">"c6622"</definedName>
    <definedName name="IQ_TOTAL_REV_BNK_FDIC" hidden="1">"c6786"</definedName>
    <definedName name="IQ_TOTAL_RISK_BASED_CAPITAL_RATIO_FDIC" hidden="1">"c6747"</definedName>
    <definedName name="IQ_TOTAL_SECURITIES_FDIC" hidden="1">"c6306"</definedName>
    <definedName name="IQ_TOTAL_TIME_DEPOSITS_FDIC" hidden="1">"c6497"</definedName>
    <definedName name="IQ_TOTAL_TIME_SAVINGS_DEPOSITS_FDIC" hidden="1">"c6498"</definedName>
    <definedName name="IQ_TOTAL_UNUSED_COMMITMENTS_FDIC" hidden="1">"c6536"</definedName>
    <definedName name="IQ_TRADING_ACCOUNT_GAINS_FEES_FDIC" hidden="1">"c6573"</definedName>
    <definedName name="IQ_TRADING_ASSETS_FDIC" hidden="1">"c6328"</definedName>
    <definedName name="IQ_TRADING_LIABILITIES_FDIC" hidden="1">"c6344"</definedName>
    <definedName name="IQ_TRANSACTION_ACCOUNTS_FDIC" hidden="1">"c6544"</definedName>
    <definedName name="IQ_TREASURY_STOCK_TRANSACTIONS_FDIC" hidden="1">"c6501"</definedName>
    <definedName name="IQ_TWELVE_MONTHS_FIXED_AND_FLOATING_FDIC" hidden="1">"c6420"</definedName>
    <definedName name="IQ_TWELVE_MONTHS_MORTGAGE_PASS_THROUGHS_FDIC" hidden="1">"c6412"</definedName>
    <definedName name="IQ_UNDIVIDED_PROFITS_FDIC" hidden="1">"c6352"</definedName>
    <definedName name="IQ_UNEARNED_INCOME_FDIC" hidden="1">"c6324"</definedName>
    <definedName name="IQ_UNEARNED_INCOME_FOREIGN_FDIC" hidden="1">"c6385"</definedName>
    <definedName name="IQ_UNPROFITABLE_INSTITUTIONS_FDIC" hidden="1">"c6722"</definedName>
    <definedName name="IQ_UNUSED_LOAN_COMMITMENTS_FDIC" hidden="1">"c6368"</definedName>
    <definedName name="IQ_US_BRANCHES_FOREIGN_BANK_LOANS_FDIC" hidden="1">"c6435"</definedName>
    <definedName name="IQ_US_BRANCHES_FOREIGN_BANKS_FDIC" hidden="1">"c6390"</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VALUATION_ALLOWANCES_FDIC" hidden="1">"c6400"</definedName>
    <definedName name="IQ_VALUE_TRADED" hidden="1">"c1519"</definedName>
    <definedName name="IQ_VC_REVENUE_FDIC" hidden="1">"c6667"</definedName>
    <definedName name="IQ_VOLATILE_LIABILITIES_FDIC" hidden="1">"c6364"</definedName>
    <definedName name="IQ_WRITTEN_OPTION_CONTRACTS_FDIC" hidden="1">"c6509"</definedName>
    <definedName name="IQ_WRITTEN_OPTION_CONTRACTS_FX_RISK_FDIC" hidden="1">"c6514"</definedName>
    <definedName name="IQ_WRITTEN_OPTION_CONTRACTS_NON_FX_IR_FDIC" hidden="1">"c6519"</definedName>
    <definedName name="IQ_YEAR_FOUNDED" hidden="1">"c6793"</definedName>
    <definedName name="kjk" localSheetId="3" hidden="1">{#N/A,#N/A,FALSE,"Spread";#N/A,#N/A,FALSE,"Weekly TD#1";#N/A,#N/A,FALSE,"Weekly TD#2";#N/A,#N/A,FALSE,"Weekly STB#1";#N/A,#N/A,FALSE,"Tickler";#N/A,#N/A,FALSE,"Weekly Report";#N/A,#N/A,FALSE,"Int@180"}</definedName>
    <definedName name="kjk" localSheetId="4" hidden="1">{#N/A,#N/A,FALSE,"Spread";#N/A,#N/A,FALSE,"Weekly TD#1";#N/A,#N/A,FALSE,"Weekly TD#2";#N/A,#N/A,FALSE,"Weekly STB#1";#N/A,#N/A,FALSE,"Tickler";#N/A,#N/A,FALSE,"Weekly Report";#N/A,#N/A,FALSE,"Int@180"}</definedName>
    <definedName name="kjk" hidden="1">{#N/A,#N/A,FALSE,"Spread";#N/A,#N/A,FALSE,"Weekly TD#1";#N/A,#N/A,FALSE,"Weekly TD#2";#N/A,#N/A,FALSE,"Weekly STB#1";#N/A,#N/A,FALSE,"Tickler";#N/A,#N/A,FALSE,"Weekly Report";#N/A,#N/A,FALSE,"Int@180"}</definedName>
    <definedName name="kjk_1" localSheetId="3" hidden="1">{#N/A,#N/A,FALSE,"Spread";#N/A,#N/A,FALSE,"Weekly TD#1";#N/A,#N/A,FALSE,"Weekly TD#2";#N/A,#N/A,FALSE,"Weekly STB#1";#N/A,#N/A,FALSE,"Tickler";#N/A,#N/A,FALSE,"Weekly Report";#N/A,#N/A,FALSE,"Int@180"}</definedName>
    <definedName name="kjk_1" localSheetId="4" hidden="1">{#N/A,#N/A,FALSE,"Spread";#N/A,#N/A,FALSE,"Weekly TD#1";#N/A,#N/A,FALSE,"Weekly TD#2";#N/A,#N/A,FALSE,"Weekly STB#1";#N/A,#N/A,FALSE,"Tickler";#N/A,#N/A,FALSE,"Weekly Report";#N/A,#N/A,FALSE,"Int@180"}</definedName>
    <definedName name="kjk_1" hidden="1">{#N/A,#N/A,FALSE,"Spread";#N/A,#N/A,FALSE,"Weekly TD#1";#N/A,#N/A,FALSE,"Weekly TD#2";#N/A,#N/A,FALSE,"Weekly STB#1";#N/A,#N/A,FALSE,"Tickler";#N/A,#N/A,FALSE,"Weekly Report";#N/A,#N/A,FALSE,"Int@180"}</definedName>
    <definedName name="KJKJ" localSheetId="3" hidden="1">{#N/A,#N/A,FALSE,"Spread";#N/A,#N/A,FALSE,"Weekly TD#1";#N/A,#N/A,FALSE,"Weekly TD#2";#N/A,#N/A,FALSE,"Weekly STB#1";#N/A,#N/A,FALSE,"Tickler";#N/A,#N/A,FALSE,"Weekly Report";#N/A,#N/A,FALSE,"Int@180"}</definedName>
    <definedName name="KJKJ" localSheetId="4" hidden="1">{#N/A,#N/A,FALSE,"Spread";#N/A,#N/A,FALSE,"Weekly TD#1";#N/A,#N/A,FALSE,"Weekly TD#2";#N/A,#N/A,FALSE,"Weekly STB#1";#N/A,#N/A,FALSE,"Tickler";#N/A,#N/A,FALSE,"Weekly Report";#N/A,#N/A,FALSE,"Int@180"}</definedName>
    <definedName name="KJKJ" hidden="1">{#N/A,#N/A,FALSE,"Spread";#N/A,#N/A,FALSE,"Weekly TD#1";#N/A,#N/A,FALSE,"Weekly TD#2";#N/A,#N/A,FALSE,"Weekly STB#1";#N/A,#N/A,FALSE,"Tickler";#N/A,#N/A,FALSE,"Weekly Report";#N/A,#N/A,FALSE,"Int@180"}</definedName>
    <definedName name="KJKJ_1" localSheetId="3" hidden="1">{#N/A,#N/A,FALSE,"Spread";#N/A,#N/A,FALSE,"Weekly TD#1";#N/A,#N/A,FALSE,"Weekly TD#2";#N/A,#N/A,FALSE,"Weekly STB#1";#N/A,#N/A,FALSE,"Tickler";#N/A,#N/A,FALSE,"Weekly Report";#N/A,#N/A,FALSE,"Int@180"}</definedName>
    <definedName name="KJKJ_1" localSheetId="4" hidden="1">{#N/A,#N/A,FALSE,"Spread";#N/A,#N/A,FALSE,"Weekly TD#1";#N/A,#N/A,FALSE,"Weekly TD#2";#N/A,#N/A,FALSE,"Weekly STB#1";#N/A,#N/A,FALSE,"Tickler";#N/A,#N/A,FALSE,"Weekly Report";#N/A,#N/A,FALSE,"Int@180"}</definedName>
    <definedName name="KJKJ_1" hidden="1">{#N/A,#N/A,FALSE,"Spread";#N/A,#N/A,FALSE,"Weekly TD#1";#N/A,#N/A,FALSE,"Weekly TD#2";#N/A,#N/A,FALSE,"Weekly STB#1";#N/A,#N/A,FALSE,"Tickler";#N/A,#N/A,FALSE,"Weekly Report";#N/A,#N/A,FALSE,"Int@180"}</definedName>
    <definedName name="_xlnm.Print_Area" localSheetId="3">Definitions!$B$2:$D$104</definedName>
    <definedName name="_xlnm.Print_Area" localSheetId="2">'Fund of Funds-Underlying'!$B$2:$R$53</definedName>
    <definedName name="_xlnm.Print_Area" localSheetId="1">'Reporting Template'!$B$2:$N$150</definedName>
    <definedName name="_xlnm.Print_Area" localSheetId="4">'Summary of Revisions'!$A$1:$D$40</definedName>
    <definedName name="Print_Title" localSheetId="2">'Fund of Funds-Underlying'!$2:$12</definedName>
    <definedName name="Print_Title" localSheetId="1">'Reporting Template'!$2:$8</definedName>
    <definedName name="_xlnm.Print_Titles" localSheetId="3">Definitions!$2:$2</definedName>
    <definedName name="_xlnm.Print_Titles" localSheetId="2">'Fund of Funds-Underlying'!$2:$12</definedName>
    <definedName name="_xlnm.Print_Titles" localSheetId="1">'Reporting Template'!$2:$8</definedName>
    <definedName name="wrn.Distributions." localSheetId="3" hidden="1">{#N/A,#N/A,FALSE,"DIS Forms";#N/A,#N/A,FALSE,"WIRE FORM";#N/A,#N/A,FALSE,"Transfers"}</definedName>
    <definedName name="wrn.Distributions." localSheetId="4" hidden="1">{#N/A,#N/A,FALSE,"DIS Forms";#N/A,#N/A,FALSE,"WIRE FORM";#N/A,#N/A,FALSE,"Transfers"}</definedName>
    <definedName name="wrn.Distributions." hidden="1">{#N/A,#N/A,FALSE,"DIS Forms";#N/A,#N/A,FALSE,"WIRE FORM";#N/A,#N/A,FALSE,"Transfers"}</definedName>
    <definedName name="wrn.Distributions._1" localSheetId="3" hidden="1">{#N/A,#N/A,FALSE,"DIS Forms";#N/A,#N/A,FALSE,"WIRE FORM";#N/A,#N/A,FALSE,"Transfers"}</definedName>
    <definedName name="wrn.Distributions._1" localSheetId="4" hidden="1">{#N/A,#N/A,FALSE,"DIS Forms";#N/A,#N/A,FALSE,"WIRE FORM";#N/A,#N/A,FALSE,"Transfers"}</definedName>
    <definedName name="wrn.Distributions._1" hidden="1">{#N/A,#N/A,FALSE,"DIS Forms";#N/A,#N/A,FALSE,"WIRE FORM";#N/A,#N/A,FALSE,"Transfers"}</definedName>
    <definedName name="WRN.DISTRIBUTIONS.D" localSheetId="3" hidden="1">{#N/A,#N/A,FALSE,"DIS Forms";#N/A,#N/A,FALSE,"WIRE FORM";#N/A,#N/A,FALSE,"Transfers"}</definedName>
    <definedName name="WRN.DISTRIBUTIONS.D" localSheetId="4" hidden="1">{#N/A,#N/A,FALSE,"DIS Forms";#N/A,#N/A,FALSE,"WIRE FORM";#N/A,#N/A,FALSE,"Transfers"}</definedName>
    <definedName name="WRN.DISTRIBUTIONS.D" hidden="1">{#N/A,#N/A,FALSE,"DIS Forms";#N/A,#N/A,FALSE,"WIRE FORM";#N/A,#N/A,FALSE,"Transfers"}</definedName>
    <definedName name="WRN.DISTRIBUTIONS.D_1" localSheetId="3" hidden="1">{#N/A,#N/A,FALSE,"DIS Forms";#N/A,#N/A,FALSE,"WIRE FORM";#N/A,#N/A,FALSE,"Transfers"}</definedName>
    <definedName name="WRN.DISTRIBUTIONS.D_1" localSheetId="4" hidden="1">{#N/A,#N/A,FALSE,"DIS Forms";#N/A,#N/A,FALSE,"WIRE FORM";#N/A,#N/A,FALSE,"Transfers"}</definedName>
    <definedName name="WRN.DISTRIBUTIONS.D_1" hidden="1">{#N/A,#N/A,FALSE,"DIS Forms";#N/A,#N/A,FALSE,"WIRE FORM";#N/A,#N/A,FALSE,"Transfers"}</definedName>
    <definedName name="wrn.HASTAX." localSheetId="3" hidden="1">{#N/A,#N/A,FALSE,"Hastax"}</definedName>
    <definedName name="wrn.HASTAX." localSheetId="4" hidden="1">{#N/A,#N/A,FALSE,"Hastax"}</definedName>
    <definedName name="wrn.HASTAX." hidden="1">{#N/A,#N/A,FALSE,"Hastax"}</definedName>
    <definedName name="wrn.HASTAX._1" localSheetId="3" hidden="1">{#N/A,#N/A,FALSE,"Hastax"}</definedName>
    <definedName name="wrn.HASTAX._1" localSheetId="4" hidden="1">{#N/A,#N/A,FALSE,"Hastax"}</definedName>
    <definedName name="wrn.HASTAX._1" hidden="1">{#N/A,#N/A,FALSE,"Hastax"}</definedName>
    <definedName name="wrn.PAYMENT." localSheetId="3" hidden="1">{#N/A,#N/A,FALSE,"Rate Sheet";#N/A,#N/A,FALSE,"TCB Fee Disb";#N/A,#N/A,FALSE,"Dist Advances";#N/A,#N/A,FALSE,"Dist Servicing fee";#N/A,#N/A,FALSE,"Dist excess";#N/A,#N/A,FALSE,"Wire to ICON";#N/A,#N/A,FALSE,"Dist Excluded"}</definedName>
    <definedName name="wrn.PAYMENT." localSheetId="4" hidden="1">{#N/A,#N/A,FALSE,"Rate Sheet";#N/A,#N/A,FALSE,"TCB Fee Disb";#N/A,#N/A,FALSE,"Dist Advances";#N/A,#N/A,FALSE,"Dist Servicing fee";#N/A,#N/A,FALSE,"Dist excess";#N/A,#N/A,FALSE,"Wire to ICON";#N/A,#N/A,FALSE,"Dist Excluded"}</definedName>
    <definedName name="wrn.PAYMENT." hidden="1">{#N/A,#N/A,FALSE,"Rate Sheet";#N/A,#N/A,FALSE,"TCB Fee Disb";#N/A,#N/A,FALSE,"Dist Advances";#N/A,#N/A,FALSE,"Dist Servicing fee";#N/A,#N/A,FALSE,"Dist excess";#N/A,#N/A,FALSE,"Wire to ICON";#N/A,#N/A,FALSE,"Dist Excluded"}</definedName>
    <definedName name="wrn.Payment._.Forms." localSheetId="3" hidden="1">{#N/A,#N/A,FALSE,"Cash Transfers";#N/A,#N/A,FALSE,"Dist from Collateral";#N/A,#N/A,FALSE,"Dist for Servicing fee";#N/A,#N/A,FALSE,"Wire from Collateral";#N/A,#N/A,FALSE,"Wire for Servicing Fee";#N/A,#N/A,FALSE,"Rate Sheet";#N/A,#N/A,FALSE,"Rate Sheet";#N/A,#N/A,FALSE,"Trans-Class A Res"}</definedName>
    <definedName name="wrn.Payment._.Forms." localSheetId="4" hidden="1">{#N/A,#N/A,FALSE,"Cash Transfers";#N/A,#N/A,FALSE,"Dist from Collateral";#N/A,#N/A,FALSE,"Dist for Servicing fee";#N/A,#N/A,FALSE,"Wire from Collateral";#N/A,#N/A,FALSE,"Wire for Servicing Fee";#N/A,#N/A,FALSE,"Rate Sheet";#N/A,#N/A,FALSE,"Rate Sheet";#N/A,#N/A,FALSE,"Trans-Class A Res"}</definedName>
    <definedName name="wrn.Payment._.Forms." hidden="1">{#N/A,#N/A,FALSE,"Cash Transfers";#N/A,#N/A,FALSE,"Dist from Collateral";#N/A,#N/A,FALSE,"Dist for Servicing fee";#N/A,#N/A,FALSE,"Wire from Collateral";#N/A,#N/A,FALSE,"Wire for Servicing Fee";#N/A,#N/A,FALSE,"Rate Sheet";#N/A,#N/A,FALSE,"Rate Sheet";#N/A,#N/A,FALSE,"Trans-Class A Res"}</definedName>
    <definedName name="wrn.Payment._.Forms._1" localSheetId="3" hidden="1">{#N/A,#N/A,FALSE,"Cash Transfers";#N/A,#N/A,FALSE,"Dist from Collateral";#N/A,#N/A,FALSE,"Dist for Servicing fee";#N/A,#N/A,FALSE,"Wire from Collateral";#N/A,#N/A,FALSE,"Wire for Servicing Fee";#N/A,#N/A,FALSE,"Rate Sheet";#N/A,#N/A,FALSE,"Rate Sheet";#N/A,#N/A,FALSE,"Trans-Class A Res"}</definedName>
    <definedName name="wrn.Payment._.Forms._1" localSheetId="4" hidden="1">{#N/A,#N/A,FALSE,"Cash Transfers";#N/A,#N/A,FALSE,"Dist from Collateral";#N/A,#N/A,FALSE,"Dist for Servicing fee";#N/A,#N/A,FALSE,"Wire from Collateral";#N/A,#N/A,FALSE,"Wire for Servicing Fee";#N/A,#N/A,FALSE,"Rate Sheet";#N/A,#N/A,FALSE,"Rate Sheet";#N/A,#N/A,FALSE,"Trans-Class A Res"}</definedName>
    <definedName name="wrn.Payment._.Forms._1" hidden="1">{#N/A,#N/A,FALSE,"Cash Transfers";#N/A,#N/A,FALSE,"Dist from Collateral";#N/A,#N/A,FALSE,"Dist for Servicing fee";#N/A,#N/A,FALSE,"Wire from Collateral";#N/A,#N/A,FALSE,"Wire for Servicing Fee";#N/A,#N/A,FALSE,"Rate Sheet";#N/A,#N/A,FALSE,"Rate Sheet";#N/A,#N/A,FALSE,"Trans-Class A Res"}</definedName>
    <definedName name="WRN.PAYMENT._.FORMS.S" localSheetId="3" hidden="1">{#N/A,#N/A,FALSE,"Cash Transfers";#N/A,#N/A,FALSE,"Dist from Collateral";#N/A,#N/A,FALSE,"Dist for Servicing fee";#N/A,#N/A,FALSE,"Wire from Collateral";#N/A,#N/A,FALSE,"Wire for Servicing Fee";#N/A,#N/A,FALSE,"Rate Sheet";#N/A,#N/A,FALSE,"Rate Sheet";#N/A,#N/A,FALSE,"Trans-Class A Res"}</definedName>
    <definedName name="WRN.PAYMENT._.FORMS.S" localSheetId="4" hidden="1">{#N/A,#N/A,FALSE,"Cash Transfers";#N/A,#N/A,FALSE,"Dist from Collateral";#N/A,#N/A,FALSE,"Dist for Servicing fee";#N/A,#N/A,FALSE,"Wire from Collateral";#N/A,#N/A,FALSE,"Wire for Servicing Fee";#N/A,#N/A,FALSE,"Rate Sheet";#N/A,#N/A,FALSE,"Rate Sheet";#N/A,#N/A,FALSE,"Trans-Class A Res"}</definedName>
    <definedName name="WRN.PAYMENT._.FORMS.S" hidden="1">{#N/A,#N/A,FALSE,"Cash Transfers";#N/A,#N/A,FALSE,"Dist from Collateral";#N/A,#N/A,FALSE,"Dist for Servicing fee";#N/A,#N/A,FALSE,"Wire from Collateral";#N/A,#N/A,FALSE,"Wire for Servicing Fee";#N/A,#N/A,FALSE,"Rate Sheet";#N/A,#N/A,FALSE,"Rate Sheet";#N/A,#N/A,FALSE,"Trans-Class A Res"}</definedName>
    <definedName name="WRN.PAYMENT._.FORMS.S_1" localSheetId="3" hidden="1">{#N/A,#N/A,FALSE,"Cash Transfers";#N/A,#N/A,FALSE,"Dist from Collateral";#N/A,#N/A,FALSE,"Dist for Servicing fee";#N/A,#N/A,FALSE,"Wire from Collateral";#N/A,#N/A,FALSE,"Wire for Servicing Fee";#N/A,#N/A,FALSE,"Rate Sheet";#N/A,#N/A,FALSE,"Rate Sheet";#N/A,#N/A,FALSE,"Trans-Class A Res"}</definedName>
    <definedName name="WRN.PAYMENT._.FORMS.S_1" localSheetId="4" hidden="1">{#N/A,#N/A,FALSE,"Cash Transfers";#N/A,#N/A,FALSE,"Dist from Collateral";#N/A,#N/A,FALSE,"Dist for Servicing fee";#N/A,#N/A,FALSE,"Wire from Collateral";#N/A,#N/A,FALSE,"Wire for Servicing Fee";#N/A,#N/A,FALSE,"Rate Sheet";#N/A,#N/A,FALSE,"Rate Sheet";#N/A,#N/A,FALSE,"Trans-Class A Res"}</definedName>
    <definedName name="WRN.PAYMENT._.FORMS.S_1" hidden="1">{#N/A,#N/A,FALSE,"Cash Transfers";#N/A,#N/A,FALSE,"Dist from Collateral";#N/A,#N/A,FALSE,"Dist for Servicing fee";#N/A,#N/A,FALSE,"Wire from Collateral";#N/A,#N/A,FALSE,"Wire for Servicing Fee";#N/A,#N/A,FALSE,"Rate Sheet";#N/A,#N/A,FALSE,"Rate Sheet";#N/A,#N/A,FALSE,"Trans-Class A Res"}</definedName>
    <definedName name="wrn.PAYMENT._1" localSheetId="3" hidden="1">{#N/A,#N/A,FALSE,"Rate Sheet";#N/A,#N/A,FALSE,"TCB Fee Disb";#N/A,#N/A,FALSE,"Dist Advances";#N/A,#N/A,FALSE,"Dist Servicing fee";#N/A,#N/A,FALSE,"Dist excess";#N/A,#N/A,FALSE,"Wire to ICON";#N/A,#N/A,FALSE,"Dist Excluded"}</definedName>
    <definedName name="wrn.PAYMENT._1" localSheetId="4" hidden="1">{#N/A,#N/A,FALSE,"Rate Sheet";#N/A,#N/A,FALSE,"TCB Fee Disb";#N/A,#N/A,FALSE,"Dist Advances";#N/A,#N/A,FALSE,"Dist Servicing fee";#N/A,#N/A,FALSE,"Dist excess";#N/A,#N/A,FALSE,"Wire to ICON";#N/A,#N/A,FALSE,"Dist Excluded"}</definedName>
    <definedName name="wrn.PAYMENT._1" hidden="1">{#N/A,#N/A,FALSE,"Rate Sheet";#N/A,#N/A,FALSE,"TCB Fee Disb";#N/A,#N/A,FALSE,"Dist Advances";#N/A,#N/A,FALSE,"Dist Servicing fee";#N/A,#N/A,FALSE,"Dist excess";#N/A,#N/A,FALSE,"Wire to ICON";#N/A,#N/A,FALSE,"Dist Excluded"}</definedName>
    <definedName name="WRN.PAYMENT.T" localSheetId="3" hidden="1">{#N/A,#N/A,FALSE,"Rate Sheet";#N/A,#N/A,FALSE,"TCB Fee Disb";#N/A,#N/A,FALSE,"Dist Advances";#N/A,#N/A,FALSE,"Dist Servicing fee";#N/A,#N/A,FALSE,"Dist excess";#N/A,#N/A,FALSE,"Wire to ICON";#N/A,#N/A,FALSE,"Dist Excluded"}</definedName>
    <definedName name="WRN.PAYMENT.T" localSheetId="4" hidden="1">{#N/A,#N/A,FALSE,"Rate Sheet";#N/A,#N/A,FALSE,"TCB Fee Disb";#N/A,#N/A,FALSE,"Dist Advances";#N/A,#N/A,FALSE,"Dist Servicing fee";#N/A,#N/A,FALSE,"Dist excess";#N/A,#N/A,FALSE,"Wire to ICON";#N/A,#N/A,FALSE,"Dist Excluded"}</definedName>
    <definedName name="WRN.PAYMENT.T" hidden="1">{#N/A,#N/A,FALSE,"Rate Sheet";#N/A,#N/A,FALSE,"TCB Fee Disb";#N/A,#N/A,FALSE,"Dist Advances";#N/A,#N/A,FALSE,"Dist Servicing fee";#N/A,#N/A,FALSE,"Dist excess";#N/A,#N/A,FALSE,"Wire to ICON";#N/A,#N/A,FALSE,"Dist Excluded"}</definedName>
    <definedName name="WRN.PAYMENT.T_1" localSheetId="3" hidden="1">{#N/A,#N/A,FALSE,"Rate Sheet";#N/A,#N/A,FALSE,"TCB Fee Disb";#N/A,#N/A,FALSE,"Dist Advances";#N/A,#N/A,FALSE,"Dist Servicing fee";#N/A,#N/A,FALSE,"Dist excess";#N/A,#N/A,FALSE,"Wire to ICON";#N/A,#N/A,FALSE,"Dist Excluded"}</definedName>
    <definedName name="WRN.PAYMENT.T_1" localSheetId="4" hidden="1">{#N/A,#N/A,FALSE,"Rate Sheet";#N/A,#N/A,FALSE,"TCB Fee Disb";#N/A,#N/A,FALSE,"Dist Advances";#N/A,#N/A,FALSE,"Dist Servicing fee";#N/A,#N/A,FALSE,"Dist excess";#N/A,#N/A,FALSE,"Wire to ICON";#N/A,#N/A,FALSE,"Dist Excluded"}</definedName>
    <definedName name="WRN.PAYMENT.T_1" hidden="1">{#N/A,#N/A,FALSE,"Rate Sheet";#N/A,#N/A,FALSE,"TCB Fee Disb";#N/A,#N/A,FALSE,"Dist Advances";#N/A,#N/A,FALSE,"Dist Servicing fee";#N/A,#N/A,FALSE,"Dist excess";#N/A,#N/A,FALSE,"Wire to ICON";#N/A,#N/A,FALSE,"Dist Excluded"}</definedName>
    <definedName name="wrn.PierOne." localSheetId="3" hidden="1">{#N/A,#N/A,FALSE,"Wireform";#N/A,#N/A,FALSE,"Disbursement";#N/A,#N/A,FALSE,"Transfers"}</definedName>
    <definedName name="wrn.PierOne." localSheetId="4" hidden="1">{#N/A,#N/A,FALSE,"Wireform";#N/A,#N/A,FALSE,"Disbursement";#N/A,#N/A,FALSE,"Transfers"}</definedName>
    <definedName name="wrn.PierOne." hidden="1">{#N/A,#N/A,FALSE,"Wireform";#N/A,#N/A,FALSE,"Disbursement";#N/A,#N/A,FALSE,"Transfers"}</definedName>
    <definedName name="wrn.PierOne._1" localSheetId="3" hidden="1">{#N/A,#N/A,FALSE,"Wireform";#N/A,#N/A,FALSE,"Disbursement";#N/A,#N/A,FALSE,"Transfers"}</definedName>
    <definedName name="wrn.PierOne._1" localSheetId="4" hidden="1">{#N/A,#N/A,FALSE,"Wireform";#N/A,#N/A,FALSE,"Disbursement";#N/A,#N/A,FALSE,"Transfers"}</definedName>
    <definedName name="wrn.PierOne._1" hidden="1">{#N/A,#N/A,FALSE,"Wireform";#N/A,#N/A,FALSE,"Disbursement";#N/A,#N/A,FALSE,"Transfers"}</definedName>
    <definedName name="wrn.Print._.All." localSheetId="3" hidden="1">{#N/A,#N/A,FALSE,"Input Data Sheet";#N/A,#N/A,FALSE,"Turnover";#N/A,#N/A,FALSE,"NSAR";#N/A,#N/A,FALSE,"NAV Rollforward";#N/A,#N/A,FALSE,"Ratios-HUB";#N/A,#N/A,FALSE,"Ratios-Marathon";#N/A,#N/A,FALSE,"Ratios - Traditional";#N/A,#N/A,FALSE,"Ratios - Classic";#N/A,#N/A,FALSE,"Share Proof-Marathon";#N/A,#N/A,FALSE,"Share Proof-Traditional";#N/A,#N/A,FALSE,"Share Proof - Classic";#N/A,#N/A,FALSE,"Per Share-Marathon";#N/A,#N/A,FALSE,"Per Share-Traditional";#N/A,#N/A,FALSE,"Per Share-Classic";#N/A,#N/A,FALSE,"Capital Roll - Hub";#N/A,#N/A,FALSE,"Capital Roll - Spokes";#N/A,#N/A,FALSE,"Hastax"}</definedName>
    <definedName name="wrn.Print._.All." localSheetId="4" hidden="1">{#N/A,#N/A,FALSE,"Input Data Sheet";#N/A,#N/A,FALSE,"Turnover";#N/A,#N/A,FALSE,"NSAR";#N/A,#N/A,FALSE,"NAV Rollforward";#N/A,#N/A,FALSE,"Ratios-HUB";#N/A,#N/A,FALSE,"Ratios-Marathon";#N/A,#N/A,FALSE,"Ratios - Traditional";#N/A,#N/A,FALSE,"Ratios - Classic";#N/A,#N/A,FALSE,"Share Proof-Marathon";#N/A,#N/A,FALSE,"Share Proof-Traditional";#N/A,#N/A,FALSE,"Share Proof - Classic";#N/A,#N/A,FALSE,"Per Share-Marathon";#N/A,#N/A,FALSE,"Per Share-Traditional";#N/A,#N/A,FALSE,"Per Share-Classic";#N/A,#N/A,FALSE,"Capital Roll - Hub";#N/A,#N/A,FALSE,"Capital Roll - Spokes";#N/A,#N/A,FALSE,"Hastax"}</definedName>
    <definedName name="wrn.Print._.All." hidden="1">{#N/A,#N/A,FALSE,"Input Data Sheet";#N/A,#N/A,FALSE,"Turnover";#N/A,#N/A,FALSE,"NSAR";#N/A,#N/A,FALSE,"NAV Rollforward";#N/A,#N/A,FALSE,"Ratios-HUB";#N/A,#N/A,FALSE,"Ratios-Marathon";#N/A,#N/A,FALSE,"Ratios - Traditional";#N/A,#N/A,FALSE,"Ratios - Classic";#N/A,#N/A,FALSE,"Share Proof-Marathon";#N/A,#N/A,FALSE,"Share Proof-Traditional";#N/A,#N/A,FALSE,"Share Proof - Classic";#N/A,#N/A,FALSE,"Per Share-Marathon";#N/A,#N/A,FALSE,"Per Share-Traditional";#N/A,#N/A,FALSE,"Per Share-Classic";#N/A,#N/A,FALSE,"Capital Roll - Hub";#N/A,#N/A,FALSE,"Capital Roll - Spokes";#N/A,#N/A,FALSE,"Hastax"}</definedName>
    <definedName name="wrn.Print._.All._1" localSheetId="3" hidden="1">{#N/A,#N/A,FALSE,"Input Data Sheet";#N/A,#N/A,FALSE,"Turnover";#N/A,#N/A,FALSE,"NSAR";#N/A,#N/A,FALSE,"NAV Rollforward";#N/A,#N/A,FALSE,"Ratios-HUB";#N/A,#N/A,FALSE,"Ratios-Marathon";#N/A,#N/A,FALSE,"Ratios - Traditional";#N/A,#N/A,FALSE,"Ratios - Classic";#N/A,#N/A,FALSE,"Share Proof-Marathon";#N/A,#N/A,FALSE,"Share Proof-Traditional";#N/A,#N/A,FALSE,"Share Proof - Classic";#N/A,#N/A,FALSE,"Per Share-Marathon";#N/A,#N/A,FALSE,"Per Share-Traditional";#N/A,#N/A,FALSE,"Per Share-Classic";#N/A,#N/A,FALSE,"Capital Roll - Hub";#N/A,#N/A,FALSE,"Capital Roll - Spokes";#N/A,#N/A,FALSE,"Hastax"}</definedName>
    <definedName name="wrn.Print._.All._1" localSheetId="4" hidden="1">{#N/A,#N/A,FALSE,"Input Data Sheet";#N/A,#N/A,FALSE,"Turnover";#N/A,#N/A,FALSE,"NSAR";#N/A,#N/A,FALSE,"NAV Rollforward";#N/A,#N/A,FALSE,"Ratios-HUB";#N/A,#N/A,FALSE,"Ratios-Marathon";#N/A,#N/A,FALSE,"Ratios - Traditional";#N/A,#N/A,FALSE,"Ratios - Classic";#N/A,#N/A,FALSE,"Share Proof-Marathon";#N/A,#N/A,FALSE,"Share Proof-Traditional";#N/A,#N/A,FALSE,"Share Proof - Classic";#N/A,#N/A,FALSE,"Per Share-Marathon";#N/A,#N/A,FALSE,"Per Share-Traditional";#N/A,#N/A,FALSE,"Per Share-Classic";#N/A,#N/A,FALSE,"Capital Roll - Hub";#N/A,#N/A,FALSE,"Capital Roll - Spokes";#N/A,#N/A,FALSE,"Hastax"}</definedName>
    <definedName name="wrn.Print._.All._1" hidden="1">{#N/A,#N/A,FALSE,"Input Data Sheet";#N/A,#N/A,FALSE,"Turnover";#N/A,#N/A,FALSE,"NSAR";#N/A,#N/A,FALSE,"NAV Rollforward";#N/A,#N/A,FALSE,"Ratios-HUB";#N/A,#N/A,FALSE,"Ratios-Marathon";#N/A,#N/A,FALSE,"Ratios - Traditional";#N/A,#N/A,FALSE,"Ratios - Classic";#N/A,#N/A,FALSE,"Share Proof-Marathon";#N/A,#N/A,FALSE,"Share Proof-Traditional";#N/A,#N/A,FALSE,"Share Proof - Classic";#N/A,#N/A,FALSE,"Per Share-Marathon";#N/A,#N/A,FALSE,"Per Share-Traditional";#N/A,#N/A,FALSE,"Per Share-Classic";#N/A,#N/A,FALSE,"Capital Roll - Hub";#N/A,#N/A,FALSE,"Capital Roll - Spokes";#N/A,#N/A,FALSE,"Hastax"}</definedName>
    <definedName name="wrn.Print._.Classic." localSheetId="3" hidden="1">{#N/A,#N/A,FALSE,"Ratios - Classic";#N/A,#N/A,FALSE,"Share Proof - Classic";#N/A,#N/A,FALSE,"Per Share-Classic"}</definedName>
    <definedName name="wrn.Print._.Classic." localSheetId="4" hidden="1">{#N/A,#N/A,FALSE,"Ratios - Classic";#N/A,#N/A,FALSE,"Share Proof - Classic";#N/A,#N/A,FALSE,"Per Share-Classic"}</definedName>
    <definedName name="wrn.Print._.Classic." hidden="1">{#N/A,#N/A,FALSE,"Ratios - Classic";#N/A,#N/A,FALSE,"Share Proof - Classic";#N/A,#N/A,FALSE,"Per Share-Classic"}</definedName>
    <definedName name="wrn.Print._.Classic._1" localSheetId="3" hidden="1">{#N/A,#N/A,FALSE,"Ratios - Classic";#N/A,#N/A,FALSE,"Share Proof - Classic";#N/A,#N/A,FALSE,"Per Share-Classic"}</definedName>
    <definedName name="wrn.Print._.Classic._1" localSheetId="4" hidden="1">{#N/A,#N/A,FALSE,"Ratios - Classic";#N/A,#N/A,FALSE,"Share Proof - Classic";#N/A,#N/A,FALSE,"Per Share-Classic"}</definedName>
    <definedName name="wrn.Print._.Classic._1" hidden="1">{#N/A,#N/A,FALSE,"Ratios - Classic";#N/A,#N/A,FALSE,"Share Proof - Classic";#N/A,#N/A,FALSE,"Per Share-Classic"}</definedName>
    <definedName name="wrn.Print._.Hub." localSheetId="3" hidden="1">{#N/A,#N/A,FALSE,"Input Data Sheet";#N/A,#N/A,FALSE,"Turnover";#N/A,#N/A,FALSE,"NSAR";#N/A,#N/A,FALSE,"Ratios-HUB";#N/A,#N/A,FALSE,"Capital Roll - Hub"}</definedName>
    <definedName name="wrn.Print._.Hub." localSheetId="4" hidden="1">{#N/A,#N/A,FALSE,"Input Data Sheet";#N/A,#N/A,FALSE,"Turnover";#N/A,#N/A,FALSE,"NSAR";#N/A,#N/A,FALSE,"Ratios-HUB";#N/A,#N/A,FALSE,"Capital Roll - Hub"}</definedName>
    <definedName name="wrn.Print._.Hub." hidden="1">{#N/A,#N/A,FALSE,"Input Data Sheet";#N/A,#N/A,FALSE,"Turnover";#N/A,#N/A,FALSE,"NSAR";#N/A,#N/A,FALSE,"Ratios-HUB";#N/A,#N/A,FALSE,"Capital Roll - Hub"}</definedName>
    <definedName name="wrn.Print._.Hub._1" localSheetId="3" hidden="1">{#N/A,#N/A,FALSE,"Input Data Sheet";#N/A,#N/A,FALSE,"Turnover";#N/A,#N/A,FALSE,"NSAR";#N/A,#N/A,FALSE,"Ratios-HUB";#N/A,#N/A,FALSE,"Capital Roll - Hub"}</definedName>
    <definedName name="wrn.Print._.Hub._1" localSheetId="4" hidden="1">{#N/A,#N/A,FALSE,"Input Data Sheet";#N/A,#N/A,FALSE,"Turnover";#N/A,#N/A,FALSE,"NSAR";#N/A,#N/A,FALSE,"Ratios-HUB";#N/A,#N/A,FALSE,"Capital Roll - Hub"}</definedName>
    <definedName name="wrn.Print._.Hub._1" hidden="1">{#N/A,#N/A,FALSE,"Input Data Sheet";#N/A,#N/A,FALSE,"Turnover";#N/A,#N/A,FALSE,"NSAR";#N/A,#N/A,FALSE,"Ratios-HUB";#N/A,#N/A,FALSE,"Capital Roll - Hub"}</definedName>
    <definedName name="wrn.Print._.Marathon." localSheetId="3" hidden="1">{#N/A,#N/A,FALSE,"Ratios-Marathon";#N/A,#N/A,FALSE,"Share Proof-Marathon";#N/A,#N/A,FALSE,"Per Share-Marathon"}</definedName>
    <definedName name="wrn.Print._.Marathon." localSheetId="4" hidden="1">{#N/A,#N/A,FALSE,"Ratios-Marathon";#N/A,#N/A,FALSE,"Share Proof-Marathon";#N/A,#N/A,FALSE,"Per Share-Marathon"}</definedName>
    <definedName name="wrn.Print._.Marathon." hidden="1">{#N/A,#N/A,FALSE,"Ratios-Marathon";#N/A,#N/A,FALSE,"Share Proof-Marathon";#N/A,#N/A,FALSE,"Per Share-Marathon"}</definedName>
    <definedName name="wrn.Print._.Marathon._1" localSheetId="3" hidden="1">{#N/A,#N/A,FALSE,"Ratios-Marathon";#N/A,#N/A,FALSE,"Share Proof-Marathon";#N/A,#N/A,FALSE,"Per Share-Marathon"}</definedName>
    <definedName name="wrn.Print._.Marathon._1" localSheetId="4" hidden="1">{#N/A,#N/A,FALSE,"Ratios-Marathon";#N/A,#N/A,FALSE,"Share Proof-Marathon";#N/A,#N/A,FALSE,"Per Share-Marathon"}</definedName>
    <definedName name="wrn.Print._.Marathon._1" hidden="1">{#N/A,#N/A,FALSE,"Ratios-Marathon";#N/A,#N/A,FALSE,"Share Proof-Marathon";#N/A,#N/A,FALSE,"Per Share-Marathon"}</definedName>
    <definedName name="wrn.Print._.Medallion." localSheetId="3" hidden="1">{#N/A,#N/A,FALSE,"Ratios - Medallion Class A";#N/A,#N/A,FALSE,"Ratios - Medallion Class B";#N/A,#N/A,FALSE,"Share Proof - Medallion A";#N/A,#N/A,FALSE,"Share Proof - Medallion B";#N/A,#N/A,FALSE,"Per Share-Medallion A";#N/A,#N/A,FALSE,"Per Share-Medallion B"}</definedName>
    <definedName name="wrn.Print._.Medallion." localSheetId="4" hidden="1">{#N/A,#N/A,FALSE,"Ratios - Medallion Class A";#N/A,#N/A,FALSE,"Ratios - Medallion Class B";#N/A,#N/A,FALSE,"Share Proof - Medallion A";#N/A,#N/A,FALSE,"Share Proof - Medallion B";#N/A,#N/A,FALSE,"Per Share-Medallion A";#N/A,#N/A,FALSE,"Per Share-Medallion B"}</definedName>
    <definedName name="wrn.Print._.Medallion." hidden="1">{#N/A,#N/A,FALSE,"Ratios - Medallion Class A";#N/A,#N/A,FALSE,"Ratios - Medallion Class B";#N/A,#N/A,FALSE,"Share Proof - Medallion A";#N/A,#N/A,FALSE,"Share Proof - Medallion B";#N/A,#N/A,FALSE,"Per Share-Medallion A";#N/A,#N/A,FALSE,"Per Share-Medallion B"}</definedName>
    <definedName name="wrn.Print._.Medallion._1" localSheetId="3" hidden="1">{#N/A,#N/A,FALSE,"Ratios - Medallion Class A";#N/A,#N/A,FALSE,"Ratios - Medallion Class B";#N/A,#N/A,FALSE,"Share Proof - Medallion A";#N/A,#N/A,FALSE,"Share Proof - Medallion B";#N/A,#N/A,FALSE,"Per Share-Medallion A";#N/A,#N/A,FALSE,"Per Share-Medallion B"}</definedName>
    <definedName name="wrn.Print._.Medallion._1" localSheetId="4" hidden="1">{#N/A,#N/A,FALSE,"Ratios - Medallion Class A";#N/A,#N/A,FALSE,"Ratios - Medallion Class B";#N/A,#N/A,FALSE,"Share Proof - Medallion A";#N/A,#N/A,FALSE,"Share Proof - Medallion B";#N/A,#N/A,FALSE,"Per Share-Medallion A";#N/A,#N/A,FALSE,"Per Share-Medallion B"}</definedName>
    <definedName name="wrn.Print._.Medallion._1" hidden="1">{#N/A,#N/A,FALSE,"Ratios - Medallion Class A";#N/A,#N/A,FALSE,"Ratios - Medallion Class B";#N/A,#N/A,FALSE,"Share Proof - Medallion A";#N/A,#N/A,FALSE,"Share Proof - Medallion B";#N/A,#N/A,FALSE,"Per Share-Medallion A";#N/A,#N/A,FALSE,"Per Share-Medallion B"}</definedName>
    <definedName name="wrn.Print._.Spokes." localSheetId="3" hidden="1">{#N/A,#N/A,FALSE,"Input Data Sheet";#N/A,#N/A,FALSE,"NAV rollforward";#N/A,#N/A,FALSE,"Capital Roll - Spokes";#N/A,#N/A,FALSE,"Hastax"}</definedName>
    <definedName name="wrn.Print._.Spokes." localSheetId="4" hidden="1">{#N/A,#N/A,FALSE,"Input Data Sheet";#N/A,#N/A,FALSE,"NAV rollforward";#N/A,#N/A,FALSE,"Capital Roll - Spokes";#N/A,#N/A,FALSE,"Hastax"}</definedName>
    <definedName name="wrn.Print._.Spokes." hidden="1">{#N/A,#N/A,FALSE,"Input Data Sheet";#N/A,#N/A,FALSE,"NAV rollforward";#N/A,#N/A,FALSE,"Capital Roll - Spokes";#N/A,#N/A,FALSE,"Hastax"}</definedName>
    <definedName name="wrn.Print._.Spokes._1" localSheetId="3" hidden="1">{#N/A,#N/A,FALSE,"Input Data Sheet";#N/A,#N/A,FALSE,"NAV rollforward";#N/A,#N/A,FALSE,"Capital Roll - Spokes";#N/A,#N/A,FALSE,"Hastax"}</definedName>
    <definedName name="wrn.Print._.Spokes._1" localSheetId="4" hidden="1">{#N/A,#N/A,FALSE,"Input Data Sheet";#N/A,#N/A,FALSE,"NAV rollforward";#N/A,#N/A,FALSE,"Capital Roll - Spokes";#N/A,#N/A,FALSE,"Hastax"}</definedName>
    <definedName name="wrn.Print._.Spokes._1" hidden="1">{#N/A,#N/A,FALSE,"Input Data Sheet";#N/A,#N/A,FALSE,"NAV rollforward";#N/A,#N/A,FALSE,"Capital Roll - Spokes";#N/A,#N/A,FALSE,"Hastax"}</definedName>
    <definedName name="wrn.Print._.Traditional." localSheetId="3" hidden="1">{#N/A,#N/A,FALSE,"Ratios - Traditional";#N/A,#N/A,FALSE,"Share Proof-Traditional";#N/A,#N/A,FALSE,"Per Share-Traditional"}</definedName>
    <definedName name="wrn.Print._.Traditional." localSheetId="4" hidden="1">{#N/A,#N/A,FALSE,"Ratios - Traditional";#N/A,#N/A,FALSE,"Share Proof-Traditional";#N/A,#N/A,FALSE,"Per Share-Traditional"}</definedName>
    <definedName name="wrn.Print._.Traditional." hidden="1">{#N/A,#N/A,FALSE,"Ratios - Traditional";#N/A,#N/A,FALSE,"Share Proof-Traditional";#N/A,#N/A,FALSE,"Per Share-Traditional"}</definedName>
    <definedName name="wrn.Print._.Traditional._1" localSheetId="3" hidden="1">{#N/A,#N/A,FALSE,"Ratios - Traditional";#N/A,#N/A,FALSE,"Share Proof-Traditional";#N/A,#N/A,FALSE,"Per Share-Traditional"}</definedName>
    <definedName name="wrn.Print._.Traditional._1" localSheetId="4" hidden="1">{#N/A,#N/A,FALSE,"Ratios - Traditional";#N/A,#N/A,FALSE,"Share Proof-Traditional";#N/A,#N/A,FALSE,"Per Share-Traditional"}</definedName>
    <definedName name="wrn.Print._.Traditional._1" hidden="1">{#N/A,#N/A,FALSE,"Ratios - Traditional";#N/A,#N/A,FALSE,"Share Proof-Traditional";#N/A,#N/A,FALSE,"Per Share-Traditional"}</definedName>
    <definedName name="wrn.Weekly._.Transaction." localSheetId="3" hidden="1">{#N/A,#N/A,FALSE,"Spread";#N/A,#N/A,FALSE,"Weekly TD#1";#N/A,#N/A,FALSE,"Weekly TD#2";#N/A,#N/A,FALSE,"Weekly STB#1";#N/A,#N/A,FALSE,"Tickler";#N/A,#N/A,FALSE,"Weekly Report";#N/A,#N/A,FALSE,"Int@180"}</definedName>
    <definedName name="wrn.Weekly._.Transaction." localSheetId="4" hidden="1">{#N/A,#N/A,FALSE,"Spread";#N/A,#N/A,FALSE,"Weekly TD#1";#N/A,#N/A,FALSE,"Weekly TD#2";#N/A,#N/A,FALSE,"Weekly STB#1";#N/A,#N/A,FALSE,"Tickler";#N/A,#N/A,FALSE,"Weekly Report";#N/A,#N/A,FALSE,"Int@180"}</definedName>
    <definedName name="wrn.Weekly._.Transaction." hidden="1">{#N/A,#N/A,FALSE,"Spread";#N/A,#N/A,FALSE,"Weekly TD#1";#N/A,#N/A,FALSE,"Weekly TD#2";#N/A,#N/A,FALSE,"Weekly STB#1";#N/A,#N/A,FALSE,"Tickler";#N/A,#N/A,FALSE,"Weekly Report";#N/A,#N/A,FALSE,"Int@180"}</definedName>
    <definedName name="wrn.Weekly._.Transaction._1" localSheetId="3" hidden="1">{#N/A,#N/A,FALSE,"Spread";#N/A,#N/A,FALSE,"Weekly TD#1";#N/A,#N/A,FALSE,"Weekly TD#2";#N/A,#N/A,FALSE,"Weekly STB#1";#N/A,#N/A,FALSE,"Tickler";#N/A,#N/A,FALSE,"Weekly Report";#N/A,#N/A,FALSE,"Int@180"}</definedName>
    <definedName name="wrn.Weekly._.Transaction._1" localSheetId="4" hidden="1">{#N/A,#N/A,FALSE,"Spread";#N/A,#N/A,FALSE,"Weekly TD#1";#N/A,#N/A,FALSE,"Weekly TD#2";#N/A,#N/A,FALSE,"Weekly STB#1";#N/A,#N/A,FALSE,"Tickler";#N/A,#N/A,FALSE,"Weekly Report";#N/A,#N/A,FALSE,"Int@180"}</definedName>
    <definedName name="wrn.Weekly._.Transaction._1" hidden="1">{#N/A,#N/A,FALSE,"Spread";#N/A,#N/A,FALSE,"Weekly TD#1";#N/A,#N/A,FALSE,"Weekly TD#2";#N/A,#N/A,FALSE,"Weekly STB#1";#N/A,#N/A,FALSE,"Tickler";#N/A,#N/A,FALSE,"Weekly Report";#N/A,#N/A,FALSE,"Int@180"}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1" i="55" l="1"/>
  <c r="L81" i="55"/>
  <c r="K81" i="55"/>
  <c r="J81" i="55"/>
  <c r="I81" i="55"/>
  <c r="H81" i="55"/>
  <c r="G81" i="55"/>
  <c r="F81" i="55"/>
  <c r="E81" i="55"/>
  <c r="M94" i="55"/>
  <c r="L94" i="55"/>
  <c r="K94" i="55"/>
  <c r="J94" i="55"/>
  <c r="I94" i="55"/>
  <c r="H94" i="55"/>
  <c r="G94" i="55"/>
  <c r="F94" i="55"/>
  <c r="E94" i="55"/>
  <c r="M85" i="55"/>
  <c r="L85" i="55"/>
  <c r="K85" i="55"/>
  <c r="J85" i="55"/>
  <c r="I85" i="55"/>
  <c r="H85" i="55"/>
  <c r="G85" i="55"/>
  <c r="F85" i="55"/>
  <c r="E85" i="55"/>
  <c r="K84" i="55"/>
  <c r="M129" i="55"/>
  <c r="M131" i="55" s="1"/>
  <c r="L129" i="55"/>
  <c r="L131" i="55" s="1"/>
  <c r="K129" i="55"/>
  <c r="K131" i="55" s="1"/>
  <c r="J129" i="55"/>
  <c r="J131" i="55" s="1"/>
  <c r="I129" i="55"/>
  <c r="I131" i="55" s="1"/>
  <c r="H129" i="55"/>
  <c r="H131" i="55" s="1"/>
  <c r="G129" i="55"/>
  <c r="G131" i="55" s="1"/>
  <c r="F129" i="55"/>
  <c r="F131" i="55" s="1"/>
  <c r="E129" i="55"/>
  <c r="E131" i="55" s="1"/>
  <c r="L114" i="55"/>
  <c r="K114" i="55"/>
  <c r="I114" i="55"/>
  <c r="H114" i="55"/>
  <c r="F114" i="55"/>
  <c r="E114" i="55"/>
  <c r="M109" i="55"/>
  <c r="M114" i="55" s="1"/>
  <c r="J109" i="55"/>
  <c r="J114" i="55" s="1"/>
  <c r="G109" i="55"/>
  <c r="G114" i="55" s="1"/>
  <c r="M108" i="55"/>
  <c r="L108" i="55"/>
  <c r="J108" i="55"/>
  <c r="I108" i="55"/>
  <c r="G108" i="55"/>
  <c r="F108" i="55"/>
  <c r="K107" i="55"/>
  <c r="H107" i="55"/>
  <c r="E107" i="55"/>
  <c r="M100" i="55"/>
  <c r="M103" i="55" s="1"/>
  <c r="L100" i="55"/>
  <c r="L103" i="55" s="1"/>
  <c r="K100" i="55"/>
  <c r="K103" i="55" s="1"/>
  <c r="J100" i="55"/>
  <c r="J103" i="55" s="1"/>
  <c r="I100" i="55"/>
  <c r="I103" i="55" s="1"/>
  <c r="H100" i="55"/>
  <c r="H103" i="55" s="1"/>
  <c r="G100" i="55"/>
  <c r="G103" i="55" s="1"/>
  <c r="F100" i="55"/>
  <c r="F103" i="55" s="1"/>
  <c r="E100" i="55"/>
  <c r="E103" i="55" s="1"/>
  <c r="M90" i="55"/>
  <c r="L90" i="55"/>
  <c r="K90" i="55"/>
  <c r="J90" i="55"/>
  <c r="I90" i="55"/>
  <c r="H90" i="55"/>
  <c r="G90" i="55"/>
  <c r="F90" i="55"/>
  <c r="E90" i="55"/>
  <c r="K80" i="55"/>
  <c r="M77" i="55"/>
  <c r="M84" i="55" s="1"/>
  <c r="L77" i="55"/>
  <c r="L84" i="55" s="1"/>
  <c r="K77" i="55"/>
  <c r="J77" i="55"/>
  <c r="J84" i="55" s="1"/>
  <c r="I77" i="55"/>
  <c r="I80" i="55" s="1"/>
  <c r="H77" i="55"/>
  <c r="H80" i="55" s="1"/>
  <c r="G77" i="55"/>
  <c r="G84" i="55" s="1"/>
  <c r="F77" i="55"/>
  <c r="F84" i="55" s="1"/>
  <c r="E77" i="55"/>
  <c r="E84" i="55" s="1"/>
  <c r="M76" i="55"/>
  <c r="M79" i="55" s="1"/>
  <c r="L76" i="55"/>
  <c r="L79" i="55" s="1"/>
  <c r="K76" i="55"/>
  <c r="K79" i="55" s="1"/>
  <c r="J76" i="55"/>
  <c r="J79" i="55" s="1"/>
  <c r="I76" i="55"/>
  <c r="I79" i="55" s="1"/>
  <c r="H76" i="55"/>
  <c r="H79" i="55" s="1"/>
  <c r="G76" i="55"/>
  <c r="G79" i="55" s="1"/>
  <c r="F76" i="55"/>
  <c r="F79" i="55" s="1"/>
  <c r="E76" i="55"/>
  <c r="E79" i="55" s="1"/>
  <c r="M59" i="55"/>
  <c r="M61" i="55" s="1"/>
  <c r="L59" i="55"/>
  <c r="L61" i="55" s="1"/>
  <c r="K59" i="55"/>
  <c r="K61" i="55" s="1"/>
  <c r="J59" i="55"/>
  <c r="J61" i="55" s="1"/>
  <c r="I59" i="55"/>
  <c r="I61" i="55" s="1"/>
  <c r="H59" i="55"/>
  <c r="H61" i="55" s="1"/>
  <c r="G59" i="55"/>
  <c r="G61" i="55" s="1"/>
  <c r="F59" i="55"/>
  <c r="F61" i="55" s="1"/>
  <c r="E59" i="55"/>
  <c r="M32" i="55"/>
  <c r="M34" i="55" s="1"/>
  <c r="M62" i="55" s="1"/>
  <c r="L32" i="55"/>
  <c r="L34" i="55" s="1"/>
  <c r="K32" i="55"/>
  <c r="J32" i="55"/>
  <c r="J34" i="55" s="1"/>
  <c r="J62" i="55" s="1"/>
  <c r="I32" i="55"/>
  <c r="I34" i="55" s="1"/>
  <c r="I62" i="55" s="1"/>
  <c r="H32" i="55"/>
  <c r="H34" i="55" s="1"/>
  <c r="G32" i="55"/>
  <c r="G34" i="55" s="1"/>
  <c r="F32" i="55"/>
  <c r="F34" i="55" s="1"/>
  <c r="F62" i="55" s="1"/>
  <c r="E32" i="55"/>
  <c r="E34" i="55" s="1"/>
  <c r="M25" i="55"/>
  <c r="L25" i="55"/>
  <c r="K25" i="55"/>
  <c r="J25" i="55"/>
  <c r="I25" i="55"/>
  <c r="H25" i="55"/>
  <c r="G25" i="55"/>
  <c r="F25" i="55"/>
  <c r="E25" i="55"/>
  <c r="M18" i="55"/>
  <c r="L18" i="55"/>
  <c r="K18" i="55"/>
  <c r="J18" i="55"/>
  <c r="I18" i="55"/>
  <c r="H18" i="55"/>
  <c r="G18" i="55"/>
  <c r="F18" i="55"/>
  <c r="E18" i="55"/>
  <c r="M8" i="55"/>
  <c r="L8" i="55"/>
  <c r="K8" i="55"/>
  <c r="J8" i="55"/>
  <c r="I8" i="55"/>
  <c r="H8" i="55"/>
  <c r="G8" i="55"/>
  <c r="F8" i="55"/>
  <c r="E8" i="55"/>
  <c r="M7" i="55"/>
  <c r="L7" i="55"/>
  <c r="K7" i="55"/>
  <c r="J7" i="55"/>
  <c r="I7" i="55"/>
  <c r="H7" i="55"/>
  <c r="G7" i="55"/>
  <c r="F7" i="55"/>
  <c r="E7" i="55"/>
  <c r="L62" i="55" l="1"/>
  <c r="L80" i="55"/>
  <c r="G62" i="55"/>
  <c r="H62" i="55"/>
  <c r="E83" i="55"/>
  <c r="M80" i="55"/>
  <c r="H84" i="55"/>
  <c r="I84" i="55"/>
  <c r="J80" i="55"/>
  <c r="K83" i="55"/>
  <c r="L82" i="55"/>
  <c r="L91" i="55" s="1"/>
  <c r="L95" i="55" s="1"/>
  <c r="L104" i="55" s="1"/>
  <c r="L83" i="55"/>
  <c r="F82" i="55"/>
  <c r="F91" i="55" s="1"/>
  <c r="G82" i="55"/>
  <c r="G91" i="55" s="1"/>
  <c r="K34" i="55"/>
  <c r="K62" i="55" s="1"/>
  <c r="F95" i="55"/>
  <c r="F104" i="55" s="1"/>
  <c r="M82" i="55"/>
  <c r="M91" i="55" s="1"/>
  <c r="M95" i="55" s="1"/>
  <c r="M104" i="55" s="1"/>
  <c r="G95" i="55"/>
  <c r="G104" i="55" s="1"/>
  <c r="H82" i="55"/>
  <c r="H91" i="55" s="1"/>
  <c r="H95" i="55" s="1"/>
  <c r="H104" i="55" s="1"/>
  <c r="J82" i="55"/>
  <c r="J91" i="55" s="1"/>
  <c r="J95" i="55" s="1"/>
  <c r="J104" i="55" s="1"/>
  <c r="I82" i="55"/>
  <c r="I91" i="55" s="1"/>
  <c r="I95" i="55" s="1"/>
  <c r="I104" i="55" s="1"/>
  <c r="F83" i="55"/>
  <c r="G83" i="55"/>
  <c r="F80" i="55"/>
  <c r="H83" i="55"/>
  <c r="E80" i="55"/>
  <c r="G80" i="55"/>
  <c r="E61" i="55"/>
  <c r="E82" i="55" s="1"/>
  <c r="E91" i="55" s="1"/>
  <c r="E95" i="55" s="1"/>
  <c r="E104" i="55" s="1"/>
  <c r="M83" i="55"/>
  <c r="I83" i="55"/>
  <c r="J83" i="55"/>
  <c r="K82" i="55" l="1"/>
  <c r="K91" i="55" s="1"/>
  <c r="K95" i="55" s="1"/>
  <c r="K104" i="55" s="1"/>
  <c r="E62" i="55"/>
  <c r="R502" i="50" l="1"/>
  <c r="Q502" i="50"/>
  <c r="P502" i="50"/>
  <c r="O502" i="50"/>
  <c r="N502" i="50"/>
  <c r="M502" i="50"/>
  <c r="L502" i="50"/>
  <c r="K502" i="50"/>
  <c r="J502" i="50"/>
  <c r="I502" i="50"/>
  <c r="H502" i="50"/>
  <c r="G502" i="50"/>
  <c r="B14" i="50"/>
  <c r="B15" i="50" s="1"/>
  <c r="B16" i="50" s="1"/>
  <c r="B17" i="50" s="1"/>
  <c r="B18" i="50" s="1"/>
  <c r="B19" i="50" s="1"/>
  <c r="B20" i="50" s="1"/>
  <c r="B21" i="50" s="1"/>
  <c r="B22" i="50" s="1"/>
  <c r="B23" i="50" s="1"/>
  <c r="B24" i="50" s="1"/>
  <c r="B25" i="50" s="1"/>
  <c r="B26" i="50" s="1"/>
  <c r="B27" i="50" s="1"/>
  <c r="B28" i="50" s="1"/>
  <c r="B29" i="50" s="1"/>
  <c r="B30" i="50" s="1"/>
  <c r="B31" i="50" s="1"/>
  <c r="B32" i="50" s="1"/>
  <c r="B33" i="50" s="1"/>
  <c r="B34" i="50" s="1"/>
  <c r="B35" i="50" s="1"/>
  <c r="B36" i="50" s="1"/>
  <c r="B37" i="50" s="1"/>
</calcChain>
</file>

<file path=xl/sharedStrings.xml><?xml version="1.0" encoding="utf-8"?>
<sst xmlns="http://schemas.openxmlformats.org/spreadsheetml/2006/main" count="447" uniqueCount="351">
  <si>
    <t>Key Dates</t>
  </si>
  <si>
    <t>Best Practices Fund II, L.P.</t>
  </si>
  <si>
    <t>QTD</t>
  </si>
  <si>
    <t>YTD</t>
  </si>
  <si>
    <t>Initial Closing:</t>
  </si>
  <si>
    <t>Final Closing:</t>
  </si>
  <si>
    <t>Investment Period End Date:</t>
  </si>
  <si>
    <t>A. Capital Account Statement for LP #5</t>
  </si>
  <si>
    <t>Fund Termination Date:</t>
  </si>
  <si>
    <t>LP #5's Allocation of Total Fund</t>
  </si>
  <si>
    <t>Total Fund (incl. GP Allocation)</t>
  </si>
  <si>
    <t>GP's Allocation of Total Fund</t>
  </si>
  <si>
    <t>Current Year Start:</t>
  </si>
  <si>
    <t>Current Period Start:</t>
  </si>
  <si>
    <t>Period End:</t>
  </si>
  <si>
    <t>Offering/Syndication Costs</t>
  </si>
  <si>
    <t>Placement Fees</t>
  </si>
  <si>
    <t>Partner Transfers</t>
  </si>
  <si>
    <t>Total Cash / Non-Cash Flows (Contributions, Less Distributions)</t>
  </si>
  <si>
    <t>Net Operating Income/(Expense)</t>
  </si>
  <si>
    <t>Management Fees</t>
  </si>
  <si>
    <t>(Management Fees – Gross of Offsets, Waivers &amp; Rebates)</t>
  </si>
  <si>
    <r>
      <t xml:space="preserve">Less Management Fee Rebate </t>
    </r>
    <r>
      <rPr>
        <sz val="9"/>
        <color rgb="FF00B0F0"/>
        <rFont val="Arial"/>
        <family val="2"/>
      </rPr>
      <t>(input positive values)</t>
    </r>
  </si>
  <si>
    <r>
      <t xml:space="preserve">Less Fee Waivers </t>
    </r>
    <r>
      <rPr>
        <sz val="9"/>
        <color rgb="FF00B0F0"/>
        <rFont val="Arial"/>
        <family val="2"/>
      </rPr>
      <t>(input positive values)</t>
    </r>
  </si>
  <si>
    <r>
      <t xml:space="preserve">Less Offsets to Management Fees (Applied During Period) </t>
    </r>
    <r>
      <rPr>
        <sz val="9"/>
        <color rgb="FF00B0F0"/>
        <rFont val="Arial"/>
        <family val="2"/>
      </rPr>
      <t>(input positive values)</t>
    </r>
  </si>
  <si>
    <t>Expenses Allocated/Paid to Investment Adviser or Related Persons</t>
  </si>
  <si>
    <t>(Expenses Allocated/Paid to Investment Adviser or Related Persons – Gross of Offsets)</t>
  </si>
  <si>
    <r>
      <t>Less Offsets to Expenses Paid to the Investment Adviser &amp; Related Persons (Applied During Period)</t>
    </r>
    <r>
      <rPr>
        <sz val="9"/>
        <color rgb="FF00B0F0"/>
        <rFont val="Arial"/>
        <family val="2"/>
      </rPr>
      <t xml:space="preserve"> (input positive values)</t>
    </r>
  </si>
  <si>
    <r>
      <t xml:space="preserve">(Partnership Expenses – </t>
    </r>
    <r>
      <rPr>
        <u/>
        <sz val="9"/>
        <rFont val="Arial"/>
        <family val="2"/>
      </rPr>
      <t>Third-Party</t>
    </r>
    <r>
      <rPr>
        <sz val="9"/>
        <rFont val="Arial"/>
        <family val="2"/>
      </rPr>
      <t xml:space="preserve"> Valuation Services)</t>
    </r>
  </si>
  <si>
    <r>
      <t xml:space="preserve">(Partnership Expenses – </t>
    </r>
    <r>
      <rPr>
        <u/>
        <sz val="9"/>
        <rFont val="Arial"/>
        <family val="2"/>
      </rPr>
      <t>Third-Party</t>
    </r>
    <r>
      <rPr>
        <sz val="9"/>
        <rFont val="Arial"/>
        <family val="2"/>
      </rPr>
      <t xml:space="preserve"> IT Activities)</t>
    </r>
  </si>
  <si>
    <r>
      <t xml:space="preserve">(Partnership Expenses – </t>
    </r>
    <r>
      <rPr>
        <u/>
        <sz val="9"/>
        <rFont val="Arial"/>
        <family val="2"/>
      </rPr>
      <t>Third-Party</t>
    </r>
    <r>
      <rPr>
        <sz val="9"/>
        <rFont val="Arial"/>
        <family val="2"/>
      </rPr>
      <t xml:space="preserve"> Audit)</t>
    </r>
  </si>
  <si>
    <r>
      <t xml:space="preserve">(Partnership Expenses – </t>
    </r>
    <r>
      <rPr>
        <u/>
        <sz val="9"/>
        <rFont val="Arial"/>
        <family val="2"/>
      </rPr>
      <t>Third-Party</t>
    </r>
    <r>
      <rPr>
        <sz val="9"/>
        <rFont val="Arial"/>
        <family val="2"/>
      </rPr>
      <t xml:space="preserve"> Organization Costs)</t>
    </r>
  </si>
  <si>
    <t>(Partnership Expenses – Taxes)</t>
  </si>
  <si>
    <t>(Partnership Expenses – Bank Fees)</t>
  </si>
  <si>
    <t>(Partnership Expenses – Custody Fees)</t>
  </si>
  <si>
    <t>(Partnership Expenses – Due Diligence)</t>
  </si>
  <si>
    <t>(Partnership Expenses – Broken Deals)</t>
  </si>
  <si>
    <t>(Partnership Expenses – Travel &amp; Entertainment)</t>
  </si>
  <si>
    <t>(Partnership Expenses – Insurance)</t>
  </si>
  <si>
    <t>(Partnership Expenses – Other)*</t>
  </si>
  <si>
    <t>(External Partnership Expenses – Gross of Offsets, Waivers &amp; Rebates)</t>
  </si>
  <si>
    <r>
      <t xml:space="preserve">Less Offsets to External Partnership Expenses (Applied During Period) </t>
    </r>
    <r>
      <rPr>
        <sz val="9"/>
        <color rgb="FF00B0F0"/>
        <rFont val="Arial"/>
        <family val="2"/>
      </rPr>
      <t>(input positive values)</t>
    </r>
  </si>
  <si>
    <t>(External Partnership Expenses - Net of Offsets, Waivers &amp; Rebates</t>
  </si>
  <si>
    <t>Offset Categories</t>
  </si>
  <si>
    <t>% Offset to LP #5**</t>
  </si>
  <si>
    <t>Broken Deal Fee Offset</t>
  </si>
  <si>
    <t>Transaction &amp; Deal Fee Offset</t>
  </si>
  <si>
    <t>Directors Fee Offset</t>
  </si>
  <si>
    <t>Monitoring Fee Offset</t>
  </si>
  <si>
    <t>Capital Markets Fee Offset</t>
  </si>
  <si>
    <t>Arrangement Fee Offset</t>
  </si>
  <si>
    <t>Origination Fee Offset</t>
  </si>
  <si>
    <t>Organization Cost Offset</t>
  </si>
  <si>
    <t>Placement Fee Offset</t>
  </si>
  <si>
    <t>Other Offsets*</t>
  </si>
  <si>
    <t>Total Offsets to Fees &amp; Expenses (Recognized During Period)</t>
  </si>
  <si>
    <t>Total Offsets to Fees &amp; Expenses (Applied During Period)</t>
  </si>
  <si>
    <t>Reconciliation for Unapplied Offset Balance (Roll-forward)</t>
  </si>
  <si>
    <r>
      <t>Plus: Total Offsets to Fees &amp; Expenses (</t>
    </r>
    <r>
      <rPr>
        <b/>
        <sz val="9"/>
        <rFont val="Arial"/>
        <family val="2"/>
      </rPr>
      <t>Recognized</t>
    </r>
    <r>
      <rPr>
        <sz val="9"/>
        <rFont val="Arial"/>
        <family val="2"/>
      </rPr>
      <t xml:space="preserve"> During Period)</t>
    </r>
  </si>
  <si>
    <r>
      <t>Less: Total Offsets to Fees &amp; Expenses (</t>
    </r>
    <r>
      <rPr>
        <b/>
        <sz val="9"/>
        <rFont val="Arial"/>
        <family val="2"/>
      </rPr>
      <t>Applied</t>
    </r>
    <r>
      <rPr>
        <sz val="9"/>
        <rFont val="Arial"/>
        <family val="2"/>
      </rPr>
      <t xml:space="preserve"> During Period)</t>
    </r>
  </si>
  <si>
    <t>Total Fees &amp; Expenses: Gross of Offsets, Waivers &amp; Rebates</t>
  </si>
  <si>
    <t>Total Offsets, Waivers &amp; Rebates (Applied During Period)</t>
  </si>
  <si>
    <t>Total Fees &amp; Expenses: Net of Offsets, Waivers &amp; Rebates</t>
  </si>
  <si>
    <t>Investment Income</t>
  </si>
  <si>
    <t>Interest Income</t>
  </si>
  <si>
    <t>Dividend Income</t>
  </si>
  <si>
    <t>Other Investment Income</t>
  </si>
  <si>
    <t>Total Investment Income</t>
  </si>
  <si>
    <t>Total Net Operating Income / (Expense)</t>
  </si>
  <si>
    <t>Net Realized Gain / (Loss)</t>
  </si>
  <si>
    <t>Net Unrealized Gain / (Loss)</t>
  </si>
  <si>
    <t>Total Net Realized and Unrealized Gain / (Loss)</t>
  </si>
  <si>
    <t>Carried Interest Accrued (Unrealized Profits)</t>
  </si>
  <si>
    <t>Carried Interest Earned (Realized Profits, Inclusive of Amount Held in Escrow)</t>
  </si>
  <si>
    <t>Returned Clawback</t>
  </si>
  <si>
    <t>A.2 Commitment Reconciliation</t>
  </si>
  <si>
    <t>Total Commitment</t>
  </si>
  <si>
    <t>Beginning Unfunded Commitment</t>
  </si>
  <si>
    <t>(Less Contributions)</t>
  </si>
  <si>
    <t>Plus Recallable Distributions</t>
  </si>
  <si>
    <t>(Less Expired/Released Commitments)</t>
  </si>
  <si>
    <t>+/- Other Unfunded Adjustment</t>
  </si>
  <si>
    <t>Ending Unfunded Commitment</t>
  </si>
  <si>
    <t>B.1 With Respect to the Private Fund's Portfolio Companies/Investments</t>
  </si>
  <si>
    <t>Cumulative LPs' Allocation of Total Fund</t>
  </si>
  <si>
    <t>Affiliated Positions***</t>
  </si>
  <si>
    <t>Broken Deal Fees****</t>
  </si>
  <si>
    <t>Transaction &amp; Deal Fees****</t>
  </si>
  <si>
    <t>Directors Fees****</t>
  </si>
  <si>
    <t>Monitoring Fees****</t>
  </si>
  <si>
    <t>Capital Markets Fees****</t>
  </si>
  <si>
    <t>Arrangement Fees****</t>
  </si>
  <si>
    <t>Origination Fees****</t>
  </si>
  <si>
    <r>
      <rPr>
        <sz val="9"/>
        <rFont val="Arial"/>
        <family val="2"/>
      </rPr>
      <t>Other Fees</t>
    </r>
    <r>
      <rPr>
        <vertAlign val="superscript"/>
        <sz val="9"/>
        <rFont val="Arial"/>
        <family val="2"/>
      </rPr>
      <t xml:space="preserve">*,**** </t>
    </r>
  </si>
  <si>
    <t>Total Reimbursements for Travel &amp; Administrative Expenses****</t>
  </si>
  <si>
    <t>Overview</t>
  </si>
  <si>
    <t>Partnership Expenses – Bank Fees</t>
  </si>
  <si>
    <t>Partnership Expenses – Custody Fees</t>
  </si>
  <si>
    <t>Partnership Expenses – Due Diligence</t>
  </si>
  <si>
    <t>Partnership Expenses – Other</t>
  </si>
  <si>
    <t>Total Fees with Respect to Portfolio Companies/Investments</t>
  </si>
  <si>
    <t>Broken Deal Fees</t>
  </si>
  <si>
    <t>Transaction &amp; Deal Fees</t>
  </si>
  <si>
    <t>Directors Fees</t>
  </si>
  <si>
    <t>Monitoring Fees</t>
  </si>
  <si>
    <t>Capital Markets Fees</t>
  </si>
  <si>
    <t>Other Fees</t>
  </si>
  <si>
    <t>Inception Date:</t>
  </si>
  <si>
    <t>Commencement of Operations:</t>
  </si>
  <si>
    <t>ITD</t>
  </si>
  <si>
    <t>(=)</t>
  </si>
  <si>
    <t>A.1 NAV Reconciliation and Summary of Fees, Expenses &amp; Carried Interest</t>
  </si>
  <si>
    <t>Beginning NAV – Net of Accrued/Earned/Paid Carried Interest</t>
  </si>
  <si>
    <t>Contributions – Cash &amp; Non-Cash</t>
  </si>
  <si>
    <t>Distributions – Cash &amp; Non-Cash</t>
  </si>
  <si>
    <t>(Management Fees – Net of Offsets, Waivers &amp; Rebates)</t>
  </si>
  <si>
    <r>
      <t>(</t>
    </r>
    <r>
      <rPr>
        <u/>
        <sz val="9"/>
        <rFont val="Arial"/>
        <family val="2"/>
      </rPr>
      <t>Internal Staff/Related Persons</t>
    </r>
    <r>
      <rPr>
        <sz val="9"/>
        <rFont val="Arial"/>
        <family val="2"/>
      </rPr>
      <t xml:space="preserve"> – Administration, Accounting, Valuation, Audit &amp; Tax Prep/Advisory)</t>
    </r>
  </si>
  <si>
    <r>
      <t>(</t>
    </r>
    <r>
      <rPr>
        <u/>
        <sz val="9"/>
        <rFont val="Arial"/>
        <family val="2"/>
      </rPr>
      <t>Internal Staff/Related Persons</t>
    </r>
    <r>
      <rPr>
        <sz val="9"/>
        <rFont val="Arial"/>
        <family val="2"/>
      </rPr>
      <t xml:space="preserve"> – IT Activities)</t>
    </r>
  </si>
  <si>
    <r>
      <t>(</t>
    </r>
    <r>
      <rPr>
        <u/>
        <sz val="9"/>
        <rFont val="Arial"/>
        <family val="2"/>
      </rPr>
      <t>Internal Staff/Related Persons</t>
    </r>
    <r>
      <rPr>
        <sz val="9"/>
        <rFont val="Arial"/>
        <family val="2"/>
      </rPr>
      <t xml:space="preserve"> – Legal, Regulatory, Compliance, Investigation &amp; Examination)</t>
    </r>
  </si>
  <si>
    <r>
      <t>(</t>
    </r>
    <r>
      <rPr>
        <u/>
        <sz val="9"/>
        <rFont val="Arial"/>
        <family val="2"/>
      </rPr>
      <t>Internal Staff/Related Persons</t>
    </r>
    <r>
      <rPr>
        <sz val="9"/>
        <rFont val="Arial"/>
        <family val="2"/>
      </rPr>
      <t xml:space="preserve"> – Organization Costs)</t>
    </r>
  </si>
  <si>
    <t>(Internal Staff/Related Persons – Other)*</t>
  </si>
  <si>
    <t>(Expenses Allocated/Paid to Investment Adviser or Related Persons – Net of Offsets)</t>
  </si>
  <si>
    <t xml:space="preserve">Partnership Expenses – External </t>
  </si>
  <si>
    <r>
      <t xml:space="preserve">(Partnership Expenses – </t>
    </r>
    <r>
      <rPr>
        <u/>
        <sz val="9"/>
        <rFont val="Arial"/>
        <family val="2"/>
      </rPr>
      <t>Third-Party</t>
    </r>
    <r>
      <rPr>
        <sz val="9"/>
        <rFont val="Arial"/>
        <family val="2"/>
      </rPr>
      <t xml:space="preserve"> Fund Administration &amp; Accounting)</t>
    </r>
  </si>
  <si>
    <r>
      <t xml:space="preserve">(Partnership Expenses – </t>
    </r>
    <r>
      <rPr>
        <u/>
        <sz val="9"/>
        <rFont val="Arial"/>
        <family val="2"/>
      </rPr>
      <t>Third-Party</t>
    </r>
    <r>
      <rPr>
        <sz val="9"/>
        <rFont val="Arial"/>
        <family val="2"/>
      </rPr>
      <t xml:space="preserve"> Legal, Regulatory &amp; Compliance)</t>
    </r>
  </si>
  <si>
    <r>
      <t xml:space="preserve">(Partnership Expenses – </t>
    </r>
    <r>
      <rPr>
        <u/>
        <sz val="9"/>
        <rFont val="Arial"/>
        <family val="2"/>
      </rPr>
      <t>Third-Party</t>
    </r>
    <r>
      <rPr>
        <sz val="9"/>
        <rFont val="Arial"/>
        <family val="2"/>
      </rPr>
      <t xml:space="preserve"> Investigation &amp; Examination)</t>
    </r>
  </si>
  <si>
    <r>
      <t xml:space="preserve">(Partnership Expenses – </t>
    </r>
    <r>
      <rPr>
        <u/>
        <sz val="9"/>
        <rFont val="Arial"/>
        <family val="2"/>
      </rPr>
      <t>Third-Party</t>
    </r>
    <r>
      <rPr>
        <sz val="9"/>
        <rFont val="Arial"/>
        <family val="2"/>
      </rPr>
      <t xml:space="preserve"> Tax Preparation &amp; Tax Advisory)</t>
    </r>
  </si>
  <si>
    <t>(Partnership Expenses – Subscription Facility – Fees)</t>
  </si>
  <si>
    <t>(Partnership Expenses – Subscription Facility – Interest)</t>
  </si>
  <si>
    <t>(Partnership Expenses – Other Credit Facilities – Fees)</t>
  </si>
  <si>
    <t>(Partnership Expenses – Other Credit Facilities – Interest)</t>
  </si>
  <si>
    <t>(Partnership Expenses – Other Interest Expense)</t>
  </si>
  <si>
    <t>(Partnership Expenses – Non-recoverable Portfolio Costs / Unreimbursed Portfolio Company Expenses)</t>
  </si>
  <si>
    <t xml:space="preserve">(Partnership Expenses – Other: 2016 ILPA Reporting Template Value) </t>
  </si>
  <si>
    <t>Total Net Expenses Allocated/Paid to Investment Adviser or Related Persons and Partnership Expenses – External</t>
  </si>
  <si>
    <t>Advisory &amp; Consulting Fee Offset</t>
  </si>
  <si>
    <t>Other Fee Offsets: 2016 ILPA Reporting Template Value</t>
  </si>
  <si>
    <t>Unapplied Offset Balance (Roll-forward) – Beginning Balance</t>
  </si>
  <si>
    <t>Unapplied Offset Balance (Roll-forward) – Ending Balance</t>
  </si>
  <si>
    <t>Total Fees &amp; Expenses, Net of Offsets, Waivers &amp; Rebates</t>
  </si>
  <si>
    <t>Ending NAV – Net of Accrued/Earned/Paid Carried Interest</t>
  </si>
  <si>
    <t>Reconciliation for Accrued/Earned/Paid Carried Interest</t>
  </si>
  <si>
    <t>Accrued/Earned/Paid Carried Interest – Starting Period Balance</t>
  </si>
  <si>
    <t>Carried Interest: Amount Held in Escrow – Ending Period Balance</t>
  </si>
  <si>
    <t>Carried Interest Accrued/Earned (Total)</t>
  </si>
  <si>
    <r>
      <t xml:space="preserve">Carried Interest – Paid During the Period </t>
    </r>
    <r>
      <rPr>
        <sz val="9"/>
        <color rgb="FF00B0F0"/>
        <rFont val="Arial"/>
        <family val="2"/>
      </rPr>
      <t>(input positive values)</t>
    </r>
  </si>
  <si>
    <t>Accrued/Earned/Paid Carried Interest – Ending Period Balance</t>
  </si>
  <si>
    <t>Ending NAV – Gross of Accrued/Earned/Paid Carried Interest</t>
  </si>
  <si>
    <t>B. Schedule of Fees and Reimbursements Received by the Investment Adviser &amp; Related Persons, with Respect to the Private Fund's Portfolio Companies/Investments</t>
  </si>
  <si>
    <t>Advisory &amp; Consulting Fees****</t>
  </si>
  <si>
    <t>Other Fees: 2016 ILPA Reporting Template Value****</t>
  </si>
  <si>
    <t>Total Received by the Investment Adviser &amp; Related Persons</t>
  </si>
  <si>
    <t>(=) Row Contains Formulas</t>
  </si>
  <si>
    <t>*A description should be provided in the footnote section for any amount(s) listed in this row</t>
  </si>
  <si>
    <t>**Current offset percentages for the specific LP; As offset calculations may change over the life of the Fund, the current offset percentages may not be applicable for calculating the non-QTD offset balances</t>
  </si>
  <si>
    <t>***Balances in this section represent fees &amp; reimbursements received by the Investment Adviser &amp; Related Persons with respect to the Fund's investments that are not allocable to the Total Fund (i.e., allocated to ownership interests of LP co-investors &amp; other vehicles managed-by/affiliated-with the Investment Adviser/Related Person); To avoid double-counting, LP # 5's Allocation of Total Fund should not reflect any pro-rata share of these positions; Balances in this section, plus the balances in the "Cumulative LPs' Allocation of Total Fund" section, should equal the total fees/reimbursements received by the Investment Adviser &amp; Related Persons With Respect to the Fund's Portfolio Companies/Investments</t>
  </si>
  <si>
    <t>****Allocation for individual LPs, the Total Fund and all remaining positions may need to be estimated on a pro-rata basis</t>
  </si>
  <si>
    <t>Footnotes for any fess, expenses &amp; offsets (including any "Other" balances) – along with context into the definition of the Fund being reported on, definition of Related Persons, any out-of-the-ordinary balances or optionality used in reporting</t>
  </si>
  <si>
    <t>Fund of Funds Template: Fees, Expenses &amp; Carried Interest to Underlying Funds (values in "Parent" Fund Currency)</t>
  </si>
  <si>
    <t>"Parent" Fund Name:</t>
  </si>
  <si>
    <t>"Parent" Fund Currency:</t>
  </si>
  <si>
    <t>USD</t>
  </si>
  <si>
    <t>"Parent" Fund Size:</t>
  </si>
  <si>
    <t>LP #5 Commitment to "Parent" Fund:</t>
  </si>
  <si>
    <t>Period Ending:</t>
  </si>
  <si>
    <t>Underlying "Child" Fund</t>
  </si>
  <si>
    <t>Fees, Expenses &amp; Carried Interest Paid by "Parent" Fund to "Child" Funds (Total Fund, Incl. GP Allocation - Reported in "Parent" Fund Currency)</t>
  </si>
  <si>
    <t>Management Fees – 
Gross of Offsets, Waivers &amp; Rebates</t>
  </si>
  <si>
    <t>Management Fees – 
Net of Offsets, Waivers &amp; Rebates</t>
  </si>
  <si>
    <t>Partnership Expenses – 
Total*</t>
  </si>
  <si>
    <t>Carried Interest – 
Paid</t>
  </si>
  <si>
    <t>Name</t>
  </si>
  <si>
    <t>Commitment 
Amount</t>
  </si>
  <si>
    <t>Vintage</t>
  </si>
  <si>
    <t>Currency</t>
  </si>
  <si>
    <t>ABC Venture Partners III, L.P.</t>
  </si>
  <si>
    <t>XYZ Capital Partners II, L.P.</t>
  </si>
  <si>
    <t>European Venture Partners IV, L.P.</t>
  </si>
  <si>
    <t>EUR</t>
  </si>
  <si>
    <t>….</t>
  </si>
  <si>
    <t>*Total in this section should be based on Total Net Expenses Allocated/Paid to Investment Adviser or Related Persons and Partnership Expenses - External</t>
  </si>
  <si>
    <t>Footnotes for any fees, expenses &amp; carried interest</t>
  </si>
  <si>
    <t>Totals:</t>
  </si>
  <si>
    <t>Section</t>
  </si>
  <si>
    <t>Field</t>
  </si>
  <si>
    <t>Definition</t>
  </si>
  <si>
    <t>A.1 NAV Reconciliation</t>
  </si>
  <si>
    <t>LP's Allocation of Total Fund</t>
  </si>
  <si>
    <t>Balances that represent the single investor's interest in the total private fund. Estimations are acceptable for any single investor amount that's denoted with a "****".</t>
  </si>
  <si>
    <t>Balances that represent the cumulative interest of the total private fund, including all of its side/parallel vehicles (current and liquidated).</t>
  </si>
  <si>
    <r>
      <t>Balances that represent the equity interest, including carried interest, in the fund of the investment adviser, or any of its related persons, that manage or exert control over the private fund, including the General Partner or Managing Member</t>
    </r>
    <r>
      <rPr>
        <sz val="10"/>
        <color rgb="FFFF0000"/>
        <rFont val="Arial"/>
        <family val="2"/>
      </rPr>
      <t>.</t>
    </r>
  </si>
  <si>
    <t>The valuation of the private fund at the beginning of the period for a given investor, or group of investors. This balance is reflective of any carried interest that was attributable to the investment adviser at the beginning of the period.</t>
  </si>
  <si>
    <t>Distributions – Cash and Non-Cash</t>
  </si>
  <si>
    <t>Capital distributions from the private fund to investors as captured on the Statement of Changes in Partners' Capital / Individual partner's Capital Account Statements. Includes any deemed or in-kind transactions, (including stock distributions, withholding tax payments made on behalf of investors etc.) and gross capital distributions where they are partially or completed netted with contributions.</t>
  </si>
  <si>
    <t>Fees/costs incurred to market or sell an interest in the private fund. These fees might not be recorded as an income statement line-item in a private fund’s financial records, but rather a direct reduction to partners’ capital.</t>
  </si>
  <si>
    <t>Fees/costs paid to the investment adviser, or to any of its related persons, or to outside parties, for fundraising services. These fees might not be recorded as an income statement line-item in a private fund’s financial records, but rather a direct reduction to partners’ capital.</t>
  </si>
  <si>
    <t>Captures transfers in the investor's limited partnership interest that impact the total Cash / Non-Cash Flows for the investor. This will typically only impact the LP's Allocation of Total Fund section as the transfers from investors are netted" transactions in the Total Fund (including GP Allocation) and GP's Allocation of Total Fund sections. In rare instances, a rebalancing between onshore and offshore feeders could result in the Total Fund (including GP Allocation) being impacted.</t>
  </si>
  <si>
    <t>Management Fees – Gross of Offsets, Waivers &amp; Rebates</t>
  </si>
  <si>
    <t>Periodic gross management fees, prior to any application of offsets, fee waivers and fee rebates (applied during the period).</t>
  </si>
  <si>
    <t>Management Fee Rebate</t>
  </si>
  <si>
    <t>Refund of any prior management fees to the Fund's investors. In the rare instances where a Fund-wide discount is applied during a given reporting period (such as a bulk discount), it would be captured in this section.</t>
  </si>
  <si>
    <t>Fee Waivers</t>
  </si>
  <si>
    <r>
      <t>Any waiver of management fees in lieu of assuming the GP's commitment obligations to the Fund</t>
    </r>
    <r>
      <rPr>
        <sz val="10"/>
        <color rgb="FFFF0000"/>
        <rFont val="Arial"/>
        <family val="2"/>
      </rPr>
      <t>.</t>
    </r>
    <r>
      <rPr>
        <sz val="10"/>
        <rFont val="Arial"/>
        <family val="2"/>
      </rPr>
      <t xml:space="preserve"> Specific fee waivers (i.e., MPI elections) should be included in this section.</t>
    </r>
  </si>
  <si>
    <t>Offsets to Management Fees (Applied During Period)</t>
  </si>
  <si>
    <t>Total amount that recognized management fees were reduced by during the period, to the benefit of the private fund's investors. Includes reduction resulting from offsets, waivers and rebates.</t>
  </si>
  <si>
    <t>Management Fees – Net of Offsets, Waivers &amp; Rebates</t>
  </si>
  <si>
    <t>Periodic gross management fees, less any offsets, fee waivers and fee rebates (applied during the period).</t>
  </si>
  <si>
    <t>Fees/expenses that are allocated or paid to the investment adviser or any of its related persons by the private fund for work performed by internal staff/related persons.</t>
  </si>
  <si>
    <t>Internal Staff/Related Persons – Administration, Accounting, Valuation, Audit &amp; Tax Prep/Advisory</t>
  </si>
  <si>
    <t>Fees/expenses allocated or paid to the investment adviser or any of its related persons by the private fund for fund administration, accounting, valuation services, audit of the private fund's financial records or preparation of any tax documents or tax advisory services related to the private fund's financial record performed by internal staff/related persons. Any expenses attributed to third-parties should be captured in the corresponding Third-Party Fund Administration, Third-Party Valuation Services, Third-Party Audit or Third-Party Tax Preparation &amp; Tax Advisory row(s) in the Partnership Expenses - External section. Any expenses stemming from internal staff/related persons technology services (such as portal access) should be captured in Internal Staff/Related Persons - IT Activities expenses.</t>
  </si>
  <si>
    <t>Internal Staff/Related Persons – IT Activities</t>
  </si>
  <si>
    <t>Fees/expenses allocated or paid to the investment adviser or any of its related persons by the private fund for IT activities performed by internal staff/related persons. Any expenses attributed to third-parties should be captured in the corresponding Third-Party IT Activities row in the Partnership Expenses - External section.</t>
  </si>
  <si>
    <t>Internal Staff/Related Persons – Legal, Regulatory, Compliance, Investigation &amp; Examination</t>
  </si>
  <si>
    <t>Fees/expenses allocated or paid to the investment adviser or any of its related persons by the private fund for legal, regulatory, compliance, investigation or examination services on behalf of the private fund performed by internal staff/related persons. Any expenses attributed to third-parties should be captured in the corresponding Third-Party Legal, Regulatory &amp; Compliance or Third-Party Investigation &amp; Examination row(s) in the Partnership Expense - External section. Excludes expenses for due diligence or internal staff/related persons expenses for legal costs associated with organizing/administering the private fund.</t>
  </si>
  <si>
    <t>Internal Staff/Related Persons – Organization Costs</t>
  </si>
  <si>
    <t>Fees/expenses allocated or paid to the investment adviser or any of its related persons by the private fund for the establishment of the private fund by any internal staff/related persons, including any internal staff/related persons legal/audit costs. Any expenses attributed to third-parties should be captured in the corresponding Third-Party Organization Costs row in the Partnership Expenses - External section. Excludes internal staff/related persons expenses for fund administration and accounting. Excludes Placement Fees.</t>
  </si>
  <si>
    <t>Internal Staff/Related Persons – Other</t>
  </si>
  <si>
    <t>Fees/expenses allocated or paid to the investment adviser or any of its related persons by the private fund for miscellaneous expenses not captured elsewhere.  Explanations for amounts included in this field must be footnoted in this document.</t>
  </si>
  <si>
    <t>Expenses Allocated/Paid to Investment Adviser or Related Persons – Gross of Offsets</t>
  </si>
  <si>
    <t>Periodic gross fees/expenses that are allocated or paid to the investment adviser or any of its related persons by the private fund for work performed by internal staff/related persons, prior to any application of offsets (applied during the period).</t>
  </si>
  <si>
    <t>Offsets to Expenses Allocated/Paid to Investment Adviser or Related Persons (Applied During Period)</t>
  </si>
  <si>
    <t>Total amount that recognized expenses allocated/paid to the investment adviser/related persons were reduced by during the period, to the benefit of the private fund's investors.</t>
  </si>
  <si>
    <t>Expenses – Allocated/Paid to Investment Adviser or Related Persons - Net of Offsets</t>
  </si>
  <si>
    <t>Periodic gross fees/expenses that are allocated or paid to the investment adviser or any of its related persons by the private fund for work performed by internal staff/related persons, less any offsets (applied during the period).</t>
  </si>
  <si>
    <t>Partnership Expenses – External</t>
  </si>
  <si>
    <t>Fees/expenses allocated to or paid by the private fund. Excludes any expenses attributed to internal staff/related persons.</t>
  </si>
  <si>
    <r>
      <t xml:space="preserve">Partnership Expenses – </t>
    </r>
    <r>
      <rPr>
        <u/>
        <sz val="10"/>
        <rFont val="Arial"/>
        <family val="2"/>
      </rPr>
      <t>Third-Party</t>
    </r>
    <r>
      <rPr>
        <sz val="10"/>
        <rFont val="Arial"/>
        <family val="2"/>
      </rPr>
      <t xml:space="preserve"> Fund Administration</t>
    </r>
    <r>
      <rPr>
        <sz val="10"/>
        <color theme="1"/>
        <rFont val="Arial"/>
        <family val="2"/>
      </rPr>
      <t xml:space="preserve"> &amp; Accounting</t>
    </r>
  </si>
  <si>
    <t>Fees/expenses allocated to or paid by the private fund for third-party fund administration or accounting services. Any expenses attributed to internal staff/related persons should be captured in the corresponding Internal Staff/Related Persons - Administration, Accounting, Valuation, Audit &amp; Tax Prep/Advisory row in the Expenses Allocated/Paid to Investment Adviser or Related Persons section. Excludes third-party expenses for valuation services, audit and tax preparation/advisory. Any third-party expenses stemming from technology services (such as portal access) should be captured in Third-Party IT Activities expenses.</t>
  </si>
  <si>
    <r>
      <t xml:space="preserve">Partnership Expenses – </t>
    </r>
    <r>
      <rPr>
        <u/>
        <sz val="10"/>
        <rFont val="Arial"/>
        <family val="2"/>
      </rPr>
      <t>Third-Party</t>
    </r>
    <r>
      <rPr>
        <sz val="10"/>
        <rFont val="Arial"/>
        <family val="2"/>
      </rPr>
      <t xml:space="preserve"> Valuation Services</t>
    </r>
  </si>
  <si>
    <t>Fees/expenses allocated to or paid by the private fund for third-party valuation services. Any expenses attributed to internal staff/related persons should be captured in the corresponding Internal Staff/Related Persons - Administration, Accounting, Valuation, Audit &amp; Tax Prep/Advisory row in the Expenses Allocated/Paid to Investment Adviser or Related Persons section. Excludes third-party expenses for fund administration, accounting, audit and tax preparation/advisory.</t>
  </si>
  <si>
    <r>
      <t xml:space="preserve">Partnership Expenses – </t>
    </r>
    <r>
      <rPr>
        <u/>
        <sz val="10"/>
        <rFont val="Arial"/>
        <family val="2"/>
      </rPr>
      <t>Third-Party</t>
    </r>
    <r>
      <rPr>
        <sz val="10"/>
        <rFont val="Arial"/>
        <family val="2"/>
      </rPr>
      <t xml:space="preserve"> IT Activities</t>
    </r>
  </si>
  <si>
    <t>Fees/expenses allocated to or paid by the private fund for third-party IT activities (including those carried out by a third-party fund administrator). Any expenses attributed to internal staff/related persons should be captured in the corresponding Internal Staff/Related Persons - IT Activities row in the Expenses Allocated/Paid to Investment Adviser or Related Persons section.</t>
  </si>
  <si>
    <r>
      <t xml:space="preserve">Partnership Expenses – </t>
    </r>
    <r>
      <rPr>
        <u/>
        <sz val="10"/>
        <rFont val="Arial"/>
        <family val="2"/>
      </rPr>
      <t>Third-Party</t>
    </r>
    <r>
      <rPr>
        <sz val="10"/>
        <rFont val="Arial"/>
        <family val="2"/>
      </rPr>
      <t xml:space="preserve"> Legal, Regulatory &amp; Compliance</t>
    </r>
  </si>
  <si>
    <t>Fees/expenses allocated to or paid by the private fund for third-party legal, regulatory or compliance services on behalf of the private fund. Any expenses attributed to internal staff/related persons should be captured in the corresponding Internal Staff/Related Persons - Legal, Regulatory, Compliance, Investigation &amp; Examination row in the Expenses Allocated/Paid to Investment Adviser or Related Persons section. Includes legal analysis to interpret or amend the private fund's organizational and offering documents (post organizing/administering the private fund). Excludes expenses for due diligence or third-party expenses for legal services associated with organizing/administering the private fund.</t>
  </si>
  <si>
    <r>
      <t xml:space="preserve">Partnership Expenses – </t>
    </r>
    <r>
      <rPr>
        <u/>
        <sz val="10"/>
        <rFont val="Arial"/>
        <family val="2"/>
      </rPr>
      <t>Third-Party</t>
    </r>
    <r>
      <rPr>
        <sz val="10"/>
        <rFont val="Arial"/>
        <family val="2"/>
      </rPr>
      <t xml:space="preserve"> Investigation &amp; Examination</t>
    </r>
  </si>
  <si>
    <t>Fees/expenses allocated to or paid by the private fund for third-party services associated with an investigation or examination of the adviser or its related persons by any governmental or regulatory authority. Any expenses attributed to internal staff/related persons should be captured in the corresponding Internal Staff/Related Persons - Legal, Regulatory, Compliance, Investigation &amp; Examination row in the Expenses Allocated/Paid to Investment Adviser or Related Persons section.</t>
  </si>
  <si>
    <r>
      <t xml:space="preserve">Partnership Expenses – </t>
    </r>
    <r>
      <rPr>
        <u/>
        <sz val="10"/>
        <rFont val="Arial"/>
        <family val="2"/>
      </rPr>
      <t>Third-Party</t>
    </r>
    <r>
      <rPr>
        <sz val="10"/>
        <rFont val="Arial"/>
        <family val="2"/>
      </rPr>
      <t xml:space="preserve"> Audit</t>
    </r>
  </si>
  <si>
    <t>Fees/expenses allocated to or paid by the private fund for third-party audit of the private fund's financial records. Any expenses attributed to internal staff/related persons should be captured in the corresponding Internal Staff/Related Persons - Administration, Accounting, Valuation, Audit &amp; Tax Prep/Advisory row in the Expenses Allocated/Paid to Investment Adviser or Related Persons section. Excludes expenses for due diligence or third-party expenses for organizing the private fund, fund administration, accounting, valuation services and tax preparation/advisory.</t>
  </si>
  <si>
    <r>
      <t xml:space="preserve">Partnership Expenses – </t>
    </r>
    <r>
      <rPr>
        <u/>
        <sz val="10"/>
        <rFont val="Arial"/>
        <family val="2"/>
      </rPr>
      <t>Third-Party</t>
    </r>
    <r>
      <rPr>
        <sz val="10"/>
        <rFont val="Arial"/>
        <family val="2"/>
      </rPr>
      <t xml:space="preserve"> Tax Preparation &amp; Tax Advisory</t>
    </r>
  </si>
  <si>
    <t>Fees/expenses allocated to or paid by the private fund for third-party preparation of any tax documents or tax advisory services related to the private fund. Any expenses attributed to internal staff/related persons should be captured in the corresponding Internal Staff/Related Persons - Administration, Accounting, Valuation, Audit + Tax Prep/Advisory row in the Expenses Allocated/Paid to Investment Adviser or Related Persons section. Excludes expenses for due diligence or third-party expenses for organizing the private fund, fund administration, accounting, audit and valuation services. Excludes taxes.</t>
  </si>
  <si>
    <r>
      <t xml:space="preserve">Partnership Expenses – </t>
    </r>
    <r>
      <rPr>
        <u/>
        <sz val="10"/>
        <color theme="1"/>
        <rFont val="Arial"/>
        <family val="2"/>
      </rPr>
      <t>Third-Party</t>
    </r>
    <r>
      <rPr>
        <sz val="10"/>
        <color theme="1"/>
        <rFont val="Arial"/>
        <family val="2"/>
      </rPr>
      <t xml:space="preserve"> Organization Costs</t>
    </r>
  </si>
  <si>
    <r>
      <t>Fees/expenses allocated to or paid by the private fund for third-party services towards the establish</t>
    </r>
    <r>
      <rPr>
        <sz val="10"/>
        <rFont val="Arial"/>
        <family val="2"/>
      </rPr>
      <t>ment of the private fund, including any third-party legal/audit costs. Any expenses attributed to internal staff/related persons should be captured in the corresponding Internal Staff/Related Persons - Organization Costs row in</t>
    </r>
    <r>
      <rPr>
        <sz val="10"/>
        <color rgb="FFFF0000"/>
        <rFont val="Arial"/>
        <family val="2"/>
      </rPr>
      <t xml:space="preserve"> </t>
    </r>
    <r>
      <rPr>
        <sz val="10"/>
        <color theme="1"/>
        <rFont val="Arial"/>
        <family val="2"/>
      </rPr>
      <t>th</t>
    </r>
    <r>
      <rPr>
        <sz val="10"/>
        <rFont val="Arial"/>
        <family val="2"/>
      </rPr>
      <t>e Expenses Allocated/Paid to Investment Adviser or Related Persons</t>
    </r>
    <r>
      <rPr>
        <sz val="10"/>
        <color theme="1"/>
        <rFont val="Arial"/>
        <family val="2"/>
      </rPr>
      <t xml:space="preserve"> section. Excludes third-party expenses for fund administration and accounting. Excludes </t>
    </r>
    <r>
      <rPr>
        <sz val="10"/>
        <rFont val="Arial"/>
        <family val="2"/>
      </rPr>
      <t>Placement Fees.</t>
    </r>
  </si>
  <si>
    <t>Partnership Expenses – Taxes</t>
  </si>
  <si>
    <t>Tax expense or benefit allocated to or paid by the private fund, including current and deferred federal, state and foreign taxes as reported within the fund’s Statement of Operations, including any associated tax expense or benefit for consolidated blocker corporations and excluding tax preparation/advisory fees.</t>
  </si>
  <si>
    <t>Fees/expenses allocated to or paid by the private fund for banking services. Excludes custody fees or third-party expenses for fund administration and accounting.  Excludes fees/expenses for interest and fees/interest related to credit facilities and other short-term financing at the fund level.</t>
  </si>
  <si>
    <t>Partnership Expenses – Subscription Facility – Fees</t>
  </si>
  <si>
    <t>Fees allocated to or paid by the private fund related to fund-level subscription facilities, such as arrangement fees and facility maintenance fees.</t>
  </si>
  <si>
    <t>Partnership Expenses – Subscription Facility – Interest</t>
  </si>
  <si>
    <t>Interest expenses allocated to or paid by the private fund related to fund-level subscription facilities.</t>
  </si>
  <si>
    <t>Partnership Expenses – Other Credit Facilities – Fees</t>
  </si>
  <si>
    <t>Fees allocated to or paid by the private fund related to different types of credit facilities (i.e., NAV facilities), such as arrangement fees and facility maintenance fees.</t>
  </si>
  <si>
    <t>Partnership Expenses – Other Credit Facilities – Interest</t>
  </si>
  <si>
    <t xml:space="preserve">Interest expenses allocated to or paid by the private fund related to different types of credit facilities (i.e., NAV facilities). </t>
  </si>
  <si>
    <t>Partnership Expenses – Other Interest Expense</t>
  </si>
  <si>
    <t>Other interest expenses allocated to or paid by the private fund that are not included within the Subscription Facilities or Other Credit Facilities categories above.</t>
  </si>
  <si>
    <r>
      <t xml:space="preserve">Fees/expenses allocated to or paid by the private fund for the registration of securities and other custody-related activities. </t>
    </r>
    <r>
      <rPr>
        <sz val="10"/>
        <rFont val="Arial"/>
        <family val="2"/>
      </rPr>
      <t>Excludes bank fees and third-party expenses for fund administration and accounting.</t>
    </r>
  </si>
  <si>
    <t>(Should not be populated by U.S. GAAP reporting advisers)
Fees/expenses allocated to or paid by the private fund to confirm all material assumptions in regards to potential investment opportunities that ends as a consummated deal. Includes all costs that can be clearly linked to the due diligence of specific investment opportunities including legal, travel and other costs. Includes only consummated deals, excludes unconsummated deals. Excludes management fees and the costs of identifying and sourcing potential investment opportunities. Excludes third-party expenses for fund administration, accounting, valuation services, audit, tax preparation/advisory and legal.</t>
  </si>
  <si>
    <t>Partnership Expenses – Broken Deals</t>
  </si>
  <si>
    <r>
      <t>Fees/expenses allocated to or paid by the private fund to confirm all material assumptions in regards to potential investment opportunities that ends as an unconsummated deal. Includes all costs that can be clearly linked to the due diligence of specific investment opportunities including legal, travel an</t>
    </r>
    <r>
      <rPr>
        <sz val="10"/>
        <rFont val="Arial"/>
        <family val="2"/>
      </rPr>
      <t xml:space="preserve">d other costs. Includes only unconsummated deals, excludes consummated deals. </t>
    </r>
    <r>
      <rPr>
        <sz val="10"/>
        <color theme="1"/>
        <rFont val="Arial"/>
        <family val="2"/>
      </rPr>
      <t>Excludes management fees and the costs of identifying and sourcing potential investment opportunities. Excludes third-party expenses for fund administration, accounting, valuation services, audit, tax preparation/advisory and legal.</t>
    </r>
  </si>
  <si>
    <t>Partnership Expenses – Travel &amp; Entertainment</t>
  </si>
  <si>
    <t>Fees/expenses allocated to or paid by the private fund related to travel and entertainment on behalf of the private fund. May include travel related to LPAC meetings or unreimbursed portfolio investment meetings. Excludes travel costs associated with due diligence.</t>
  </si>
  <si>
    <t>Partnership Expenses – Non-recoverable Portfolio Costs / Unreimbursed Portfolio Company Expenses</t>
  </si>
  <si>
    <t>Fees/expenses allocated or paid by the private fund for non-recoverable portfolio costs or unreimbursed portfolio expenses as outlined in the LPA. Excludes costs paid or reimbursed by the portfolio investments.</t>
  </si>
  <si>
    <t>Partnership Expenses – Insurance</t>
  </si>
  <si>
    <t>Fees/expenses allocated to or paid by the private fund related to insurance.</t>
  </si>
  <si>
    <t>Fees/expenses allocated or paid by the private fund for miscellaneous expenses not captured elsewhere.  Explanations for amounts included in this field must be footnoted in this document.</t>
  </si>
  <si>
    <t>Partnership Expenses – Other: 2016 ILPA Reporting Template Value</t>
  </si>
  <si>
    <t>External Partnership Expenses – Gross of Offsets, Waivers &amp; Rebates</t>
  </si>
  <si>
    <t>Periodic gross partnership expenses allocated to or paid by the private fund, prior to any application of offsets, fee waivers and fee rebates (applied during the period). Excludes any expenses attributed to internal staff/related persons.</t>
  </si>
  <si>
    <t>Offsets to External Partnership Expenses (Applied During Period)</t>
  </si>
  <si>
    <t>Total amount that external recognized partnership expenses were reduced by during the period, to the benefit of the private fund's investors.</t>
  </si>
  <si>
    <t>External Partnership Expenses – Net of Offsets, Waivers &amp; Rebates</t>
  </si>
  <si>
    <t>Periodic gross partnership expenses allocated to or paid by the private fund during, less any offsets, fee waivers and fee rebates (applied during the period). Excludes any expenses attributed to internal staff/related persons.</t>
  </si>
  <si>
    <t>Offset (gross of any unapplied balance) for any fees/expenses paid to the investment adviser and any of its related persons relating to consultancy services provided to portfolio investments. Advisory fees are provided through project-based services with no ongoing monitoring style fees. Compensation is based on hourly or task-based fees. Excludes services related to Transaction &amp; Deal Fees.</t>
  </si>
  <si>
    <t>Offset (gross of any unapplied balance) for any termination fees/expenses received from counterparties of the private fund's unconsummated deals. Typically netted (subject to the private fund's organizational and offering documents) against any unreimbursed termination fees/expenses paid to counterparties.</t>
  </si>
  <si>
    <t>Offset (gross of any unapplied balance) for any fees/expenses paid to the investment adviser and any of its related persons regarding the purchase and sale of investments. Excludes broken deal fees. Includes fees/expenses related to any bolt-on acquisitions for the portfolio investment.</t>
  </si>
  <si>
    <t>Offset (gross of any unapplied balance) for any fees paid to the investment adviser or any of its related persons (including any fees paid directly to individuals) for their role on a portfolio investment's board of directors. Includes any non-cash compensation (i.e., stock).</t>
  </si>
  <si>
    <t>Offset (gross of any unapplied balance) for any fees/expenses, including accelerated monitoring fees, paid to the investment adviser or any of its related persons, as part of an agreement between the portfolio investment and the investment adviser or any of its related persons over a finite or indefinite period. Monitoring fees are identified as ongoing management services provided to portfolio investments, based on annually established fees as opposed to hourly or task-based fees.</t>
  </si>
  <si>
    <r>
      <t>Offset (gross of any unapplied balance) for any fees/expenses paid to the investment adviser or any of its related persons for their role in securing financing for a portfolio investment. Exclude</t>
    </r>
    <r>
      <rPr>
        <sz val="10"/>
        <rFont val="Arial"/>
        <family val="2"/>
      </rPr>
      <t>s any Transaction &amp; Deal Fees</t>
    </r>
    <r>
      <rPr>
        <sz val="10"/>
        <color theme="1"/>
        <rFont val="Arial"/>
        <family val="2"/>
      </rPr>
      <t>.</t>
    </r>
  </si>
  <si>
    <t>Offset (gross of any unapplied balance) for any fees/costs paid to the investment adviser and any of its related persons for their role in establishing or coordinating a loan. Most commonly seen in Private Credit funds.</t>
  </si>
  <si>
    <t>Offset (gross of any unapplied balance) for any fees/costs paid to the investment adviser and any of its related persons relating to the sourcing of investment opportunities.</t>
  </si>
  <si>
    <r>
      <t xml:space="preserve">Offset (gross of any unapplied balance) for any fees/expenses related to the establishment of the private fund. Typically, investor offsets are provided for amounts in excess of a predetermined value. Excludes any offsets for </t>
    </r>
    <r>
      <rPr>
        <sz val="10"/>
        <rFont val="Arial"/>
        <family val="2"/>
      </rPr>
      <t>Placement Fees.</t>
    </r>
  </si>
  <si>
    <t>Offset (gross of any unapplied balance) for fees/expenses paid to the investment advisers or any of its related persons, or paid to outside parties, for fundraising services.</t>
  </si>
  <si>
    <t>Other Offsets</t>
  </si>
  <si>
    <t>Offset (gross of any unapplied balance) for any remaining fees/expenses paid to the investment advisers or any of its related persons not listed elsewhere. Explanations for amounts included in this field must be footnoted in this document.</t>
  </si>
  <si>
    <t>Periodic fees/expenses, subject to offset against the private fund's fees/expenses, that were credited to the benefit of the private fund's investors. This amount may not necessarily equal the offset amount applied during the period, as the applied amount cannot typically exceed the total amount of total recognized, gross fund fees/expenses during the period.</t>
  </si>
  <si>
    <t>Total amount that recognized private fund fees/expenses were reduced by during the period, to the benefit of the private fund's investors, resulting from fees/expenses received by the investment adviser or any of its related persons, usually from portfolio companies. Applied offset amount does not necessarily represent the total amount of recognized fees/expenses that were subject to offset during the period, as the applied amount typically cannot exceed the total recognized, gross fund fees/expenses during the period.</t>
  </si>
  <si>
    <t>Prior period, ending-balance for any fees/expenses, subject to offset against the private fund's fees/expenses, that have been recognized, but not yet credited to the benefit of the private fund's investors</t>
  </si>
  <si>
    <t>Current period, ending-balance for any fees/expenses, subject to offset against the private fund's fees/expenses, that have been recognized, but not yet credited to the benefit of the private fund's investors.</t>
  </si>
  <si>
    <t>Total amount that recognized private fund fees/expenses were reduced by during the period, to the benefit of the private fund's investors. Includes reduction resulting from offsets, waivers and rebates.</t>
  </si>
  <si>
    <t>Net interest income (expense) received by the private fund from portfolio investments. Includes interest income earned through bridge financing, regardless of source (i.e., equity, debt, Subscription Facility). Also includes deal-level interest expenses that flow through to the private fund and are ultimately charged to the private fund's investors.</t>
  </si>
  <si>
    <t>Dividend income received by the private fund from portfolio investments.</t>
  </si>
  <si>
    <t>Other net investment income (expense) received by the private fund.</t>
  </si>
  <si>
    <t>Realized gain / loss upon the partial or full disposal or write-off of portfolio investments during the reporting period, including any realized gain / loss attributable to foreign currencies on such transactions if otherwise bifurcated for financial reporting purposes</t>
  </si>
  <si>
    <t>Unrealized gain / loss on investments due to the change in fair value of portfolio investments during the reporting period, including any unrealized gain / loss attributable to foreign currencies if otherwise bifurcated for financial reporting purposes.</t>
  </si>
  <si>
    <t>The valuation of the private fund at the end of the period for a given investor, or group of investors. This balance is reflective of any carried interest that was attributable to the investment adviser or any of its related persons at the end of the period.</t>
  </si>
  <si>
    <t>Prior period's ending-balance for the investment adviser's or any of its related persons' expected share of any profits that would be paid upon realization of all remaining portfolio investments, based on current valuations (a.k.a. Incentive Allocation or GP Profit Share), less any potential clawback obligation. Balance includes accrued amounts based on the gains/losses of unrealized investments as well as any uncollected profits earned from realized investments. Includes amounts held in escrow.</t>
  </si>
  <si>
    <t>Periodic change in the investment adviser's or any of its related persons' share of any unrealized profits from portfolio investments (a.k.a. Incentive Allocation or GP Profit Share). The calculation assumes that all investments are realized at their fair market value at the quarter-end date.</t>
  </si>
  <si>
    <r>
      <t xml:space="preserve">Periodic change in the investment adviser's or any of its related persons' share of any realized profits from portfolio investments (a.k.a. Incentive Allocation or GP Profit Share). Balance reflects only carried interest entitled to the investment adviser or any of its related persons (attributable to </t>
    </r>
    <r>
      <rPr>
        <u/>
        <sz val="10"/>
        <rFont val="Arial"/>
        <family val="2"/>
      </rPr>
      <t>realizations</t>
    </r>
    <r>
      <rPr>
        <sz val="10"/>
        <rFont val="Arial"/>
        <family val="2"/>
      </rPr>
      <t>), that is not yet collected by the investment adviser or any of its related persons. Includes amounts held in escrow.</t>
    </r>
  </si>
  <si>
    <t>A sum of the 'Carried Interest Accrued (Unrealized Profits)' and 'Carried Interest Earned (Realized Profits, Inclusive of Amount Held in Escrow)' fields. Includes all carried interest accrued, but not yet recognized. Includes all carried interest earned, but not yet collected. Includes amounts held in escrow.</t>
  </si>
  <si>
    <t>Carried Interest – Paid During the Period</t>
  </si>
  <si>
    <t>The investment adviser's or any of its related persons' share of any realized profits from a portfolio investment (a.k.a. Incentive Allocation or GP Profit Share) that have been collected by the investment adviser or any of its related persons.</t>
  </si>
  <si>
    <t>Excess carried interest paid to the investment adviser or any of its related persons, including amounts held in escrow, which has been returned to the private fund.</t>
  </si>
  <si>
    <t>Period-End balance for the portion of the investment adviser's and any of its related persons' share of any realized profits from portfolio investments (a.k.a. Incentive Allocation or GP Profit Share) that has been collected, but is currently held in a third party account until certain milestones are met (per the Fund's LPA).</t>
  </si>
  <si>
    <t>Current period's ending-balance for the investment adviser's or any of its related persons' expected share of any unrealized profits that would be paid upon realization of all remaining portfolio investments, based on current valuations (a.k.a. Incentive Allocation or GP Profit Share), less any potential clawback obligation. Balance also includes any uncollected profits from realized investments, if applicable.</t>
  </si>
  <si>
    <t>End NAV – Gross of Accrued/Earned/Paid Carried Interest</t>
  </si>
  <si>
    <t>The valuation of the private fund at the end of the period for a given investor, or group of investors. This balance is not reflective of any carried interest that was attributable to the investment adviser or any of its related persons at the end of the period.</t>
  </si>
  <si>
    <t>B.1. With Respect to the Portfolio Companies/ Investments Held by the Private Fund</t>
  </si>
  <si>
    <t>With Respect to the Fund's Portfolio Companies/Investments</t>
  </si>
  <si>
    <t>Fees, expenses and reimbursements paid/accrued by (or in regards to) the Fund's portfolio holdings to the investment adviser and any of its related persons; Include any fees received from third-parties regarding arrangements for the investment (i.e., purchasing discount fees), and any fees received after the liquidation of the Fund or any sleeve/AIV of the Fund.</t>
  </si>
  <si>
    <t>Advisory &amp; Consulting Fees</t>
  </si>
  <si>
    <t>Fees/expenses that are allocated or paid to the investment adviser or any of its related persons (include any fees not subject to offset) relating to consultancy services provided to portfolio investments. Advisory fees are provided through project-based services with no ongoing monitoring style fees. Compensation is based on hourly or task-based fees. Excludes services related to Transaction &amp; Deal Fees.</t>
  </si>
  <si>
    <t>Termination fees/expenses received from counterparties of the private fund's unconsummated deals, netted against any termination fees/expenses paid to counterparties that weren't reimbursed by the private fund (include any fees not subject to offset).</t>
  </si>
  <si>
    <t xml:space="preserve">Fees/expenses that are allocated or paid to the investment adviser or any of its related persons (include any fees not subject to offset) regarding the purchase and sale of portfolio investments. Excludes broken deal fees. Include fees/expenses related to bolt-on acquisitions for the portfolio investment. </t>
  </si>
  <si>
    <t>Fees/expenses that are allocated or paid to the (gross of any unapplied offset balance) to the investment adviser or any of its related persons (include any fees paid directly to individuals and any fees not subject to offset) for their role on the portfolio investment's board of directors. Includes any non-cash compensation (i.e., stock).</t>
  </si>
  <si>
    <t xml:space="preserve">Fees/expenses, including accelerated monitoring fees, that are allocated or paid to the investment adviser or any of its related persons (include any fees not subject to offset) as part of an agreement between the portfolio investment and the investment adviser or any of its related persons over a finite or indefinite period. Monitoring fees are identified as ongoing management services provided to portfolio investments, based on annually established fees as opposed to hourly or task-based fees. </t>
  </si>
  <si>
    <t>Fees/expenses that are allocated or paid to the investment adviser or any of its related persons (include any fees not subject to offset) for their role in securing or underwriting equity or debt financing for a portfolio investment.</t>
  </si>
  <si>
    <t>Arrangement Fees</t>
  </si>
  <si>
    <t>Fees/expenses that are allocated or paid to the investment adviser or any of its related persons (include any fees not subject to offset) for their role in establishing or coordinating a loan. Most commonly seen in Private Credit funds.</t>
  </si>
  <si>
    <t>Origination Fees</t>
  </si>
  <si>
    <t>Fees/expenses that are allocated or paid to the investment adviser or any of its related persons (include any fees not subject to offset) relating to the sourcing of investment opportunities.</t>
  </si>
  <si>
    <t>Fees/expenses that are allocated or paid to the investment adviser or any of its related persons (include any fees not subject to offset) not listed elsewhere. Explanations for amounts included in this field must be footnoted in this document</t>
  </si>
  <si>
    <t>Other Fees: 2016 ILPA Reporting Template Value</t>
  </si>
  <si>
    <t>Total amount of fees paid/accrued by (or in regards to) the Fund's portfolio holdings to the investment adviser and any of its related persons. Include any fees received from third-parties regarding arrangements for the investment (i.e., purchasing discount fees), and any fees received after the liquidation of the Fund or any sleeve/AIV of the Fund.</t>
  </si>
  <si>
    <t>Total Reimbursements for Travel &amp; Administrative Expenses</t>
  </si>
  <si>
    <t>Repayment of any travel or other administrative expenses from the Fund's portfolio investment to the investment adviser or any of its related persons.</t>
  </si>
  <si>
    <t xml:space="preserve">Total Received by the Investment Adviser &amp; Related Persons </t>
  </si>
  <si>
    <t>Total amount of fees, expenses and reimbursements paid/accrued by (or in regards to) the Fund's portfolio holdings to the investment adviser and any of its related persons. Include any fees received from third-parties regarding arrangements for the investment (i.e., purchasing discount fees), and any fees received after the liquidation of the Fund or any sleeve/AIV of the Fund.</t>
  </si>
  <si>
    <t>Balances that represent the cumulative interest of a single fund, including all of its side/parallel vehicles (current and liquidated), less the GP's Allocation of Total Fund</t>
  </si>
  <si>
    <t>Below is a summary of all changes to the Template since its original release in January 2025:</t>
  </si>
  <si>
    <t>No revisions as of the last updated date.</t>
  </si>
  <si>
    <t>Periodic total gross fees and private fund expenses (i.e., management fees, expenses allocated/paid to investment adviser or related persons and partnership expenses), prior to any application of offsets, fee waivers and fee rebates (applied during the period).</t>
  </si>
  <si>
    <t>Periodic total gross fees and private fund expenses (i.e., management fees, expenses allocated/paid to investment adviser or related persons and partnership expenses), less any offsets, fee waivers and fee rebates (applied during the period).</t>
  </si>
  <si>
    <t>Capital contributions to the private fund from investors as captured on the Statement of Changes in Partners' Capital / Individual partner's Capital Account Statements. Includes any deemed or in-kind transactions including contributions of non-cash assets (i.e., investments), recycled contributions and gross capital contributions where they are partially or completed netted with distributions.</t>
  </si>
  <si>
    <t>© 2025 Institutional Limited Partners Association.  All rights reserved.</t>
  </si>
  <si>
    <t>Guidance and Supplemental Resources</t>
  </si>
  <si>
    <t>Refer to the links below to access the complete Suggested Guidance document, as well as all supplemental resources available on the ILPA website:</t>
  </si>
  <si>
    <t>Suggested Guidance (PDF)</t>
  </si>
  <si>
    <t>Supplemental Resources</t>
  </si>
  <si>
    <t>Introduced to allow GPs to report offsets previously classified in a more rolled-up fashion in the 2016 ILPA Reporting Template dating back to the inception of the private fund, without requiring a reclassification of the offsets. For Funds launched Q1 2026 or later, this field should not be used.</t>
  </si>
  <si>
    <t>Introduced to allow GPs to report fees previously classified in a more rolled-up fashion in the 2016 ILPA Reporting Template that were allocated or paid to the investment adviser or any of its related persons dating back to the inception of the private fund, without requiring a reclassification of the fees. For Funds launched Q1 2026 or later, this field should not be used.</t>
  </si>
  <si>
    <r>
      <t>Introduced to allow GPs to report fees/expenses previously classified in a more rolled-up fashion in the 2016 ILPA Reporting Template dating back to the inception of the private fund, without requiring a reclassification of the fees/expenses. May include expenses paid to the Investment Adviser or Related Persons if not previously captured separately by the GP.</t>
    </r>
    <r>
      <rPr>
        <sz val="10"/>
        <color rgb="FF7030A0"/>
        <rFont val="Arial"/>
        <family val="2"/>
      </rPr>
      <t xml:space="preserve"> </t>
    </r>
    <r>
      <rPr>
        <sz val="10"/>
        <color theme="1"/>
        <rFont val="Arial"/>
        <family val="2"/>
      </rPr>
      <t>For Funds launched Q1 2026 or later, this field should not be used.</t>
    </r>
  </si>
  <si>
    <t>ILPA Reporting Template (v. 2.0) – This packet was last updated on January 22, 2025</t>
  </si>
  <si>
    <t>The ILPA Reporting Template (the “Reporting Template”) was first developed in 2016 to promote more uniform reporting practices in the PE industry related to fees, expenses and carried interest. Since then, the industry has experienced transformative evolution in several areas: practices around PE fund economics and GP disclosures, materially increased investor expectations for transparency and a greater array of technological solutions positioned to support the fund reporting ecosystem.</t>
  </si>
  <si>
    <t>To deliver the next evolution of ILPA quarterly reporting standards, this updated Reporting Template was developed throughout 2024 and released in January 2025 as one critical deliverable of ILPA’s Quarterly Reporting Standards Initiative (QRSI).</t>
  </si>
  <si>
    <t>Note: QRSI efforts also included the new ILPA Performance Templates, which can be found at the links below:</t>
  </si>
  <si>
    <t xml:space="preserve">www.ilpa.org </t>
  </si>
  <si>
    <t>The full Reporting Template Suggested Guidance and Supplement Resources linked above provide the detailed context and clarifications to allow LPs, GPs and Service Providers to utilize the Reporting Template most effectively. ILPA encourages interested parties to see the ILPA website (below) for the latest documentation. Additionally, please reach out to the Templates Support inbox below with any questions or suggestions for additional clarity.</t>
  </si>
  <si>
    <t>templatesupport@ilpa.org</t>
  </si>
  <si>
    <t>ILPA Performance Template - Granular Methodology (v. 1.0)</t>
  </si>
  <si>
    <t>ILPA Performance Template - Gross Up Methodology (v.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</si>
</sst>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5" formatCode="&quot;$&quot;#,##0_);\(&quot;$&quot;#,##0\)"/>
    <numFmt numFmtId="43" formatCode="_(* #,##0.00_);_(* \(#,##0.00\);_(* &quot;-&quot;??_);_(@_)"/>
    <numFmt numFmtId="164" formatCode="\([$-409]mmm\-yy\ \-"/>
    <numFmt numFmtId="165" formatCode="\ [$-409]mmm\-yy\)"/>
    <numFmt numFmtId="166" formatCode="&quot;$&quot;#,##0.00"/>
    <numFmt numFmtId="167" formatCode="0.000%"/>
    <numFmt numFmtId="168" formatCode="&quot;$&quot;#,##0"/>
    <numFmt numFmtId="169" formatCode="#,##0.0000"/>
    <numFmt numFmtId="170" formatCode="[$-409]mmmm\ d\,\ yyyy;@"/>
    <numFmt numFmtId="171" formatCode="0."/>
  </numFmts>
  <fonts count="51" x14ac:knownFonts="1">
    <font>
      <sz val="11"/>
      <color theme="1"/>
      <name val="Aptos Narrow"/>
      <family val="2"/>
      <scheme val="minor"/>
    </font>
    <font>
      <sz val="11"/>
      <color theme="1"/>
      <name val="Aptos Narrow"/>
      <family val="2"/>
      <scheme val="minor"/>
    </font>
    <font>
      <sz val="9"/>
      <name val="Arial"/>
      <family val="2"/>
    </font>
    <font>
      <b/>
      <sz val="9"/>
      <color rgb="FFFF0000"/>
      <name val="Arial"/>
      <family val="2"/>
    </font>
    <font>
      <i/>
      <sz val="9"/>
      <name val="Arial"/>
      <family val="2"/>
    </font>
    <font>
      <b/>
      <i/>
      <sz val="10"/>
      <color rgb="FFFF0000"/>
      <name val="Arial"/>
      <family val="2"/>
    </font>
    <font>
      <b/>
      <i/>
      <sz val="10"/>
      <color rgb="FF00B050"/>
      <name val="Arial"/>
      <family val="2"/>
    </font>
    <font>
      <sz val="9"/>
      <color rgb="FF0070C0"/>
      <name val="Arial"/>
      <family val="2"/>
    </font>
    <font>
      <b/>
      <i/>
      <sz val="12"/>
      <name val="Arial"/>
      <family val="2"/>
    </font>
    <font>
      <b/>
      <u/>
      <sz val="9"/>
      <name val="Arial"/>
      <family val="2"/>
    </font>
    <font>
      <b/>
      <i/>
      <sz val="11"/>
      <name val="Arial"/>
      <family val="2"/>
    </font>
    <font>
      <b/>
      <i/>
      <sz val="10"/>
      <name val="Arial"/>
      <family val="2"/>
    </font>
    <font>
      <b/>
      <sz val="12"/>
      <name val="Arial"/>
      <family val="2"/>
    </font>
    <font>
      <b/>
      <sz val="9"/>
      <name val="Arial"/>
      <family val="2"/>
    </font>
    <font>
      <b/>
      <sz val="10"/>
      <name val="Arial"/>
      <family val="2"/>
    </font>
    <font>
      <sz val="9"/>
      <color rgb="FFFF0000"/>
      <name val="Arial"/>
      <family val="2"/>
    </font>
    <font>
      <u/>
      <sz val="9"/>
      <name val="Arial"/>
      <family val="2"/>
    </font>
    <font>
      <sz val="9"/>
      <color rgb="FF00B0F0"/>
      <name val="Arial"/>
      <family val="2"/>
    </font>
    <font>
      <b/>
      <sz val="9"/>
      <color rgb="FF0070C0"/>
      <name val="Arial"/>
      <family val="2"/>
    </font>
    <font>
      <sz val="10"/>
      <name val="Arial"/>
      <family val="2"/>
    </font>
    <font>
      <b/>
      <sz val="9"/>
      <color theme="0"/>
      <name val="Arial"/>
      <family val="2"/>
    </font>
    <font>
      <strike/>
      <sz val="10"/>
      <name val="Arial"/>
      <family val="2"/>
    </font>
    <font>
      <strike/>
      <sz val="9"/>
      <name val="Arial"/>
      <family val="2"/>
    </font>
    <font>
      <i/>
      <strike/>
      <sz val="9"/>
      <name val="Arial"/>
      <family val="2"/>
    </font>
    <font>
      <sz val="9"/>
      <color rgb="FF00B050"/>
      <name val="Arial"/>
      <family val="2"/>
    </font>
    <font>
      <i/>
      <sz val="9"/>
      <color rgb="FFFF0000"/>
      <name val="Arial"/>
      <family val="2"/>
    </font>
    <font>
      <vertAlign val="superscript"/>
      <sz val="9"/>
      <name val="Arial"/>
      <family val="2"/>
    </font>
    <font>
      <b/>
      <i/>
      <u/>
      <sz val="9"/>
      <name val="Arial"/>
      <family val="2"/>
    </font>
    <font>
      <i/>
      <u/>
      <sz val="9"/>
      <name val="Arial"/>
      <family val="2"/>
    </font>
    <font>
      <sz val="10"/>
      <color theme="1"/>
      <name val="Arial"/>
      <family val="2"/>
    </font>
    <font>
      <b/>
      <u/>
      <sz val="10"/>
      <name val="Arial"/>
      <family val="2"/>
    </font>
    <font>
      <sz val="10"/>
      <color rgb="FFFF0000"/>
      <name val="Arial"/>
      <family val="2"/>
    </font>
    <font>
      <u/>
      <sz val="10"/>
      <name val="Arial"/>
      <family val="2"/>
    </font>
    <font>
      <u/>
      <sz val="10"/>
      <color theme="1"/>
      <name val="Arial"/>
      <family val="2"/>
    </font>
    <font>
      <sz val="10"/>
      <color rgb="FF7030A0"/>
      <name val="Arial"/>
      <family val="2"/>
    </font>
    <font>
      <b/>
      <sz val="9"/>
      <color theme="4" tint="0.39997558519241921"/>
      <name val="Arial"/>
      <family val="2"/>
    </font>
    <font>
      <i/>
      <sz val="10"/>
      <color rgb="FFFF0000"/>
      <name val="Arial"/>
      <family val="2"/>
    </font>
    <font>
      <i/>
      <sz val="10"/>
      <name val="Arial"/>
      <family val="2"/>
    </font>
    <font>
      <i/>
      <sz val="9"/>
      <color theme="1"/>
      <name val="Arial"/>
      <family val="2"/>
    </font>
    <font>
      <sz val="11"/>
      <color theme="1"/>
      <name val="Arial"/>
      <family val="2"/>
    </font>
    <font>
      <sz val="10"/>
      <color rgb="FF00B0F0"/>
      <name val="Arial"/>
      <family val="2"/>
    </font>
    <font>
      <sz val="11"/>
      <color rgb="FF00B0F0"/>
      <name val="Arial"/>
      <family val="2"/>
    </font>
    <font>
      <b/>
      <sz val="11"/>
      <name val="Arial"/>
      <family val="2"/>
    </font>
    <font>
      <i/>
      <sz val="11"/>
      <color theme="1"/>
      <name val="Arial"/>
      <family val="2"/>
    </font>
    <font>
      <b/>
      <sz val="10"/>
      <color rgb="FF000000"/>
      <name val="Arial"/>
      <family val="2"/>
    </font>
    <font>
      <sz val="10"/>
      <color rgb="FF000000"/>
      <name val="Arial"/>
      <family val="2"/>
    </font>
    <font>
      <u/>
      <sz val="11"/>
      <color theme="10"/>
      <name val="Aptos Narrow"/>
      <family val="2"/>
      <scheme val="minor"/>
    </font>
    <font>
      <u/>
      <sz val="10"/>
      <color theme="10"/>
      <name val="Arial"/>
      <family val="2"/>
    </font>
    <font>
      <b/>
      <i/>
      <sz val="10"/>
      <color theme="1"/>
      <name val="Arial"/>
      <family val="2"/>
    </font>
    <font>
      <b/>
      <sz val="10"/>
      <color theme="1"/>
      <name val="Arial"/>
      <family val="2"/>
    </font>
    <font>
      <i/>
      <sz val="10"/>
      <color theme="1"/>
      <name val="Arial"/>
      <family val="2"/>
    </font>
  </fonts>
  <fills count="1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bgColor theme="0" tint="-0.34998626667073579"/>
      </patternFill>
    </fill>
    <fill>
      <patternFill patternType="solid">
        <fgColor indexed="65"/>
        <bgColor indexed="64"/>
      </patternFill>
    </fill>
    <fill>
      <patternFill patternType="solid">
        <fgColor indexed="65"/>
        <bgColor theme="0" tint="-0.34998626667073579"/>
      </patternFill>
    </fill>
    <fill>
      <patternFill patternType="gray0625">
        <fgColor theme="0" tint="-0.34998626667073579"/>
        <bgColor indexed="65"/>
      </patternFill>
    </fill>
    <fill>
      <patternFill patternType="solid">
        <fgColor theme="0" tint="-4.9989318521683403E-2"/>
        <bgColor theme="0" tint="-0.34998626667073579"/>
      </patternFill>
    </fill>
    <fill>
      <patternFill patternType="gray0625">
        <fgColor theme="0" tint="-0.34998626667073579"/>
        <bgColor theme="0" tint="-0.14999847407452621"/>
      </patternFill>
    </fill>
    <fill>
      <patternFill patternType="gray0625">
        <fgColor theme="0" tint="-0.34998626667073579"/>
        <bgColor theme="0"/>
      </patternFill>
    </fill>
  </fills>
  <borders count="35">
    <border>
      <left/>
      <right/>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46" fillId="0" borderId="0" applyNumberFormat="0" applyFill="0" applyBorder="0" applyAlignment="0" applyProtection="0"/>
  </cellStyleXfs>
  <cellXfs count="453">
    <xf numFmtId="0" fontId="0" fillId="0" borderId="0" xfId="0"/>
    <xf numFmtId="0" fontId="2" fillId="0" borderId="0" xfId="0" applyFont="1"/>
    <xf numFmtId="0" fontId="4" fillId="0" borderId="0" xfId="0" applyFont="1" applyAlignment="1">
      <alignment horizontal="left"/>
    </xf>
    <xf numFmtId="0" fontId="3" fillId="0" borderId="0" xfId="0" applyFont="1"/>
    <xf numFmtId="0" fontId="9" fillId="2" borderId="2"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164" fontId="2" fillId="2" borderId="5" xfId="0" applyNumberFormat="1" applyFont="1" applyFill="1" applyBorder="1" applyAlignment="1">
      <alignment horizontal="center" vertical="center"/>
    </xf>
    <xf numFmtId="164" fontId="2" fillId="2" borderId="0" xfId="0" applyNumberFormat="1" applyFont="1" applyFill="1" applyAlignment="1">
      <alignment horizontal="center" vertical="center"/>
    </xf>
    <xf numFmtId="164" fontId="2" fillId="2" borderId="6" xfId="0" applyNumberFormat="1" applyFont="1" applyFill="1" applyBorder="1" applyAlignment="1">
      <alignment horizontal="center" vertical="center"/>
    </xf>
    <xf numFmtId="0" fontId="2" fillId="0" borderId="0" xfId="0" applyFont="1" applyAlignment="1">
      <alignment horizontal="left"/>
    </xf>
    <xf numFmtId="165" fontId="2" fillId="2" borderId="7" xfId="0" applyNumberFormat="1" applyFont="1" applyFill="1" applyBorder="1" applyAlignment="1">
      <alignment horizontal="center" vertical="center" wrapText="1"/>
    </xf>
    <xf numFmtId="165" fontId="2" fillId="2" borderId="1" xfId="0" applyNumberFormat="1" applyFont="1" applyFill="1" applyBorder="1" applyAlignment="1">
      <alignment horizontal="center" vertical="center" wrapText="1"/>
    </xf>
    <xf numFmtId="165" fontId="2" fillId="2" borderId="8" xfId="0" applyNumberFormat="1" applyFont="1" applyFill="1" applyBorder="1" applyAlignment="1">
      <alignment horizontal="center" vertical="center" wrapText="1"/>
    </xf>
    <xf numFmtId="0" fontId="4" fillId="0" borderId="0" xfId="0" applyFont="1" applyAlignment="1">
      <alignment horizontal="left" vertical="center"/>
    </xf>
    <xf numFmtId="0" fontId="2" fillId="0" borderId="0" xfId="0" applyFont="1" applyAlignment="1">
      <alignment vertical="center"/>
    </xf>
    <xf numFmtId="166" fontId="4" fillId="0" borderId="0" xfId="0" applyNumberFormat="1" applyFont="1" applyAlignment="1">
      <alignment horizontal="left"/>
    </xf>
    <xf numFmtId="166" fontId="2" fillId="0" borderId="0" xfId="0" applyNumberFormat="1" applyFont="1"/>
    <xf numFmtId="5" fontId="2" fillId="0" borderId="0" xfId="0" applyNumberFormat="1" applyFont="1"/>
    <xf numFmtId="37" fontId="7" fillId="2" borderId="5" xfId="0" applyNumberFormat="1" applyFont="1" applyFill="1" applyBorder="1" applyAlignment="1">
      <alignment horizontal="center" vertical="center" wrapText="1"/>
    </xf>
    <xf numFmtId="37" fontId="7" fillId="2" borderId="0" xfId="0" applyNumberFormat="1" applyFont="1" applyFill="1" applyAlignment="1">
      <alignment horizontal="center" vertical="center" wrapText="1"/>
    </xf>
    <xf numFmtId="37" fontId="7" fillId="2" borderId="6" xfId="0" applyNumberFormat="1" applyFont="1" applyFill="1" applyBorder="1" applyAlignment="1">
      <alignment horizontal="center" vertical="center" wrapText="1"/>
    </xf>
    <xf numFmtId="37" fontId="7" fillId="2" borderId="0" xfId="1" applyNumberFormat="1" applyFont="1" applyFill="1" applyBorder="1" applyAlignment="1">
      <alignment horizontal="center" vertical="center" wrapText="1"/>
    </xf>
    <xf numFmtId="37" fontId="7" fillId="2" borderId="6" xfId="1" applyNumberFormat="1" applyFont="1" applyFill="1" applyBorder="1" applyAlignment="1">
      <alignment horizontal="center" vertical="center" wrapText="1"/>
    </xf>
    <xf numFmtId="37" fontId="13" fillId="2" borderId="5" xfId="0" applyNumberFormat="1" applyFont="1" applyFill="1" applyBorder="1" applyAlignment="1">
      <alignment horizontal="center" vertical="center" wrapText="1"/>
    </xf>
    <xf numFmtId="37" fontId="13" fillId="2" borderId="0" xfId="0" applyNumberFormat="1" applyFont="1" applyFill="1" applyAlignment="1">
      <alignment horizontal="center" vertical="center" wrapText="1"/>
    </xf>
    <xf numFmtId="37" fontId="13" fillId="2" borderId="6" xfId="0" applyNumberFormat="1" applyFont="1" applyFill="1" applyBorder="1" applyAlignment="1">
      <alignment horizontal="center" vertical="center" wrapText="1"/>
    </xf>
    <xf numFmtId="0" fontId="15" fillId="0" borderId="0" xfId="0" applyFont="1"/>
    <xf numFmtId="37" fontId="2" fillId="2" borderId="1" xfId="0" applyNumberFormat="1" applyFont="1" applyFill="1" applyBorder="1" applyAlignment="1">
      <alignment horizontal="center" vertical="center" wrapText="1"/>
    </xf>
    <xf numFmtId="37" fontId="2" fillId="2" borderId="7" xfId="0" applyNumberFormat="1" applyFont="1" applyFill="1" applyBorder="1" applyAlignment="1">
      <alignment horizontal="center" vertical="center" wrapText="1"/>
    </xf>
    <xf numFmtId="37" fontId="2" fillId="2" borderId="8" xfId="0" applyNumberFormat="1" applyFont="1" applyFill="1" applyBorder="1" applyAlignment="1">
      <alignment horizontal="center" vertical="center" wrapText="1"/>
    </xf>
    <xf numFmtId="37" fontId="7" fillId="2" borderId="2" xfId="0" applyNumberFormat="1" applyFont="1" applyFill="1" applyBorder="1" applyAlignment="1">
      <alignment horizontal="center" vertical="center" wrapText="1"/>
    </xf>
    <xf numFmtId="37" fontId="7" fillId="2" borderId="4" xfId="0" applyNumberFormat="1" applyFont="1" applyFill="1" applyBorder="1" applyAlignment="1">
      <alignment horizontal="center" vertical="center" wrapText="1"/>
    </xf>
    <xf numFmtId="37" fontId="7" fillId="2" borderId="3" xfId="0" applyNumberFormat="1" applyFont="1" applyFill="1" applyBorder="1" applyAlignment="1">
      <alignment horizontal="center" vertical="center" wrapText="1"/>
    </xf>
    <xf numFmtId="37" fontId="7" fillId="4" borderId="0" xfId="0" applyNumberFormat="1" applyFont="1" applyFill="1" applyAlignment="1">
      <alignment horizontal="center" vertical="center" wrapText="1"/>
    </xf>
    <xf numFmtId="37" fontId="7" fillId="4" borderId="6" xfId="0" applyNumberFormat="1" applyFont="1" applyFill="1" applyBorder="1" applyAlignment="1">
      <alignment horizontal="center" vertical="center" wrapText="1"/>
    </xf>
    <xf numFmtId="37" fontId="2" fillId="2" borderId="5" xfId="0" applyNumberFormat="1" applyFont="1" applyFill="1" applyBorder="1" applyAlignment="1">
      <alignment horizontal="center" vertical="center" wrapText="1"/>
    </xf>
    <xf numFmtId="37" fontId="2" fillId="2" borderId="0" xfId="0" applyNumberFormat="1" applyFont="1" applyFill="1" applyAlignment="1">
      <alignment horizontal="center" vertical="center" wrapText="1"/>
    </xf>
    <xf numFmtId="37" fontId="2" fillId="2" borderId="6" xfId="0" applyNumberFormat="1" applyFont="1" applyFill="1" applyBorder="1" applyAlignment="1">
      <alignment horizontal="center" vertical="center" wrapText="1"/>
    </xf>
    <xf numFmtId="166" fontId="15" fillId="0" borderId="0" xfId="0" applyNumberFormat="1" applyFont="1"/>
    <xf numFmtId="5" fontId="15" fillId="0" borderId="0" xfId="0" applyNumberFormat="1" applyFont="1"/>
    <xf numFmtId="37" fontId="7" fillId="4" borderId="5" xfId="0" applyNumberFormat="1" applyFont="1" applyFill="1" applyBorder="1" applyAlignment="1">
      <alignment horizontal="center" vertical="center" wrapText="1"/>
    </xf>
    <xf numFmtId="37" fontId="2" fillId="4" borderId="0" xfId="0" applyNumberFormat="1" applyFont="1" applyFill="1" applyAlignment="1">
      <alignment horizontal="center" vertical="center" wrapText="1"/>
    </xf>
    <xf numFmtId="37" fontId="2" fillId="4" borderId="5" xfId="0" applyNumberFormat="1" applyFont="1" applyFill="1" applyBorder="1" applyAlignment="1">
      <alignment horizontal="center" vertical="center" wrapText="1"/>
    </xf>
    <xf numFmtId="37" fontId="2" fillId="4" borderId="6" xfId="0" applyNumberFormat="1" applyFont="1" applyFill="1" applyBorder="1" applyAlignment="1">
      <alignment horizontal="center" vertical="center" wrapText="1"/>
    </xf>
    <xf numFmtId="37" fontId="2" fillId="4" borderId="7" xfId="0" applyNumberFormat="1" applyFont="1" applyFill="1" applyBorder="1" applyAlignment="1">
      <alignment horizontal="center" vertical="center" wrapText="1"/>
    </xf>
    <xf numFmtId="37" fontId="2" fillId="4" borderId="1" xfId="0" applyNumberFormat="1" applyFont="1" applyFill="1" applyBorder="1" applyAlignment="1">
      <alignment horizontal="center" vertical="center" wrapText="1"/>
    </xf>
    <xf numFmtId="37" fontId="2" fillId="4" borderId="8" xfId="0" applyNumberFormat="1" applyFont="1" applyFill="1" applyBorder="1" applyAlignment="1">
      <alignment horizontal="center" vertical="center" wrapText="1"/>
    </xf>
    <xf numFmtId="37" fontId="7" fillId="7" borderId="2" xfId="0" applyNumberFormat="1" applyFont="1" applyFill="1" applyBorder="1" applyAlignment="1">
      <alignment horizontal="center" vertical="center" wrapText="1"/>
    </xf>
    <xf numFmtId="37" fontId="7" fillId="7" borderId="4" xfId="0" applyNumberFormat="1" applyFont="1" applyFill="1" applyBorder="1" applyAlignment="1">
      <alignment horizontal="center" vertical="center" wrapText="1"/>
    </xf>
    <xf numFmtId="37" fontId="7" fillId="7" borderId="3" xfId="0" applyNumberFormat="1" applyFont="1" applyFill="1" applyBorder="1" applyAlignment="1">
      <alignment horizontal="center" vertical="center" wrapText="1"/>
    </xf>
    <xf numFmtId="37" fontId="7" fillId="10" borderId="4" xfId="0" applyNumberFormat="1" applyFont="1" applyFill="1" applyBorder="1" applyAlignment="1">
      <alignment horizontal="center" vertical="center" wrapText="1"/>
    </xf>
    <xf numFmtId="37" fontId="7" fillId="10" borderId="3" xfId="0" applyNumberFormat="1" applyFont="1" applyFill="1" applyBorder="1" applyAlignment="1">
      <alignment horizontal="center" vertical="center" wrapText="1"/>
    </xf>
    <xf numFmtId="37" fontId="7" fillId="7" borderId="5" xfId="0" applyNumberFormat="1" applyFont="1" applyFill="1" applyBorder="1" applyAlignment="1">
      <alignment horizontal="center" vertical="center" wrapText="1"/>
    </xf>
    <xf numFmtId="37" fontId="7" fillId="7" borderId="0" xfId="0" applyNumberFormat="1" applyFont="1" applyFill="1" applyAlignment="1">
      <alignment horizontal="center" vertical="center" wrapText="1"/>
    </xf>
    <xf numFmtId="37" fontId="7" fillId="7" borderId="6" xfId="0" applyNumberFormat="1" applyFont="1" applyFill="1" applyBorder="1" applyAlignment="1">
      <alignment horizontal="center" vertical="center" wrapText="1"/>
    </xf>
    <xf numFmtId="37" fontId="7" fillId="10" borderId="0" xfId="0" applyNumberFormat="1" applyFont="1" applyFill="1" applyAlignment="1">
      <alignment horizontal="center" vertical="center" wrapText="1"/>
    </xf>
    <xf numFmtId="37" fontId="7" fillId="10" borderId="6" xfId="0" applyNumberFormat="1" applyFont="1" applyFill="1" applyBorder="1" applyAlignment="1">
      <alignment horizontal="center" vertical="center" wrapText="1"/>
    </xf>
    <xf numFmtId="167" fontId="4" fillId="0" borderId="0" xfId="2" applyNumberFormat="1" applyFont="1" applyFill="1" applyAlignment="1">
      <alignment horizontal="left"/>
    </xf>
    <xf numFmtId="37" fontId="2" fillId="7" borderId="5" xfId="0" applyNumberFormat="1" applyFont="1" applyFill="1" applyBorder="1" applyAlignment="1">
      <alignment horizontal="center" vertical="center" wrapText="1"/>
    </xf>
    <xf numFmtId="37" fontId="2" fillId="7" borderId="0" xfId="0" applyNumberFormat="1" applyFont="1" applyFill="1" applyAlignment="1">
      <alignment horizontal="center" vertical="center" wrapText="1"/>
    </xf>
    <xf numFmtId="37" fontId="2" fillId="7" borderId="6" xfId="0" applyNumberFormat="1" applyFont="1" applyFill="1" applyBorder="1" applyAlignment="1">
      <alignment horizontal="center" vertical="center" wrapText="1"/>
    </xf>
    <xf numFmtId="0" fontId="19" fillId="0" borderId="0" xfId="0" applyFont="1"/>
    <xf numFmtId="37" fontId="13" fillId="2" borderId="10" xfId="0" applyNumberFormat="1" applyFont="1" applyFill="1" applyBorder="1" applyAlignment="1">
      <alignment horizontal="center" vertical="center" wrapText="1"/>
    </xf>
    <xf numFmtId="37" fontId="13" fillId="2" borderId="11" xfId="0" applyNumberFormat="1" applyFont="1" applyFill="1" applyBorder="1" applyAlignment="1">
      <alignment horizontal="center" vertical="center" wrapText="1"/>
    </xf>
    <xf numFmtId="37" fontId="13" fillId="2" borderId="9" xfId="0" applyNumberFormat="1" applyFont="1" applyFill="1" applyBorder="1" applyAlignment="1">
      <alignment horizontal="center" vertical="center" wrapText="1"/>
    </xf>
    <xf numFmtId="168" fontId="2" fillId="0" borderId="0" xfId="0" applyNumberFormat="1" applyFont="1"/>
    <xf numFmtId="166" fontId="2" fillId="0" borderId="0" xfId="0" applyNumberFormat="1" applyFont="1" applyAlignment="1">
      <alignment vertical="center"/>
    </xf>
    <xf numFmtId="5" fontId="2" fillId="0" borderId="0" xfId="0" applyNumberFormat="1" applyFont="1" applyAlignment="1">
      <alignment vertical="center"/>
    </xf>
    <xf numFmtId="5" fontId="13" fillId="2" borderId="4" xfId="0" applyNumberFormat="1" applyFont="1" applyFill="1" applyBorder="1" applyAlignment="1">
      <alignment horizontal="center" vertical="center" wrapText="1"/>
    </xf>
    <xf numFmtId="5" fontId="13" fillId="2" borderId="3" xfId="0" applyNumberFormat="1" applyFont="1" applyFill="1" applyBorder="1" applyAlignment="1">
      <alignment horizontal="center" vertical="center" wrapText="1"/>
    </xf>
    <xf numFmtId="5" fontId="13" fillId="2" borderId="0" xfId="0" applyNumberFormat="1" applyFont="1" applyFill="1" applyAlignment="1">
      <alignment horizontal="center" vertical="center" wrapText="1"/>
    </xf>
    <xf numFmtId="5" fontId="13" fillId="2" borderId="1" xfId="0" applyNumberFormat="1" applyFont="1" applyFill="1" applyBorder="1" applyAlignment="1">
      <alignment horizontal="center" vertical="center" wrapText="1"/>
    </xf>
    <xf numFmtId="5" fontId="13" fillId="2" borderId="8" xfId="0" applyNumberFormat="1" applyFont="1" applyFill="1" applyBorder="1" applyAlignment="1">
      <alignment horizontal="center" vertical="center" wrapText="1"/>
    </xf>
    <xf numFmtId="5" fontId="13" fillId="2" borderId="7" xfId="0" applyNumberFormat="1" applyFont="1" applyFill="1" applyBorder="1" applyAlignment="1">
      <alignment horizontal="center" vertical="center" wrapText="1"/>
    </xf>
    <xf numFmtId="0" fontId="23" fillId="0" borderId="0" xfId="0" applyFont="1" applyAlignment="1">
      <alignment horizontal="left" vertical="center"/>
    </xf>
    <xf numFmtId="0" fontId="22" fillId="0" borderId="0" xfId="0" applyFont="1" applyAlignment="1">
      <alignment vertical="center"/>
    </xf>
    <xf numFmtId="0" fontId="23" fillId="0" borderId="0" xfId="0" applyFont="1" applyAlignment="1">
      <alignment horizontal="left"/>
    </xf>
    <xf numFmtId="0" fontId="22" fillId="0" borderId="0" xfId="0" applyFont="1"/>
    <xf numFmtId="37" fontId="7" fillId="10" borderId="5" xfId="0" applyNumberFormat="1" applyFont="1" applyFill="1" applyBorder="1" applyAlignment="1">
      <alignment horizontal="center" vertical="center" wrapText="1"/>
    </xf>
    <xf numFmtId="0" fontId="4" fillId="0" borderId="0" xfId="0" applyFont="1" applyAlignment="1">
      <alignment horizontal="left" vertical="center" wrapText="1"/>
    </xf>
    <xf numFmtId="0" fontId="2" fillId="0" borderId="0" xfId="0" applyFont="1" applyAlignment="1">
      <alignment wrapText="1"/>
    </xf>
    <xf numFmtId="0" fontId="2" fillId="0" borderId="0" xfId="0" applyFont="1" applyAlignment="1">
      <alignment vertical="center" wrapText="1"/>
    </xf>
    <xf numFmtId="0" fontId="4" fillId="0" borderId="0" xfId="0" applyFont="1" applyAlignment="1">
      <alignment horizontal="left" wrapText="1"/>
    </xf>
    <xf numFmtId="9" fontId="2" fillId="9" borderId="6" xfId="2" applyFont="1" applyFill="1" applyBorder="1" applyAlignment="1">
      <alignment horizontal="center" vertical="center" wrapText="1"/>
    </xf>
    <xf numFmtId="37" fontId="7" fillId="2" borderId="0" xfId="0" quotePrefix="1" applyNumberFormat="1" applyFont="1" applyFill="1" applyAlignment="1">
      <alignment horizontal="center" vertical="center" wrapText="1"/>
    </xf>
    <xf numFmtId="37" fontId="7" fillId="10" borderId="7" xfId="0" applyNumberFormat="1" applyFont="1" applyFill="1" applyBorder="1" applyAlignment="1">
      <alignment horizontal="center" vertical="center" wrapText="1"/>
    </xf>
    <xf numFmtId="37" fontId="7" fillId="10" borderId="1" xfId="0" applyNumberFormat="1" applyFont="1" applyFill="1" applyBorder="1" applyAlignment="1">
      <alignment horizontal="center" vertical="center" wrapText="1"/>
    </xf>
    <xf numFmtId="37" fontId="7" fillId="10" borderId="8" xfId="0" applyNumberFormat="1" applyFont="1" applyFill="1" applyBorder="1" applyAlignment="1">
      <alignment horizontal="center" vertical="center" wrapText="1"/>
    </xf>
    <xf numFmtId="37" fontId="18" fillId="2" borderId="0" xfId="0" applyNumberFormat="1" applyFont="1" applyFill="1" applyAlignment="1">
      <alignment horizontal="center" vertical="center" wrapText="1"/>
    </xf>
    <xf numFmtId="37" fontId="18" fillId="2" borderId="6" xfId="0" applyNumberFormat="1" applyFont="1" applyFill="1" applyBorder="1" applyAlignment="1">
      <alignment horizontal="center" vertical="center" wrapText="1"/>
    </xf>
    <xf numFmtId="37" fontId="18" fillId="2" borderId="5" xfId="0" applyNumberFormat="1" applyFont="1" applyFill="1" applyBorder="1" applyAlignment="1">
      <alignment horizontal="center" vertical="center" wrapText="1"/>
    </xf>
    <xf numFmtId="37" fontId="2" fillId="2" borderId="9" xfId="0" applyNumberFormat="1" applyFont="1" applyFill="1" applyBorder="1" applyAlignment="1">
      <alignment horizontal="center" vertical="center" wrapText="1"/>
    </xf>
    <xf numFmtId="37" fontId="2" fillId="2" borderId="10" xfId="0" applyNumberFormat="1" applyFont="1" applyFill="1" applyBorder="1" applyAlignment="1">
      <alignment horizontal="center" vertical="center" wrapText="1"/>
    </xf>
    <xf numFmtId="37" fontId="2" fillId="2" borderId="11" xfId="0" applyNumberFormat="1" applyFont="1" applyFill="1" applyBorder="1" applyAlignment="1">
      <alignment horizontal="center" vertical="center" wrapText="1"/>
    </xf>
    <xf numFmtId="0" fontId="29" fillId="0" borderId="0" xfId="0" applyFont="1" applyAlignment="1">
      <alignment vertical="center" wrapText="1"/>
    </xf>
    <xf numFmtId="0" fontId="30" fillId="0" borderId="0" xfId="0" applyFont="1" applyAlignment="1">
      <alignment horizontal="center" wrapText="1"/>
    </xf>
    <xf numFmtId="0" fontId="19" fillId="0" borderId="0" xfId="0" applyFont="1" applyAlignment="1">
      <alignment wrapText="1"/>
    </xf>
    <xf numFmtId="0" fontId="29" fillId="2" borderId="24" xfId="0" applyFont="1" applyFill="1" applyBorder="1" applyAlignment="1">
      <alignment vertical="center" wrapText="1"/>
    </xf>
    <xf numFmtId="0" fontId="19" fillId="2" borderId="22" xfId="0" applyFont="1" applyFill="1" applyBorder="1" applyAlignment="1">
      <alignment vertical="center" wrapText="1"/>
    </xf>
    <xf numFmtId="0" fontId="19" fillId="0" borderId="24" xfId="0" applyFont="1" applyBorder="1" applyAlignment="1">
      <alignment vertical="center" wrapText="1"/>
    </xf>
    <xf numFmtId="0" fontId="31" fillId="0" borderId="0" xfId="0" applyFont="1"/>
    <xf numFmtId="0" fontId="29" fillId="0" borderId="24" xfId="0" applyFont="1" applyBorder="1" applyAlignment="1">
      <alignment vertical="center" wrapText="1"/>
    </xf>
    <xf numFmtId="0" fontId="19" fillId="0" borderId="22" xfId="0" applyFont="1" applyBorder="1" applyAlignment="1">
      <alignment vertical="center" wrapText="1"/>
    </xf>
    <xf numFmtId="0" fontId="19" fillId="2" borderId="24" xfId="0" applyFont="1" applyFill="1" applyBorder="1" applyAlignment="1">
      <alignment vertical="center" wrapText="1"/>
    </xf>
    <xf numFmtId="0" fontId="31" fillId="0" borderId="0" xfId="0" applyFont="1" applyAlignment="1">
      <alignment wrapText="1"/>
    </xf>
    <xf numFmtId="5" fontId="29" fillId="0" borderId="22" xfId="0" applyNumberFormat="1" applyFont="1" applyBorder="1" applyAlignment="1">
      <alignment vertical="center" wrapText="1"/>
    </xf>
    <xf numFmtId="37" fontId="18" fillId="2" borderId="9" xfId="0" applyNumberFormat="1" applyFont="1" applyFill="1" applyBorder="1" applyAlignment="1">
      <alignment horizontal="center" vertical="center" wrapText="1"/>
    </xf>
    <xf numFmtId="37" fontId="18" fillId="2" borderId="10" xfId="0" applyNumberFormat="1" applyFont="1" applyFill="1" applyBorder="1" applyAlignment="1">
      <alignment horizontal="center" vertical="center" wrapText="1"/>
    </xf>
    <xf numFmtId="37" fontId="18" fillId="2" borderId="11" xfId="0" applyNumberFormat="1" applyFont="1" applyFill="1" applyBorder="1" applyAlignment="1">
      <alignment horizontal="center" vertical="center" wrapText="1"/>
    </xf>
    <xf numFmtId="37" fontId="7" fillId="4" borderId="2" xfId="0" applyNumberFormat="1" applyFont="1" applyFill="1" applyBorder="1" applyAlignment="1">
      <alignment horizontal="center" vertical="center" wrapText="1"/>
    </xf>
    <xf numFmtId="37" fontId="7" fillId="4" borderId="4" xfId="0" applyNumberFormat="1" applyFont="1" applyFill="1" applyBorder="1" applyAlignment="1">
      <alignment horizontal="center" vertical="center" wrapText="1"/>
    </xf>
    <xf numFmtId="37" fontId="7" fillId="4" borderId="3" xfId="0" applyNumberFormat="1" applyFont="1" applyFill="1" applyBorder="1" applyAlignment="1">
      <alignment horizontal="center" vertical="center" wrapText="1"/>
    </xf>
    <xf numFmtId="37" fontId="7" fillId="2" borderId="5" xfId="0" quotePrefix="1" applyNumberFormat="1" applyFont="1" applyFill="1" applyBorder="1" applyAlignment="1">
      <alignment horizontal="center" vertical="center" wrapText="1"/>
    </xf>
    <xf numFmtId="0" fontId="30" fillId="0" borderId="0" xfId="0" applyFont="1" applyAlignment="1">
      <alignment horizontal="center"/>
    </xf>
    <xf numFmtId="0" fontId="36" fillId="0" borderId="0" xfId="0" applyFont="1"/>
    <xf numFmtId="0" fontId="37" fillId="0" borderId="0" xfId="0" applyFont="1"/>
    <xf numFmtId="0" fontId="38" fillId="0" borderId="0" xfId="0" applyFont="1"/>
    <xf numFmtId="0" fontId="39" fillId="0" borderId="0" xfId="0" applyFont="1"/>
    <xf numFmtId="1" fontId="30" fillId="0" borderId="0" xfId="0" applyNumberFormat="1" applyFont="1" applyAlignment="1">
      <alignment horizontal="center"/>
    </xf>
    <xf numFmtId="5" fontId="30" fillId="0" borderId="0" xfId="0" applyNumberFormat="1" applyFont="1" applyAlignment="1">
      <alignment horizontal="center"/>
    </xf>
    <xf numFmtId="0" fontId="19" fillId="0" borderId="0" xfId="0" applyFont="1" applyAlignment="1">
      <alignment horizontal="right"/>
    </xf>
    <xf numFmtId="0" fontId="19" fillId="0" borderId="0" xfId="0" applyFont="1" applyAlignment="1">
      <alignment horizontal="center"/>
    </xf>
    <xf numFmtId="5" fontId="19" fillId="0" borderId="0" xfId="0" applyNumberFormat="1" applyFont="1" applyAlignment="1">
      <alignment horizontal="center"/>
    </xf>
    <xf numFmtId="0" fontId="19" fillId="0" borderId="26" xfId="0" applyFont="1" applyBorder="1" applyAlignment="1">
      <alignment horizontal="center"/>
    </xf>
    <xf numFmtId="1" fontId="19" fillId="0" borderId="0" xfId="0" applyNumberFormat="1" applyFont="1" applyAlignment="1">
      <alignment horizontal="center"/>
    </xf>
    <xf numFmtId="5" fontId="19" fillId="0" borderId="26" xfId="0" applyNumberFormat="1" applyFont="1" applyBorder="1" applyAlignment="1">
      <alignment horizontal="center"/>
    </xf>
    <xf numFmtId="170" fontId="19" fillId="0" borderId="0" xfId="0" applyNumberFormat="1" applyFont="1" applyAlignment="1">
      <alignment horizontal="center"/>
    </xf>
    <xf numFmtId="0" fontId="29" fillId="0" borderId="22" xfId="0" applyFont="1" applyBorder="1" applyAlignment="1">
      <alignment horizontal="center"/>
    </xf>
    <xf numFmtId="0" fontId="29" fillId="0" borderId="22" xfId="0" applyFont="1" applyBorder="1" applyAlignment="1">
      <alignment horizontal="center" wrapText="1"/>
    </xf>
    <xf numFmtId="1" fontId="29" fillId="0" borderId="22" xfId="0" applyNumberFormat="1" applyFont="1" applyBorder="1" applyAlignment="1">
      <alignment horizontal="center"/>
    </xf>
    <xf numFmtId="5" fontId="29" fillId="0" borderId="22" xfId="0" applyNumberFormat="1" applyFont="1" applyBorder="1" applyAlignment="1">
      <alignment horizontal="center" wrapText="1"/>
    </xf>
    <xf numFmtId="0" fontId="40" fillId="0" borderId="0" xfId="0" applyFont="1"/>
    <xf numFmtId="5" fontId="40" fillId="0" borderId="0" xfId="0" applyNumberFormat="1" applyFont="1" applyAlignment="1">
      <alignment horizontal="center"/>
    </xf>
    <xf numFmtId="1" fontId="40" fillId="0" borderId="0" xfId="0" applyNumberFormat="1" applyFont="1" applyAlignment="1">
      <alignment horizontal="center"/>
    </xf>
    <xf numFmtId="0" fontId="41" fillId="0" borderId="0" xfId="0" applyFont="1"/>
    <xf numFmtId="0" fontId="31" fillId="0" borderId="21" xfId="0" applyFont="1" applyBorder="1" applyAlignment="1">
      <alignment wrapText="1"/>
    </xf>
    <xf numFmtId="0" fontId="25" fillId="2" borderId="0" xfId="0" applyFont="1" applyFill="1"/>
    <xf numFmtId="0" fontId="19" fillId="2" borderId="0" xfId="0" applyFont="1" applyFill="1" applyAlignment="1">
      <alignment vertical="center" wrapText="1"/>
    </xf>
    <xf numFmtId="0" fontId="2" fillId="2" borderId="0" xfId="0" applyFont="1" applyFill="1"/>
    <xf numFmtId="0" fontId="3" fillId="2" borderId="0" xfId="0" applyFont="1" applyFill="1" applyAlignment="1">
      <alignment vertical="center"/>
    </xf>
    <xf numFmtId="0" fontId="2" fillId="2" borderId="0" xfId="0" applyFont="1" applyFill="1" applyAlignment="1">
      <alignment vertical="center"/>
    </xf>
    <xf numFmtId="0" fontId="15" fillId="2" borderId="0" xfId="0" applyFont="1" applyFill="1"/>
    <xf numFmtId="0" fontId="3" fillId="2" borderId="0" xfId="0" applyFont="1" applyFill="1"/>
    <xf numFmtId="0" fontId="15" fillId="2" borderId="0" xfId="0" applyFont="1" applyFill="1" applyAlignment="1">
      <alignment vertical="center"/>
    </xf>
    <xf numFmtId="0" fontId="35" fillId="2" borderId="0" xfId="0" applyFont="1" applyFill="1"/>
    <xf numFmtId="0" fontId="15" fillId="2" borderId="6" xfId="0" applyFont="1" applyFill="1" applyBorder="1" applyAlignment="1">
      <alignment vertical="center"/>
    </xf>
    <xf numFmtId="0" fontId="19" fillId="2" borderId="0" xfId="0" applyFont="1" applyFill="1"/>
    <xf numFmtId="0" fontId="3" fillId="2" borderId="6" xfId="0" applyFont="1" applyFill="1" applyBorder="1"/>
    <xf numFmtId="0" fontId="2" fillId="2" borderId="6" xfId="0" applyFont="1" applyFill="1" applyBorder="1"/>
    <xf numFmtId="0" fontId="15" fillId="2" borderId="6" xfId="0" applyFont="1" applyFill="1" applyBorder="1" applyAlignment="1">
      <alignment wrapText="1"/>
    </xf>
    <xf numFmtId="0" fontId="20" fillId="2" borderId="6" xfId="0" applyFont="1" applyFill="1" applyBorder="1" applyAlignment="1">
      <alignment vertical="center"/>
    </xf>
    <xf numFmtId="0" fontId="15" fillId="2" borderId="0" xfId="0" applyFont="1" applyFill="1" applyAlignment="1">
      <alignment horizontal="center" vertical="center"/>
    </xf>
    <xf numFmtId="0" fontId="24" fillId="2" borderId="0" xfId="0" applyFont="1" applyFill="1" applyAlignment="1">
      <alignment vertical="center"/>
    </xf>
    <xf numFmtId="0" fontId="24" fillId="2" borderId="6" xfId="0" applyFont="1" applyFill="1" applyBorder="1" applyAlignment="1">
      <alignment vertical="center"/>
    </xf>
    <xf numFmtId="0" fontId="5" fillId="2" borderId="1" xfId="0" applyFont="1" applyFill="1" applyBorder="1" applyAlignment="1">
      <alignment wrapText="1"/>
    </xf>
    <xf numFmtId="0" fontId="8" fillId="2" borderId="4" xfId="0" applyFont="1" applyFill="1" applyBorder="1" applyAlignment="1">
      <alignment horizontal="left" vertical="center" wrapText="1"/>
    </xf>
    <xf numFmtId="0" fontId="8" fillId="3" borderId="4" xfId="0" applyFont="1" applyFill="1" applyBorder="1" applyAlignment="1">
      <alignment horizontal="left" vertical="center" wrapText="1"/>
    </xf>
    <xf numFmtId="0" fontId="10" fillId="3" borderId="0" xfId="0" applyFont="1" applyFill="1" applyAlignment="1">
      <alignment horizontal="left" wrapText="1"/>
    </xf>
    <xf numFmtId="14" fontId="17" fillId="2" borderId="3" xfId="0" applyNumberFormat="1" applyFont="1" applyFill="1" applyBorder="1" applyAlignment="1">
      <alignment horizontal="center" vertical="center"/>
    </xf>
    <xf numFmtId="14" fontId="17" fillId="2" borderId="6" xfId="0" applyNumberFormat="1" applyFont="1" applyFill="1" applyBorder="1" applyAlignment="1">
      <alignment horizontal="center" vertical="center"/>
    </xf>
    <xf numFmtId="14" fontId="17" fillId="2" borderId="8" xfId="0" applyNumberFormat="1" applyFont="1" applyFill="1" applyBorder="1" applyAlignment="1">
      <alignment horizontal="center" vertical="center"/>
    </xf>
    <xf numFmtId="0" fontId="21" fillId="2" borderId="0" xfId="0" applyFont="1" applyFill="1" applyAlignment="1">
      <alignment horizontal="left" vertical="center" wrapText="1"/>
    </xf>
    <xf numFmtId="169" fontId="22" fillId="2" borderId="0" xfId="0" applyNumberFormat="1" applyFont="1" applyFill="1" applyAlignment="1">
      <alignment horizontal="center" vertical="center" wrapText="1"/>
    </xf>
    <xf numFmtId="5" fontId="22" fillId="2" borderId="0" xfId="0" applyNumberFormat="1" applyFont="1" applyFill="1" applyAlignment="1">
      <alignment horizontal="center" vertical="center" wrapText="1"/>
    </xf>
    <xf numFmtId="5" fontId="2" fillId="2" borderId="0" xfId="0" applyNumberFormat="1" applyFont="1" applyFill="1" applyAlignment="1">
      <alignment horizontal="center" vertical="center" wrapText="1"/>
    </xf>
    <xf numFmtId="0" fontId="10" fillId="2" borderId="0" xfId="0" applyFont="1" applyFill="1" applyAlignment="1">
      <alignment wrapText="1"/>
    </xf>
    <xf numFmtId="0" fontId="4" fillId="2" borderId="0" xfId="0" applyFont="1" applyFill="1" applyAlignment="1">
      <alignment horizontal="left" vertical="center"/>
    </xf>
    <xf numFmtId="0" fontId="23" fillId="2" borderId="0" xfId="0" applyFont="1" applyFill="1" applyAlignment="1">
      <alignment horizontal="left" vertical="center"/>
    </xf>
    <xf numFmtId="0" fontId="4" fillId="2" borderId="0" xfId="0" applyFont="1" applyFill="1" applyAlignment="1">
      <alignment horizontal="left" vertical="center" wrapText="1"/>
    </xf>
    <xf numFmtId="0" fontId="8" fillId="3" borderId="2" xfId="0" applyFont="1" applyFill="1" applyBorder="1" applyAlignment="1">
      <alignment horizontal="left" vertical="center" wrapText="1"/>
    </xf>
    <xf numFmtId="0" fontId="10" fillId="3" borderId="7" xfId="0" applyFont="1" applyFill="1" applyBorder="1" applyAlignment="1">
      <alignment horizontal="left" wrapText="1"/>
    </xf>
    <xf numFmtId="0" fontId="8" fillId="3" borderId="3" xfId="0" applyFont="1" applyFill="1" applyBorder="1" applyAlignment="1">
      <alignment horizontal="left" vertical="center" wrapText="1"/>
    </xf>
    <xf numFmtId="0" fontId="10" fillId="3" borderId="8" xfId="0" applyFont="1" applyFill="1" applyBorder="1" applyAlignment="1">
      <alignment horizontal="left" wrapText="1"/>
    </xf>
    <xf numFmtId="0" fontId="9" fillId="7" borderId="8" xfId="0" applyFont="1" applyFill="1" applyBorder="1" applyAlignment="1">
      <alignment horizontal="center" vertical="center" wrapText="1"/>
    </xf>
    <xf numFmtId="37" fontId="2" fillId="7" borderId="7" xfId="0" applyNumberFormat="1" applyFont="1" applyFill="1" applyBorder="1" applyAlignment="1">
      <alignment horizontal="center" vertical="center" wrapText="1"/>
    </xf>
    <xf numFmtId="37" fontId="2" fillId="7" borderId="1" xfId="0" applyNumberFormat="1" applyFont="1" applyFill="1" applyBorder="1" applyAlignment="1">
      <alignment horizontal="center" vertical="center" wrapText="1"/>
    </xf>
    <xf numFmtId="37" fontId="2" fillId="7" borderId="8" xfId="0" applyNumberFormat="1" applyFont="1" applyFill="1" applyBorder="1" applyAlignment="1">
      <alignment horizontal="center" vertical="center" wrapText="1"/>
    </xf>
    <xf numFmtId="5" fontId="13" fillId="2" borderId="9" xfId="0" applyNumberFormat="1" applyFont="1" applyFill="1" applyBorder="1" applyAlignment="1">
      <alignment horizontal="center" vertical="center" wrapText="1"/>
    </xf>
    <xf numFmtId="5" fontId="13" fillId="2" borderId="10" xfId="0" applyNumberFormat="1" applyFont="1" applyFill="1" applyBorder="1" applyAlignment="1">
      <alignment horizontal="center" vertical="center" wrapText="1"/>
    </xf>
    <xf numFmtId="5" fontId="13" fillId="2" borderId="11" xfId="0" applyNumberFormat="1" applyFont="1" applyFill="1" applyBorder="1" applyAlignment="1">
      <alignment horizontal="center" vertical="center" wrapText="1"/>
    </xf>
    <xf numFmtId="37" fontId="2" fillId="10" borderId="0" xfId="0" applyNumberFormat="1" applyFont="1" applyFill="1" applyAlignment="1">
      <alignment horizontal="center" vertical="center" wrapText="1"/>
    </xf>
    <xf numFmtId="5" fontId="18" fillId="2" borderId="2" xfId="0" applyNumberFormat="1" applyFont="1" applyFill="1" applyBorder="1" applyAlignment="1">
      <alignment horizontal="center" vertical="center" wrapText="1"/>
    </xf>
    <xf numFmtId="5" fontId="42" fillId="2" borderId="13" xfId="0" applyNumberFormat="1" applyFont="1" applyFill="1" applyBorder="1" applyAlignment="1">
      <alignment horizontal="center" vertical="center" wrapText="1"/>
    </xf>
    <xf numFmtId="5" fontId="42" fillId="2" borderId="12" xfId="0" applyNumberFormat="1" applyFont="1" applyFill="1" applyBorder="1" applyAlignment="1">
      <alignment horizontal="center" vertical="center" wrapText="1"/>
    </xf>
    <xf numFmtId="5" fontId="42" fillId="2" borderId="14" xfId="0" applyNumberFormat="1" applyFont="1" applyFill="1" applyBorder="1" applyAlignment="1">
      <alignment horizontal="center" vertical="center" wrapText="1"/>
    </xf>
    <xf numFmtId="168" fontId="42" fillId="2" borderId="1" xfId="0" applyNumberFormat="1" applyFont="1" applyFill="1" applyBorder="1" applyAlignment="1">
      <alignment horizontal="center" vertical="center" wrapText="1"/>
    </xf>
    <xf numFmtId="168" fontId="42" fillId="2" borderId="9" xfId="0" applyNumberFormat="1" applyFont="1" applyFill="1" applyBorder="1" applyAlignment="1">
      <alignment horizontal="center" vertical="center" wrapText="1"/>
    </xf>
    <xf numFmtId="168" fontId="42" fillId="2" borderId="10" xfId="0" applyNumberFormat="1" applyFont="1" applyFill="1" applyBorder="1" applyAlignment="1">
      <alignment horizontal="center" vertical="center" wrapText="1"/>
    </xf>
    <xf numFmtId="168" fontId="42" fillId="2" borderId="11" xfId="0" applyNumberFormat="1" applyFont="1" applyFill="1" applyBorder="1" applyAlignment="1">
      <alignment horizontal="center" vertical="center" wrapText="1"/>
    </xf>
    <xf numFmtId="168" fontId="42" fillId="2" borderId="7" xfId="0" applyNumberFormat="1" applyFont="1" applyFill="1" applyBorder="1" applyAlignment="1">
      <alignment horizontal="center" vertical="center" wrapText="1"/>
    </xf>
    <xf numFmtId="168" fontId="42" fillId="2" borderId="8" xfId="0" applyNumberFormat="1" applyFont="1" applyFill="1" applyBorder="1" applyAlignment="1">
      <alignment horizontal="center" vertical="center" wrapText="1"/>
    </xf>
    <xf numFmtId="14" fontId="17" fillId="0" borderId="6" xfId="0" applyNumberFormat="1" applyFont="1" applyBorder="1" applyAlignment="1">
      <alignment horizontal="center" vertical="center"/>
    </xf>
    <xf numFmtId="14" fontId="17" fillId="0" borderId="8" xfId="0" applyNumberFormat="1" applyFont="1" applyBorder="1" applyAlignment="1">
      <alignment horizontal="center" vertical="center"/>
    </xf>
    <xf numFmtId="0" fontId="14" fillId="2" borderId="0" xfId="0" applyFont="1" applyFill="1" applyAlignment="1">
      <alignment horizontal="left" vertical="center" wrapText="1"/>
    </xf>
    <xf numFmtId="0" fontId="2" fillId="2" borderId="5" xfId="0" applyFont="1" applyFill="1" applyBorder="1" applyAlignment="1">
      <alignment horizontal="left" vertical="center" wrapText="1" indent="1"/>
    </xf>
    <xf numFmtId="0" fontId="2" fillId="2" borderId="6" xfId="0" applyFont="1" applyFill="1" applyBorder="1" applyAlignment="1">
      <alignment horizontal="left" vertical="center" wrapText="1" indent="1"/>
    </xf>
    <xf numFmtId="0" fontId="44" fillId="0" borderId="0" xfId="3" applyFont="1" applyAlignment="1">
      <alignment horizontal="left" vertical="top" wrapText="1"/>
    </xf>
    <xf numFmtId="168" fontId="42" fillId="2" borderId="4" xfId="0" applyNumberFormat="1" applyFont="1" applyFill="1" applyBorder="1" applyAlignment="1">
      <alignment horizontal="center" vertical="center" wrapText="1"/>
    </xf>
    <xf numFmtId="168" fontId="18" fillId="2" borderId="5" xfId="0" applyNumberFormat="1" applyFont="1" applyFill="1" applyBorder="1" applyAlignment="1">
      <alignment horizontal="center" vertical="center" wrapText="1"/>
    </xf>
    <xf numFmtId="168" fontId="18" fillId="2" borderId="0" xfId="0" applyNumberFormat="1" applyFont="1" applyFill="1" applyAlignment="1">
      <alignment horizontal="center" vertical="center" wrapText="1"/>
    </xf>
    <xf numFmtId="168" fontId="13" fillId="2" borderId="6" xfId="0" applyNumberFormat="1" applyFont="1" applyFill="1" applyBorder="1" applyAlignment="1">
      <alignment horizontal="center" vertical="center" wrapText="1"/>
    </xf>
    <xf numFmtId="0" fontId="29" fillId="0" borderId="0" xfId="0" applyFont="1" applyAlignment="1">
      <alignment vertical="top"/>
    </xf>
    <xf numFmtId="0" fontId="44" fillId="0" borderId="0" xfId="3" applyFont="1" applyAlignment="1">
      <alignment vertical="top" wrapText="1"/>
    </xf>
    <xf numFmtId="0" fontId="29" fillId="0" borderId="0" xfId="3" applyFont="1" applyAlignment="1">
      <alignment vertical="top" wrapText="1"/>
    </xf>
    <xf numFmtId="0" fontId="29" fillId="0" borderId="0" xfId="3" applyFont="1" applyAlignment="1">
      <alignment vertical="top"/>
    </xf>
    <xf numFmtId="0" fontId="31" fillId="0" borderId="0" xfId="3" applyFont="1" applyAlignment="1">
      <alignment vertical="top"/>
    </xf>
    <xf numFmtId="0" fontId="45" fillId="0" borderId="0" xfId="3" applyFont="1" applyAlignment="1">
      <alignment horizontal="left" vertical="top" wrapText="1"/>
    </xf>
    <xf numFmtId="0" fontId="36" fillId="2" borderId="0" xfId="0" applyFont="1" applyFill="1"/>
    <xf numFmtId="0" fontId="29" fillId="0" borderId="0" xfId="0" applyFont="1" applyAlignment="1">
      <alignment horizontal="justify" vertical="top"/>
    </xf>
    <xf numFmtId="14" fontId="19" fillId="0" borderId="22" xfId="0" applyNumberFormat="1" applyFont="1" applyBorder="1" applyAlignment="1">
      <alignment horizontal="center"/>
    </xf>
    <xf numFmtId="0" fontId="45" fillId="0" borderId="0" xfId="4" applyFont="1" applyAlignment="1">
      <alignment horizontal="left" vertical="center" wrapText="1"/>
    </xf>
    <xf numFmtId="0" fontId="31" fillId="0" borderId="0" xfId="3" applyFont="1" applyAlignment="1">
      <alignment vertical="top" wrapText="1"/>
    </xf>
    <xf numFmtId="0" fontId="49" fillId="0" borderId="0" xfId="0" applyFont="1" applyAlignment="1">
      <alignment horizontal="right" vertical="top"/>
    </xf>
    <xf numFmtId="171" fontId="36" fillId="0" borderId="0" xfId="0" quotePrefix="1" applyNumberFormat="1" applyFont="1" applyAlignment="1">
      <alignment wrapText="1"/>
    </xf>
    <xf numFmtId="0" fontId="29" fillId="0" borderId="0" xfId="0" applyFont="1"/>
    <xf numFmtId="171" fontId="14" fillId="0" borderId="0" xfId="0" quotePrefix="1" applyNumberFormat="1" applyFont="1" applyAlignment="1">
      <alignment vertical="top" wrapText="1"/>
    </xf>
    <xf numFmtId="0" fontId="29" fillId="0" borderId="0" xfId="0" applyFont="1" applyAlignment="1">
      <alignment vertical="center"/>
    </xf>
    <xf numFmtId="0" fontId="29" fillId="0" borderId="0" xfId="0" applyFont="1" applyAlignment="1">
      <alignment horizontal="left" vertical="center"/>
    </xf>
    <xf numFmtId="171" fontId="14" fillId="0" borderId="0" xfId="0" applyNumberFormat="1" applyFont="1" applyAlignment="1">
      <alignment horizontal="right" vertical="top"/>
    </xf>
    <xf numFmtId="171" fontId="14" fillId="0" borderId="0" xfId="0" quotePrefix="1" applyNumberFormat="1" applyFont="1" applyAlignment="1">
      <alignment horizontal="right" vertical="top"/>
    </xf>
    <xf numFmtId="171" fontId="14" fillId="0" borderId="0" xfId="0" applyNumberFormat="1" applyFont="1" applyAlignment="1">
      <alignment horizontal="right" vertical="center"/>
    </xf>
    <xf numFmtId="171" fontId="49" fillId="0" borderId="0" xfId="0" applyNumberFormat="1" applyFont="1" applyAlignment="1">
      <alignment horizontal="right" vertical="center"/>
    </xf>
    <xf numFmtId="0" fontId="49" fillId="0" borderId="0" xfId="0" applyFont="1" applyAlignment="1">
      <alignment horizontal="right" vertical="center"/>
    </xf>
    <xf numFmtId="0" fontId="19" fillId="2" borderId="0" xfId="0" applyFont="1" applyFill="1" applyAlignment="1">
      <alignment horizontal="center" vertical="center" wrapText="1"/>
    </xf>
    <xf numFmtId="5" fontId="29" fillId="0" borderId="0" xfId="0" applyNumberFormat="1" applyFont="1" applyAlignment="1">
      <alignment vertical="center" wrapText="1"/>
    </xf>
    <xf numFmtId="0" fontId="19" fillId="0" borderId="0" xfId="0" applyFont="1" applyAlignment="1">
      <alignment vertical="center" wrapText="1"/>
    </xf>
    <xf numFmtId="0" fontId="36" fillId="2" borderId="0" xfId="0" applyFont="1" applyFill="1" applyAlignment="1">
      <alignment horizontal="right" vertical="center"/>
    </xf>
    <xf numFmtId="0" fontId="4" fillId="2" borderId="0" xfId="0" quotePrefix="1" applyFont="1" applyFill="1" applyAlignment="1">
      <alignment horizontal="left" vertical="center"/>
    </xf>
    <xf numFmtId="166" fontId="4" fillId="2" borderId="0" xfId="0" applyNumberFormat="1" applyFont="1" applyFill="1" applyAlignment="1">
      <alignment horizontal="left" vertical="center"/>
    </xf>
    <xf numFmtId="167" fontId="4" fillId="2" borderId="0" xfId="2" applyNumberFormat="1" applyFont="1" applyFill="1" applyAlignment="1">
      <alignment horizontal="left" vertical="center"/>
    </xf>
    <xf numFmtId="0" fontId="4" fillId="2" borderId="5" xfId="0" quotePrefix="1" applyFont="1" applyFill="1" applyBorder="1" applyAlignment="1">
      <alignment horizontal="left" vertical="center"/>
    </xf>
    <xf numFmtId="0" fontId="45" fillId="0" borderId="0" xfId="3" applyFont="1" applyAlignment="1">
      <alignment horizontal="left" vertical="top" wrapText="1"/>
    </xf>
    <xf numFmtId="0" fontId="29" fillId="0" borderId="0" xfId="0" applyFont="1" applyAlignment="1">
      <alignment horizontal="left" vertical="center" wrapText="1"/>
    </xf>
    <xf numFmtId="0" fontId="44" fillId="0" borderId="0" xfId="3" applyFont="1" applyAlignment="1">
      <alignment horizontal="left" vertical="top" wrapText="1"/>
    </xf>
    <xf numFmtId="0" fontId="45" fillId="0" borderId="0" xfId="4" applyFont="1" applyAlignment="1">
      <alignment horizontal="left" vertical="center" wrapText="1"/>
    </xf>
    <xf numFmtId="0" fontId="47" fillId="0" borderId="0" xfId="5" applyFont="1" applyFill="1" applyAlignment="1">
      <alignment horizontal="left" vertical="center" wrapText="1"/>
    </xf>
    <xf numFmtId="0" fontId="45" fillId="0" borderId="0" xfId="3" applyFont="1" applyAlignment="1">
      <alignment horizontal="left" vertical="center" wrapText="1"/>
    </xf>
    <xf numFmtId="0" fontId="46" fillId="0" borderId="0" xfId="5" applyFill="1" applyAlignment="1">
      <alignment horizontal="left" vertical="center" wrapText="1"/>
    </xf>
    <xf numFmtId="0" fontId="39" fillId="0" borderId="0" xfId="0" applyFont="1" applyAlignment="1">
      <alignment horizontal="left" vertical="center" wrapText="1"/>
    </xf>
    <xf numFmtId="0" fontId="43" fillId="0" borderId="0" xfId="0" applyFont="1" applyAlignment="1">
      <alignment horizontal="left" vertical="center" wrapText="1"/>
    </xf>
    <xf numFmtId="0" fontId="2" fillId="2" borderId="2" xfId="0" applyFont="1" applyFill="1" applyBorder="1" applyAlignment="1">
      <alignment horizontal="left" vertical="center"/>
    </xf>
    <xf numFmtId="0" fontId="2" fillId="2" borderId="4" xfId="0" applyFont="1" applyFill="1" applyBorder="1" applyAlignment="1">
      <alignment horizontal="left" vertical="center"/>
    </xf>
    <xf numFmtId="0" fontId="2" fillId="2" borderId="5" xfId="0" applyFont="1" applyFill="1" applyBorder="1" applyAlignment="1">
      <alignment horizontal="left" vertical="center"/>
    </xf>
    <xf numFmtId="0" fontId="2" fillId="2" borderId="0" xfId="0" applyFont="1" applyFill="1" applyAlignment="1">
      <alignment horizontal="left" vertical="center"/>
    </xf>
    <xf numFmtId="0" fontId="2" fillId="2" borderId="7" xfId="0" applyFont="1" applyFill="1" applyBorder="1" applyAlignment="1">
      <alignment horizontal="left" vertical="center"/>
    </xf>
    <xf numFmtId="0" fontId="2" fillId="2" borderId="1" xfId="0" applyFont="1" applyFill="1" applyBorder="1" applyAlignment="1">
      <alignment horizontal="left" vertical="center"/>
    </xf>
    <xf numFmtId="0" fontId="2" fillId="2" borderId="5" xfId="0" applyFont="1" applyFill="1" applyBorder="1" applyAlignment="1">
      <alignment horizontal="left"/>
    </xf>
    <xf numFmtId="0" fontId="2" fillId="2" borderId="0" xfId="0" applyFont="1" applyFill="1" applyAlignment="1">
      <alignment horizontal="left"/>
    </xf>
    <xf numFmtId="0" fontId="2" fillId="2" borderId="6" xfId="0" applyFont="1" applyFill="1" applyBorder="1" applyAlignment="1">
      <alignment horizontal="left"/>
    </xf>
    <xf numFmtId="0" fontId="28" fillId="2" borderId="5" xfId="0" applyFont="1" applyFill="1" applyBorder="1" applyAlignment="1">
      <alignment horizontal="left"/>
    </xf>
    <xf numFmtId="0" fontId="28" fillId="2" borderId="0" xfId="0" applyFont="1" applyFill="1" applyAlignment="1">
      <alignment horizontal="left"/>
    </xf>
    <xf numFmtId="0" fontId="28" fillId="2" borderId="6" xfId="0" applyFont="1" applyFill="1" applyBorder="1" applyAlignment="1">
      <alignment horizontal="left"/>
    </xf>
    <xf numFmtId="0" fontId="2" fillId="2" borderId="7" xfId="0" applyFont="1" applyFill="1" applyBorder="1" applyAlignment="1">
      <alignment horizontal="left"/>
    </xf>
    <xf numFmtId="0" fontId="2" fillId="2" borderId="1" xfId="0" applyFont="1" applyFill="1" applyBorder="1" applyAlignment="1">
      <alignment horizontal="left"/>
    </xf>
    <xf numFmtId="0" fontId="2" fillId="2" borderId="8" xfId="0" applyFont="1" applyFill="1" applyBorder="1" applyAlignment="1">
      <alignment horizontal="left"/>
    </xf>
    <xf numFmtId="0" fontId="14" fillId="2" borderId="9" xfId="0" applyFont="1" applyFill="1" applyBorder="1" applyAlignment="1">
      <alignment horizontal="left" vertical="center" wrapText="1"/>
    </xf>
    <xf numFmtId="0" fontId="14" fillId="2" borderId="10" xfId="0" applyFont="1" applyFill="1" applyBorder="1" applyAlignment="1">
      <alignment horizontal="left" vertical="center" wrapText="1"/>
    </xf>
    <xf numFmtId="0" fontId="14" fillId="2" borderId="11" xfId="0" applyFont="1" applyFill="1" applyBorder="1" applyAlignment="1">
      <alignment horizontal="left" vertical="center" wrapText="1"/>
    </xf>
    <xf numFmtId="0" fontId="2" fillId="2" borderId="0" xfId="0" applyFont="1" applyFill="1" applyAlignment="1">
      <alignment horizontal="left" wrapText="1"/>
    </xf>
    <xf numFmtId="0" fontId="2" fillId="2" borderId="0" xfId="0" applyFont="1" applyFill="1" applyAlignment="1">
      <alignment horizontal="left" vertical="center" wrapText="1"/>
    </xf>
    <xf numFmtId="0" fontId="27" fillId="2" borderId="2" xfId="0" applyFont="1" applyFill="1" applyBorder="1" applyAlignment="1">
      <alignment horizontal="left"/>
    </xf>
    <xf numFmtId="0" fontId="27" fillId="2" borderId="4" xfId="0" applyFont="1" applyFill="1" applyBorder="1" applyAlignment="1">
      <alignment horizontal="left"/>
    </xf>
    <xf numFmtId="0" fontId="27" fillId="2" borderId="3" xfId="0" applyFont="1" applyFill="1" applyBorder="1" applyAlignment="1">
      <alignment horizontal="left"/>
    </xf>
    <xf numFmtId="0" fontId="2" fillId="7" borderId="5" xfId="0" applyFont="1" applyFill="1" applyBorder="1" applyAlignment="1">
      <alignment horizontal="left" vertical="center" wrapText="1" indent="1"/>
    </xf>
    <xf numFmtId="0" fontId="2" fillId="7" borderId="0" xfId="0" applyFont="1" applyFill="1" applyAlignment="1">
      <alignment horizontal="left" vertical="center" wrapText="1" indent="1"/>
    </xf>
    <xf numFmtId="0" fontId="2" fillId="7" borderId="6" xfId="0" applyFont="1" applyFill="1" applyBorder="1" applyAlignment="1">
      <alignment horizontal="left" vertical="center" wrapText="1" indent="1"/>
    </xf>
    <xf numFmtId="0" fontId="26" fillId="7" borderId="5" xfId="0" applyFont="1" applyFill="1" applyBorder="1" applyAlignment="1">
      <alignment horizontal="left" vertical="center" wrapText="1" indent="1"/>
    </xf>
    <xf numFmtId="0" fontId="26" fillId="7" borderId="0" xfId="0" applyFont="1" applyFill="1" applyAlignment="1">
      <alignment horizontal="left" vertical="center" wrapText="1" indent="1"/>
    </xf>
    <xf numFmtId="0" fontId="26" fillId="7" borderId="6" xfId="0" applyFont="1" applyFill="1" applyBorder="1" applyAlignment="1">
      <alignment horizontal="left" vertical="center" wrapText="1" indent="1"/>
    </xf>
    <xf numFmtId="0" fontId="2" fillId="10" borderId="5" xfId="0" applyFont="1" applyFill="1" applyBorder="1" applyAlignment="1">
      <alignment horizontal="left" vertical="center" wrapText="1" indent="1"/>
    </xf>
    <xf numFmtId="0" fontId="2" fillId="10" borderId="0" xfId="0" applyFont="1" applyFill="1" applyAlignment="1">
      <alignment horizontal="left" vertical="center" wrapText="1" indent="1"/>
    </xf>
    <xf numFmtId="0" fontId="2" fillId="10" borderId="6" xfId="0" applyFont="1" applyFill="1" applyBorder="1" applyAlignment="1">
      <alignment horizontal="left" vertical="center" wrapText="1" indent="1"/>
    </xf>
    <xf numFmtId="0" fontId="2" fillId="10" borderId="5" xfId="0" applyFont="1" applyFill="1" applyBorder="1" applyAlignment="1">
      <alignment horizontal="left" vertical="center" wrapText="1"/>
    </xf>
    <xf numFmtId="0" fontId="2" fillId="10" borderId="0" xfId="0" applyFont="1" applyFill="1" applyAlignment="1">
      <alignment horizontal="left" vertical="center" wrapText="1"/>
    </xf>
    <xf numFmtId="0" fontId="2" fillId="10" borderId="6" xfId="0" applyFont="1" applyFill="1" applyBorder="1" applyAlignment="1">
      <alignment horizontal="left" vertical="center" wrapText="1"/>
    </xf>
    <xf numFmtId="0" fontId="2" fillId="10" borderId="7"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0" borderId="8" xfId="0" applyFont="1" applyFill="1" applyBorder="1" applyAlignment="1">
      <alignment horizontal="left" vertical="center" wrapText="1"/>
    </xf>
    <xf numFmtId="0" fontId="2" fillId="7" borderId="2" xfId="0" applyFont="1" applyFill="1" applyBorder="1" applyAlignment="1">
      <alignment horizontal="left" vertical="center" wrapText="1" indent="1"/>
    </xf>
    <xf numFmtId="0" fontId="2" fillId="7" borderId="4" xfId="0" applyFont="1" applyFill="1" applyBorder="1" applyAlignment="1">
      <alignment horizontal="left" vertical="center" wrapText="1" indent="1"/>
    </xf>
    <xf numFmtId="0" fontId="2" fillId="7" borderId="3" xfId="0" applyFont="1" applyFill="1" applyBorder="1" applyAlignment="1">
      <alignment horizontal="left" vertical="center" wrapText="1" indent="1"/>
    </xf>
    <xf numFmtId="37" fontId="6" fillId="2" borderId="0" xfId="0" applyNumberFormat="1" applyFont="1" applyFill="1" applyAlignment="1">
      <alignment horizontal="center" vertical="center" wrapText="1"/>
    </xf>
    <xf numFmtId="0" fontId="4" fillId="2" borderId="0" xfId="0" applyFont="1" applyFill="1" applyAlignment="1">
      <alignment horizontal="left" vertical="center"/>
    </xf>
    <xf numFmtId="0" fontId="10" fillId="2" borderId="1" xfId="0" applyFont="1" applyFill="1" applyBorder="1" applyAlignment="1">
      <alignment horizontal="left" wrapText="1"/>
    </xf>
    <xf numFmtId="0" fontId="11" fillId="0" borderId="9" xfId="0" applyFont="1" applyBorder="1" applyAlignment="1">
      <alignment horizontal="left" vertical="center" wrapText="1"/>
    </xf>
    <xf numFmtId="0" fontId="11" fillId="0" borderId="10" xfId="0" applyFont="1" applyBorder="1" applyAlignment="1">
      <alignment horizontal="left" vertical="center" wrapText="1"/>
    </xf>
    <xf numFmtId="0" fontId="11" fillId="0" borderId="11" xfId="0" applyFont="1" applyBorder="1" applyAlignment="1">
      <alignment horizontal="left" vertical="center" wrapText="1"/>
    </xf>
    <xf numFmtId="5" fontId="11" fillId="2" borderId="9" xfId="0" applyNumberFormat="1" applyFont="1" applyFill="1" applyBorder="1" applyAlignment="1">
      <alignment horizontal="center" vertical="center" wrapText="1"/>
    </xf>
    <xf numFmtId="5" fontId="11" fillId="2" borderId="10" xfId="0" applyNumberFormat="1" applyFont="1" applyFill="1" applyBorder="1" applyAlignment="1">
      <alignment horizontal="center" vertical="center" wrapText="1"/>
    </xf>
    <xf numFmtId="5" fontId="11" fillId="2" borderId="11" xfId="0" applyNumberFormat="1" applyFont="1" applyFill="1" applyBorder="1" applyAlignment="1">
      <alignment horizontal="center" vertical="center" wrapText="1"/>
    </xf>
    <xf numFmtId="5" fontId="11" fillId="0" borderId="9" xfId="0" applyNumberFormat="1" applyFont="1" applyBorder="1" applyAlignment="1">
      <alignment horizontal="center" vertical="center" wrapText="1"/>
    </xf>
    <xf numFmtId="5" fontId="11" fillId="0" borderId="10" xfId="0" applyNumberFormat="1" applyFont="1" applyBorder="1" applyAlignment="1">
      <alignment horizontal="center" vertical="center" wrapText="1"/>
    </xf>
    <xf numFmtId="5" fontId="11" fillId="0" borderId="11" xfId="0" applyNumberFormat="1" applyFont="1" applyBorder="1" applyAlignment="1">
      <alignment horizontal="center" vertical="center" wrapText="1"/>
    </xf>
    <xf numFmtId="0" fontId="14" fillId="2" borderId="5" xfId="0" applyFont="1" applyFill="1" applyBorder="1" applyAlignment="1">
      <alignment horizontal="left" vertical="center" wrapText="1"/>
    </xf>
    <xf numFmtId="0" fontId="14" fillId="2" borderId="0" xfId="0" applyFont="1" applyFill="1" applyAlignment="1">
      <alignment horizontal="left" vertical="center" wrapText="1"/>
    </xf>
    <xf numFmtId="0" fontId="2" fillId="2" borderId="5" xfId="0" applyFont="1" applyFill="1" applyBorder="1" applyAlignment="1">
      <alignment horizontal="left" vertical="center" wrapText="1" indent="2"/>
    </xf>
    <xf numFmtId="0" fontId="2" fillId="2" borderId="0" xfId="0" applyFont="1" applyFill="1" applyAlignment="1">
      <alignment horizontal="left" vertical="center" wrapText="1" indent="2"/>
    </xf>
    <xf numFmtId="0" fontId="14" fillId="2" borderId="7" xfId="0" applyFont="1" applyFill="1" applyBorder="1" applyAlignment="1">
      <alignment horizontal="left" vertical="center" wrapText="1"/>
    </xf>
    <xf numFmtId="0" fontId="14" fillId="2" borderId="1" xfId="0" applyFont="1" applyFill="1" applyBorder="1" applyAlignment="1">
      <alignment horizontal="left" vertical="center" wrapText="1"/>
    </xf>
    <xf numFmtId="0" fontId="12" fillId="2" borderId="9" xfId="0" applyFont="1" applyFill="1" applyBorder="1" applyAlignment="1">
      <alignment horizontal="left" vertical="center" wrapText="1"/>
    </xf>
    <xf numFmtId="0" fontId="12" fillId="2" borderId="10" xfId="0" applyFont="1" applyFill="1" applyBorder="1" applyAlignment="1">
      <alignment horizontal="left" vertical="center" wrapText="1"/>
    </xf>
    <xf numFmtId="0" fontId="12" fillId="2" borderId="11" xfId="0" applyFont="1" applyFill="1" applyBorder="1" applyAlignment="1">
      <alignment horizontal="left"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vertical="center" wrapText="1"/>
    </xf>
    <xf numFmtId="0" fontId="14" fillId="2" borderId="2"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12" fillId="2" borderId="7" xfId="0" applyFont="1" applyFill="1" applyBorder="1" applyAlignment="1">
      <alignment horizontal="left" vertical="center" wrapText="1"/>
    </xf>
    <xf numFmtId="0" fontId="12" fillId="2" borderId="1" xfId="0" applyFont="1" applyFill="1" applyBorder="1" applyAlignment="1">
      <alignment horizontal="left" vertical="center" wrapText="1"/>
    </xf>
    <xf numFmtId="0" fontId="12" fillId="2" borderId="8" xfId="0" applyFont="1" applyFill="1" applyBorder="1" applyAlignment="1">
      <alignment horizontal="left" vertical="center" wrapText="1"/>
    </xf>
    <xf numFmtId="0" fontId="13" fillId="2" borderId="16" xfId="0" applyFont="1" applyFill="1" applyBorder="1" applyAlignment="1">
      <alignment horizontal="center" vertical="center" wrapText="1"/>
    </xf>
    <xf numFmtId="0" fontId="13" fillId="2" borderId="15" xfId="0" applyFont="1" applyFill="1" applyBorder="1" applyAlignment="1">
      <alignment horizontal="center" vertical="center" wrapText="1"/>
    </xf>
    <xf numFmtId="0" fontId="13" fillId="2" borderId="17" xfId="0" applyFont="1" applyFill="1" applyBorder="1" applyAlignment="1">
      <alignment horizontal="center"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6" xfId="0" applyFont="1" applyFill="1" applyBorder="1" applyAlignment="1">
      <alignment horizontal="left" vertical="center" wrapText="1" indent="2"/>
    </xf>
    <xf numFmtId="0" fontId="2" fillId="2" borderId="5" xfId="0" applyFont="1" applyFill="1" applyBorder="1" applyAlignment="1">
      <alignment horizontal="left" vertical="center" wrapText="1" indent="4"/>
    </xf>
    <xf numFmtId="0" fontId="2" fillId="2" borderId="6" xfId="0" applyFont="1" applyFill="1" applyBorder="1" applyAlignment="1">
      <alignment horizontal="left" vertical="center" wrapText="1" indent="4"/>
    </xf>
    <xf numFmtId="0" fontId="2" fillId="2" borderId="5" xfId="0" applyFont="1" applyFill="1" applyBorder="1" applyAlignment="1">
      <alignment horizontal="left" vertical="center" wrapText="1" indent="1"/>
    </xf>
    <xf numFmtId="0" fontId="2" fillId="2" borderId="6" xfId="0" applyFont="1" applyFill="1" applyBorder="1" applyAlignment="1">
      <alignment horizontal="left" vertical="center" wrapText="1" indent="1"/>
    </xf>
    <xf numFmtId="0" fontId="2" fillId="2" borderId="7"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5" xfId="0" applyFont="1" applyFill="1" applyBorder="1" applyAlignment="1">
      <alignment horizontal="left" vertical="center" wrapText="1" indent="3"/>
    </xf>
    <xf numFmtId="0" fontId="2" fillId="2" borderId="0" xfId="0" applyFont="1" applyFill="1" applyAlignment="1">
      <alignment horizontal="left" vertical="center" wrapText="1" indent="3"/>
    </xf>
    <xf numFmtId="0" fontId="2" fillId="2" borderId="6" xfId="0" applyFont="1" applyFill="1" applyBorder="1" applyAlignment="1">
      <alignment horizontal="left" vertical="center" wrapText="1" indent="3"/>
    </xf>
    <xf numFmtId="0" fontId="2" fillId="2" borderId="7" xfId="0" applyFont="1" applyFill="1" applyBorder="1" applyAlignment="1">
      <alignment horizontal="left" vertical="center" wrapText="1" indent="1"/>
    </xf>
    <xf numFmtId="0" fontId="2" fillId="2" borderId="1" xfId="0" applyFont="1" applyFill="1" applyBorder="1" applyAlignment="1">
      <alignment horizontal="left" vertical="center" wrapText="1" indent="1"/>
    </xf>
    <xf numFmtId="0" fontId="2" fillId="2" borderId="8" xfId="0" applyFont="1" applyFill="1" applyBorder="1" applyAlignment="1">
      <alignment horizontal="left" vertical="center" wrapText="1" indent="1"/>
    </xf>
    <xf numFmtId="0" fontId="14" fillId="2" borderId="3" xfId="0" applyFont="1" applyFill="1" applyBorder="1" applyAlignment="1">
      <alignment horizontal="left" vertical="center" wrapText="1"/>
    </xf>
    <xf numFmtId="0" fontId="13" fillId="2" borderId="9" xfId="0" applyFont="1" applyFill="1" applyBorder="1" applyAlignment="1">
      <alignment horizontal="left" vertical="center" wrapText="1" indent="1"/>
    </xf>
    <xf numFmtId="0" fontId="13" fillId="2" borderId="10" xfId="0" applyFont="1" applyFill="1" applyBorder="1" applyAlignment="1">
      <alignment horizontal="left" vertical="center" wrapText="1" indent="1"/>
    </xf>
    <xf numFmtId="0" fontId="13" fillId="2" borderId="11" xfId="0" applyFont="1" applyFill="1" applyBorder="1" applyAlignment="1">
      <alignment horizontal="left" vertical="center" wrapText="1" indent="1"/>
    </xf>
    <xf numFmtId="0" fontId="2" fillId="2" borderId="5" xfId="0" applyFont="1" applyFill="1" applyBorder="1" applyAlignment="1">
      <alignment horizontal="left" vertical="center" indent="2"/>
    </xf>
    <xf numFmtId="0" fontId="2" fillId="2" borderId="0" xfId="0" applyFont="1" applyFill="1" applyAlignment="1">
      <alignment horizontal="left" vertical="center" indent="2"/>
    </xf>
    <xf numFmtId="0" fontId="2" fillId="2" borderId="6" xfId="0" applyFont="1" applyFill="1" applyBorder="1" applyAlignment="1">
      <alignment horizontal="left" vertical="center" indent="2"/>
    </xf>
    <xf numFmtId="0" fontId="2" fillId="7" borderId="7" xfId="0" applyFont="1" applyFill="1" applyBorder="1" applyAlignment="1">
      <alignment horizontal="left" vertical="center" wrapText="1" indent="1"/>
    </xf>
    <xf numFmtId="0" fontId="2" fillId="7" borderId="1" xfId="0" applyFont="1" applyFill="1" applyBorder="1" applyAlignment="1">
      <alignment horizontal="left" vertical="center" wrapText="1" indent="1"/>
    </xf>
    <xf numFmtId="0" fontId="2" fillId="7" borderId="8" xfId="0" applyFont="1" applyFill="1" applyBorder="1" applyAlignment="1">
      <alignment horizontal="left" vertical="center" wrapText="1" indent="1"/>
    </xf>
    <xf numFmtId="0" fontId="13" fillId="7" borderId="18" xfId="0" applyFont="1" applyFill="1" applyBorder="1" applyAlignment="1">
      <alignment horizontal="center" vertical="center" wrapText="1"/>
    </xf>
    <xf numFmtId="0" fontId="13" fillId="7" borderId="19" xfId="0" applyFont="1" applyFill="1" applyBorder="1" applyAlignment="1">
      <alignment horizontal="center" vertical="center" wrapText="1"/>
    </xf>
    <xf numFmtId="0" fontId="13" fillId="7" borderId="20" xfId="0" applyFont="1" applyFill="1" applyBorder="1" applyAlignment="1">
      <alignment horizontal="center" vertical="center" wrapText="1"/>
    </xf>
    <xf numFmtId="0" fontId="2" fillId="7" borderId="4" xfId="0" applyFont="1" applyFill="1" applyBorder="1" applyAlignment="1">
      <alignment horizontal="left" vertical="center" wrapText="1"/>
    </xf>
    <xf numFmtId="0" fontId="2" fillId="7" borderId="3" xfId="0" applyFont="1" applyFill="1" applyBorder="1" applyAlignment="1">
      <alignment horizontal="left" vertical="center" wrapText="1"/>
    </xf>
    <xf numFmtId="0" fontId="2" fillId="7" borderId="0" xfId="0" applyFont="1" applyFill="1" applyAlignment="1">
      <alignment horizontal="left" vertical="center" wrapText="1" indent="2"/>
    </xf>
    <xf numFmtId="0" fontId="2" fillId="7" borderId="6" xfId="0" applyFont="1" applyFill="1" applyBorder="1" applyAlignment="1">
      <alignment horizontal="left" vertical="center" wrapText="1" indent="2"/>
    </xf>
    <xf numFmtId="0" fontId="2" fillId="7" borderId="1" xfId="0" applyFont="1" applyFill="1" applyBorder="1" applyAlignment="1">
      <alignment horizontal="left" vertical="center" wrapText="1"/>
    </xf>
    <xf numFmtId="0" fontId="2" fillId="7" borderId="8" xfId="0" applyFont="1" applyFill="1" applyBorder="1" applyAlignment="1">
      <alignment horizontal="left" vertical="center" wrapText="1"/>
    </xf>
    <xf numFmtId="0" fontId="2" fillId="7" borderId="5" xfId="0" applyFont="1" applyFill="1" applyBorder="1" applyAlignment="1">
      <alignment horizontal="left" vertical="center" wrapText="1" indent="3"/>
    </xf>
    <xf numFmtId="0" fontId="2" fillId="7" borderId="0" xfId="0" applyFont="1" applyFill="1" applyAlignment="1">
      <alignment horizontal="left" vertical="center" wrapText="1" indent="3"/>
    </xf>
    <xf numFmtId="0" fontId="2" fillId="10" borderId="5" xfId="0" applyFont="1" applyFill="1" applyBorder="1" applyAlignment="1">
      <alignment horizontal="left" vertical="center" wrapText="1" indent="3"/>
    </xf>
    <xf numFmtId="0" fontId="2" fillId="10" borderId="0" xfId="0" applyFont="1" applyFill="1" applyAlignment="1">
      <alignment horizontal="left" vertical="center" wrapText="1" indent="3"/>
    </xf>
    <xf numFmtId="0" fontId="2" fillId="5" borderId="5" xfId="0" applyFont="1" applyFill="1" applyBorder="1" applyAlignment="1">
      <alignment horizontal="left" vertical="center" wrapText="1" indent="1"/>
    </xf>
    <xf numFmtId="0" fontId="2" fillId="5" borderId="0" xfId="0" applyFont="1" applyFill="1" applyAlignment="1">
      <alignment horizontal="left" vertical="center" wrapText="1" indent="1"/>
    </xf>
    <xf numFmtId="0" fontId="2" fillId="5" borderId="6" xfId="0" applyFont="1" applyFill="1" applyBorder="1" applyAlignment="1">
      <alignment horizontal="left" vertical="center" wrapText="1" indent="1"/>
    </xf>
    <xf numFmtId="0" fontId="2" fillId="6" borderId="5" xfId="0" applyFont="1" applyFill="1" applyBorder="1" applyAlignment="1">
      <alignment horizontal="left" vertical="center" wrapText="1" indent="3"/>
    </xf>
    <xf numFmtId="0" fontId="2" fillId="6" borderId="0" xfId="0" applyFont="1" applyFill="1" applyAlignment="1">
      <alignment horizontal="left" vertical="center" wrapText="1" indent="3"/>
    </xf>
    <xf numFmtId="0" fontId="2" fillId="6" borderId="6" xfId="0" applyFont="1" applyFill="1" applyBorder="1" applyAlignment="1">
      <alignment horizontal="left" vertical="center" wrapText="1" indent="3"/>
    </xf>
    <xf numFmtId="0" fontId="2" fillId="6" borderId="7" xfId="0" applyFont="1" applyFill="1" applyBorder="1" applyAlignment="1">
      <alignment horizontal="left" vertical="center" wrapText="1" indent="1"/>
    </xf>
    <xf numFmtId="0" fontId="2" fillId="6" borderId="1" xfId="0" applyFont="1" applyFill="1" applyBorder="1" applyAlignment="1">
      <alignment horizontal="left" vertical="center" wrapText="1" indent="1"/>
    </xf>
    <xf numFmtId="0" fontId="2" fillId="6" borderId="8" xfId="0" applyFont="1" applyFill="1" applyBorder="1" applyAlignment="1">
      <alignment horizontal="left" vertical="center" wrapText="1" indent="1"/>
    </xf>
    <xf numFmtId="0" fontId="13" fillId="0" borderId="9" xfId="0" applyFont="1" applyBorder="1" applyAlignment="1">
      <alignment horizontal="left" vertical="center" wrapText="1" indent="1"/>
    </xf>
    <xf numFmtId="0" fontId="13" fillId="0" borderId="10" xfId="0" applyFont="1" applyBorder="1" applyAlignment="1">
      <alignment horizontal="left" vertical="center" wrapText="1" indent="1"/>
    </xf>
    <xf numFmtId="0" fontId="13" fillId="0" borderId="11" xfId="0" applyFont="1" applyBorder="1" applyAlignment="1">
      <alignment horizontal="left" vertical="center" wrapText="1" indent="1"/>
    </xf>
    <xf numFmtId="0" fontId="13" fillId="7" borderId="7" xfId="0" applyFont="1" applyFill="1" applyBorder="1" applyAlignment="1">
      <alignment horizontal="left" vertical="center" wrapText="1" indent="1"/>
    </xf>
    <xf numFmtId="0" fontId="13" fillId="7" borderId="1" xfId="0" applyFont="1" applyFill="1" applyBorder="1" applyAlignment="1">
      <alignment horizontal="left" vertical="center" wrapText="1" indent="1"/>
    </xf>
    <xf numFmtId="0" fontId="2" fillId="4" borderId="5" xfId="0" applyFont="1" applyFill="1" applyBorder="1" applyAlignment="1">
      <alignment horizontal="left" vertical="center" wrapText="1" indent="3"/>
    </xf>
    <xf numFmtId="0" fontId="2" fillId="4" borderId="0" xfId="0" applyFont="1" applyFill="1" applyAlignment="1">
      <alignment horizontal="left" vertical="center" wrapText="1" indent="3"/>
    </xf>
    <xf numFmtId="0" fontId="2" fillId="4" borderId="6" xfId="0" applyFont="1" applyFill="1" applyBorder="1" applyAlignment="1">
      <alignment horizontal="left" vertical="center" wrapText="1" indent="3"/>
    </xf>
    <xf numFmtId="37" fontId="2" fillId="3" borderId="10" xfId="0" applyNumberFormat="1" applyFont="1" applyFill="1" applyBorder="1" applyAlignment="1">
      <alignment horizontal="center" vertical="center" wrapText="1"/>
    </xf>
    <xf numFmtId="37" fontId="2" fillId="3" borderId="4" xfId="0" applyNumberFormat="1" applyFont="1" applyFill="1" applyBorder="1" applyAlignment="1">
      <alignment horizontal="center" vertical="center" wrapText="1"/>
    </xf>
    <xf numFmtId="37" fontId="2" fillId="3" borderId="3" xfId="0" applyNumberFormat="1" applyFont="1" applyFill="1" applyBorder="1" applyAlignment="1">
      <alignment horizontal="center" vertical="center" wrapText="1"/>
    </xf>
    <xf numFmtId="37" fontId="2" fillId="3" borderId="11" xfId="0" applyNumberFormat="1" applyFont="1" applyFill="1" applyBorder="1" applyAlignment="1">
      <alignment horizontal="center" vertical="center" wrapText="1"/>
    </xf>
    <xf numFmtId="0" fontId="14" fillId="3" borderId="9"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4" fillId="2" borderId="16" xfId="0" applyFont="1" applyFill="1" applyBorder="1" applyAlignment="1">
      <alignment horizontal="center" vertical="center"/>
    </xf>
    <xf numFmtId="0" fontId="14" fillId="2" borderId="15" xfId="0" applyFont="1" applyFill="1" applyBorder="1" applyAlignment="1">
      <alignment horizontal="center" vertical="center"/>
    </xf>
    <xf numFmtId="0" fontId="14" fillId="2" borderId="17" xfId="0" applyFont="1" applyFill="1" applyBorder="1" applyAlignment="1">
      <alignment horizontal="center" vertical="center"/>
    </xf>
    <xf numFmtId="37" fontId="6" fillId="2" borderId="1" xfId="0" applyNumberFormat="1" applyFont="1" applyFill="1" applyBorder="1" applyAlignment="1">
      <alignment horizontal="center" vertical="center" wrapText="1"/>
    </xf>
    <xf numFmtId="37" fontId="2" fillId="3" borderId="1" xfId="0" applyNumberFormat="1" applyFont="1" applyFill="1" applyBorder="1" applyAlignment="1">
      <alignment horizontal="center" vertical="center" wrapText="1"/>
    </xf>
    <xf numFmtId="37" fontId="2" fillId="3" borderId="8" xfId="0" applyNumberFormat="1" applyFont="1" applyFill="1" applyBorder="1" applyAlignment="1">
      <alignment horizontal="center" vertical="center" wrapText="1"/>
    </xf>
    <xf numFmtId="0" fontId="12" fillId="0" borderId="12" xfId="0" applyFont="1" applyBorder="1" applyAlignment="1">
      <alignment horizontal="left" vertical="center" wrapText="1"/>
    </xf>
    <xf numFmtId="0" fontId="12" fillId="0" borderId="13" xfId="0" applyFont="1" applyBorder="1" applyAlignment="1">
      <alignment horizontal="left" vertical="center" wrapText="1"/>
    </xf>
    <xf numFmtId="0" fontId="12" fillId="0" borderId="14" xfId="0" applyFont="1" applyBorder="1" applyAlignment="1">
      <alignment horizontal="left" vertical="center" wrapText="1"/>
    </xf>
    <xf numFmtId="0" fontId="2" fillId="2" borderId="5"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0" borderId="5" xfId="0" applyFont="1" applyBorder="1" applyAlignment="1">
      <alignment horizontal="left" vertical="center" wrapText="1"/>
    </xf>
    <xf numFmtId="0" fontId="2" fillId="0" borderId="0" xfId="0" applyFont="1" applyAlignment="1">
      <alignment horizontal="left" vertical="center" wrapText="1"/>
    </xf>
    <xf numFmtId="0" fontId="2" fillId="0" borderId="6" xfId="0" applyFont="1" applyBorder="1" applyAlignment="1">
      <alignment horizontal="left" vertical="center" wrapText="1"/>
    </xf>
    <xf numFmtId="0" fontId="14" fillId="2" borderId="6" xfId="0" applyFont="1" applyFill="1" applyBorder="1" applyAlignment="1">
      <alignment horizontal="left" vertical="center" wrapText="1"/>
    </xf>
    <xf numFmtId="37" fontId="7" fillId="8" borderId="9" xfId="0" applyNumberFormat="1" applyFont="1" applyFill="1" applyBorder="1" applyAlignment="1">
      <alignment horizontal="center" vertical="center" wrapText="1"/>
    </xf>
    <xf numFmtId="37" fontId="7" fillId="8" borderId="10" xfId="0" applyNumberFormat="1" applyFont="1" applyFill="1" applyBorder="1" applyAlignment="1">
      <alignment horizontal="center" vertical="center" wrapText="1"/>
    </xf>
    <xf numFmtId="37" fontId="7" fillId="8" borderId="11" xfId="0" applyNumberFormat="1" applyFont="1" applyFill="1" applyBorder="1" applyAlignment="1">
      <alignment horizontal="center" vertical="center" wrapText="1"/>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8" fillId="0" borderId="0" xfId="0" applyFont="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8" fillId="0" borderId="1" xfId="0" applyFont="1" applyBorder="1" applyAlignment="1">
      <alignment horizontal="left" vertical="center" wrapText="1"/>
    </xf>
    <xf numFmtId="0" fontId="8" fillId="0" borderId="8" xfId="0" applyFont="1" applyBorder="1" applyAlignment="1">
      <alignment horizontal="left" vertical="center" wrapText="1"/>
    </xf>
    <xf numFmtId="0" fontId="10" fillId="2" borderId="1" xfId="0" applyFont="1" applyFill="1" applyBorder="1" applyAlignment="1">
      <alignment horizontal="left" vertical="center" wrapText="1"/>
    </xf>
    <xf numFmtId="0" fontId="11" fillId="2" borderId="9" xfId="0" applyFont="1" applyFill="1" applyBorder="1" applyAlignment="1">
      <alignment horizontal="left" vertical="center" wrapText="1"/>
    </xf>
    <xf numFmtId="0" fontId="11" fillId="2" borderId="10" xfId="0" applyFont="1" applyFill="1" applyBorder="1" applyAlignment="1">
      <alignment horizontal="left" vertical="center" wrapText="1"/>
    </xf>
    <xf numFmtId="0" fontId="11" fillId="2" borderId="11" xfId="0" applyFont="1" applyFill="1" applyBorder="1" applyAlignment="1">
      <alignment horizontal="left" vertical="center" wrapText="1"/>
    </xf>
    <xf numFmtId="0" fontId="11" fillId="2" borderId="9"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2" fillId="2" borderId="0" xfId="0" applyFont="1" applyFill="1" applyAlignment="1">
      <alignment horizontal="left" vertical="center" wrapText="1" indent="4"/>
    </xf>
    <xf numFmtId="0" fontId="2" fillId="0" borderId="5" xfId="0" applyFont="1" applyBorder="1" applyAlignment="1">
      <alignment horizontal="left" vertical="center" wrapText="1" indent="4"/>
    </xf>
    <xf numFmtId="0" fontId="2" fillId="0" borderId="0" xfId="0" applyFont="1" applyAlignment="1">
      <alignment horizontal="left" vertical="center" wrapText="1" indent="4"/>
    </xf>
    <xf numFmtId="0" fontId="2" fillId="0" borderId="6" xfId="0" applyFont="1" applyBorder="1" applyAlignment="1">
      <alignment horizontal="left" vertical="center" wrapText="1" indent="4"/>
    </xf>
    <xf numFmtId="0" fontId="2" fillId="2" borderId="7" xfId="0" applyFont="1" applyFill="1" applyBorder="1" applyAlignment="1">
      <alignment horizontal="left" vertical="center" wrapText="1" indent="2"/>
    </xf>
    <xf numFmtId="0" fontId="2" fillId="2" borderId="1" xfId="0" applyFont="1" applyFill="1" applyBorder="1" applyAlignment="1">
      <alignment horizontal="left" vertical="center" wrapText="1" indent="2"/>
    </xf>
    <xf numFmtId="0" fontId="2" fillId="2" borderId="8" xfId="0" applyFont="1" applyFill="1" applyBorder="1" applyAlignment="1">
      <alignment horizontal="left" vertical="center" wrapText="1" indent="2"/>
    </xf>
    <xf numFmtId="0" fontId="14" fillId="0" borderId="0" xfId="0" applyFont="1" applyAlignment="1">
      <alignment horizontal="right"/>
    </xf>
    <xf numFmtId="0" fontId="27" fillId="2" borderId="2" xfId="0" applyFont="1" applyFill="1" applyBorder="1" applyAlignment="1">
      <alignment horizontal="left" vertical="top"/>
    </xf>
    <xf numFmtId="0" fontId="27" fillId="2" borderId="4" xfId="0" applyFont="1" applyFill="1" applyBorder="1" applyAlignment="1">
      <alignment horizontal="left" vertical="top"/>
    </xf>
    <xf numFmtId="0" fontId="27" fillId="2" borderId="3" xfId="0" applyFont="1" applyFill="1" applyBorder="1" applyAlignment="1">
      <alignment horizontal="left" vertical="top"/>
    </xf>
    <xf numFmtId="0" fontId="27" fillId="2" borderId="5" xfId="0" applyFont="1" applyFill="1" applyBorder="1" applyAlignment="1">
      <alignment horizontal="left" vertical="top"/>
    </xf>
    <xf numFmtId="0" fontId="27" fillId="2" borderId="0" xfId="0" applyFont="1" applyFill="1" applyAlignment="1">
      <alignment horizontal="left" vertical="top"/>
    </xf>
    <xf numFmtId="0" fontId="27" fillId="2" borderId="6" xfId="0" applyFont="1" applyFill="1" applyBorder="1" applyAlignment="1">
      <alignment horizontal="left" vertical="top"/>
    </xf>
    <xf numFmtId="0" fontId="27" fillId="2" borderId="7" xfId="0" applyFont="1" applyFill="1" applyBorder="1" applyAlignment="1">
      <alignment horizontal="left" vertical="top"/>
    </xf>
    <xf numFmtId="0" fontId="27" fillId="2" borderId="1" xfId="0" applyFont="1" applyFill="1" applyBorder="1" applyAlignment="1">
      <alignment horizontal="left" vertical="top"/>
    </xf>
    <xf numFmtId="0" fontId="27" fillId="2" borderId="8" xfId="0" applyFont="1" applyFill="1" applyBorder="1" applyAlignment="1">
      <alignment horizontal="left" vertical="top"/>
    </xf>
    <xf numFmtId="0" fontId="30" fillId="0" borderId="0" xfId="0" applyFont="1" applyAlignment="1">
      <alignment horizontal="left" vertical="center"/>
    </xf>
    <xf numFmtId="0" fontId="19" fillId="0" borderId="30" xfId="0" applyFont="1" applyBorder="1" applyAlignment="1">
      <alignment horizontal="center"/>
    </xf>
    <xf numFmtId="0" fontId="19" fillId="0" borderId="31" xfId="0" applyFont="1" applyBorder="1" applyAlignment="1">
      <alignment horizontal="center"/>
    </xf>
    <xf numFmtId="0" fontId="19" fillId="0" borderId="24" xfId="0" applyFont="1" applyBorder="1" applyAlignment="1">
      <alignment horizontal="center"/>
    </xf>
    <xf numFmtId="0" fontId="19" fillId="0" borderId="29" xfId="0" applyFont="1" applyBorder="1" applyAlignment="1">
      <alignment horizontal="center"/>
    </xf>
    <xf numFmtId="0" fontId="19" fillId="0" borderId="27" xfId="0" applyFont="1" applyBorder="1" applyAlignment="1">
      <alignment horizontal="center"/>
    </xf>
    <xf numFmtId="0" fontId="19" fillId="0" borderId="32" xfId="0" applyFont="1" applyBorder="1" applyAlignment="1">
      <alignment horizontal="center"/>
    </xf>
    <xf numFmtId="0" fontId="19" fillId="0" borderId="33" xfId="0" applyFont="1" applyBorder="1" applyAlignment="1">
      <alignment horizontal="center"/>
    </xf>
    <xf numFmtId="0" fontId="19" fillId="0" borderId="28" xfId="0" applyFont="1" applyBorder="1" applyAlignment="1">
      <alignment horizontal="center"/>
    </xf>
    <xf numFmtId="0" fontId="19" fillId="0" borderId="34" xfId="0" applyFont="1" applyBorder="1" applyAlignment="1">
      <alignment horizontal="center"/>
    </xf>
    <xf numFmtId="5" fontId="19" fillId="0" borderId="22" xfId="0" applyNumberFormat="1" applyFont="1" applyBorder="1" applyAlignment="1">
      <alignment horizontal="center"/>
    </xf>
    <xf numFmtId="5" fontId="19" fillId="0" borderId="22" xfId="0" applyNumberFormat="1" applyFont="1" applyBorder="1" applyAlignment="1">
      <alignment horizontal="center" wrapText="1"/>
    </xf>
    <xf numFmtId="0" fontId="19" fillId="0" borderId="23" xfId="0" applyFont="1" applyBorder="1" applyAlignment="1">
      <alignment horizontal="center" vertical="center" wrapText="1"/>
    </xf>
    <xf numFmtId="0" fontId="19" fillId="0" borderId="25" xfId="0" applyFont="1" applyBorder="1" applyAlignment="1">
      <alignment horizontal="center" vertical="center" wrapText="1"/>
    </xf>
    <xf numFmtId="0" fontId="19" fillId="2" borderId="23" xfId="0" applyFont="1" applyFill="1" applyBorder="1" applyAlignment="1">
      <alignment horizontal="center" vertical="center" wrapText="1"/>
    </xf>
    <xf numFmtId="0" fontId="19" fillId="2" borderId="25" xfId="0" applyFont="1" applyFill="1" applyBorder="1" applyAlignment="1">
      <alignment horizontal="center" vertical="center" wrapText="1"/>
    </xf>
    <xf numFmtId="0" fontId="19" fillId="2" borderId="26" xfId="0" applyFont="1" applyFill="1" applyBorder="1" applyAlignment="1">
      <alignment horizontal="center" vertical="center" wrapText="1"/>
    </xf>
    <xf numFmtId="171" fontId="19" fillId="0" borderId="0" xfId="0" quotePrefix="1" applyNumberFormat="1" applyFont="1" applyAlignment="1">
      <alignment horizontal="left" vertical="top" wrapText="1"/>
    </xf>
    <xf numFmtId="171" fontId="36" fillId="0" borderId="0" xfId="0" quotePrefix="1" applyNumberFormat="1" applyFont="1" applyAlignment="1">
      <alignment horizontal="left" wrapText="1"/>
    </xf>
    <xf numFmtId="171" fontId="48" fillId="0" borderId="0" xfId="0" quotePrefix="1" applyNumberFormat="1" applyFont="1" applyAlignment="1">
      <alignment horizontal="left" wrapText="1"/>
    </xf>
    <xf numFmtId="171" fontId="11" fillId="0" borderId="0" xfId="0" quotePrefix="1" applyNumberFormat="1" applyFont="1" applyAlignment="1">
      <alignment horizontal="left" vertical="top" wrapText="1"/>
    </xf>
    <xf numFmtId="171" fontId="19" fillId="0" borderId="0" xfId="0" quotePrefix="1" applyNumberFormat="1" applyFont="1" applyAlignment="1">
      <alignment horizontal="left" vertical="top" wrapText="1" indent="2"/>
    </xf>
    <xf numFmtId="0" fontId="37" fillId="0" borderId="0" xfId="0" applyFont="1" applyAlignment="1">
      <alignment horizontal="justify" vertical="center" wrapText="1"/>
    </xf>
    <xf numFmtId="0" fontId="50" fillId="0" borderId="0" xfId="0" applyFont="1" applyAlignment="1">
      <alignment horizontal="justify" vertical="center" wrapText="1"/>
    </xf>
    <xf numFmtId="0" fontId="14" fillId="0" borderId="0" xfId="0" applyFont="1" applyAlignment="1">
      <alignment horizontal="justify" vertical="top" wrapText="1"/>
    </xf>
    <xf numFmtId="0" fontId="46" fillId="0" borderId="0" xfId="5" applyAlignment="1">
      <alignment horizontal="left" vertical="center" wrapText="1"/>
    </xf>
    <xf numFmtId="0" fontId="46" fillId="0" borderId="0" xfId="5" applyAlignment="1">
      <alignment horizontal="left" vertical="top" wrapText="1"/>
    </xf>
  </cellXfs>
  <cellStyles count="6">
    <cellStyle name="Comma 3" xfId="1" xr:uid="{00000000-0005-0000-0000-000000000000}"/>
    <cellStyle name="Hyperlink" xfId="5" builtinId="8"/>
    <cellStyle name="Normal" xfId="0" builtinId="0"/>
    <cellStyle name="Normal 3" xfId="3" xr:uid="{69F4196D-FF2A-41D1-9374-C7B1F10BD2D7}"/>
    <cellStyle name="Normal 3 2" xfId="4" xr:uid="{131451A5-6168-463D-BF16-B28F63D7C31D}"/>
    <cellStyle name="Percent 3" xfId="2" xr:uid="{00000000-0005-0000-0000-000002000000}"/>
  </cellStyles>
  <dxfs count="0"/>
  <tableStyles count="0" defaultTableStyle="TableStyleMedium2" defaultPivotStyle="PivotStyleLight16"/>
  <colors>
    <mruColors>
      <color rgb="FFFFC9C9"/>
      <color rgb="FFFE6A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10583</xdr:colOff>
      <xdr:row>0</xdr:row>
      <xdr:rowOff>74083</xdr:rowOff>
    </xdr:from>
    <xdr:to>
      <xdr:col>2</xdr:col>
      <xdr:colOff>122089</xdr:colOff>
      <xdr:row>3</xdr:row>
      <xdr:rowOff>85475</xdr:rowOff>
    </xdr:to>
    <xdr:pic>
      <xdr:nvPicPr>
        <xdr:cNvPr id="2" name="Picture 1">
          <a:extLst>
            <a:ext uri="{FF2B5EF4-FFF2-40B4-BE49-F238E27FC236}">
              <a16:creationId xmlns:a16="http://schemas.microsoft.com/office/drawing/2014/main" id="{0EC39729-A058-41E8-B30B-C952E34C3418}"/>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69333" y="74083"/>
          <a:ext cx="902081" cy="6114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rfs01\data\Corporate%20Trust\13117\Starvest%20Multi-Strategy\2000\NAVMARCH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V"/>
      <sheetName val="index"/>
      <sheetName val="Cash"/>
      <sheetName val="Cash Rec"/>
      <sheetName val="Holdings"/>
      <sheetName val="Securities"/>
      <sheetName val="Accruals"/>
      <sheetName val="AC Recvble"/>
      <sheetName val="Share Movement"/>
      <sheetName val="Equalization"/>
      <sheetName val="Management and Admin Fees"/>
      <sheetName val="Custody Fee"/>
      <sheetName val="NAVREC"/>
      <sheetName val="performance"/>
      <sheetName val="ACM CREDIT"/>
      <sheetName val="report"/>
      <sheetName val="Lookup"/>
      <sheetName val="1601 Detail information"/>
      <sheetName val="NAVMARCH00"/>
      <sheetName val="DUE FROM &amp; TO"/>
      <sheetName val="Summary"/>
      <sheetName val="REINVESTMENT INCOME (PBC)"/>
      <sheetName val="Drop Down - DONT DELE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ilpa.org/resource/ilpa-performance-template-granular-methodology/" TargetMode="External"/><Relationship Id="rId7" Type="http://schemas.openxmlformats.org/officeDocument/2006/relationships/printerSettings" Target="../printerSettings/printerSettings1.bin"/><Relationship Id="rId2" Type="http://schemas.openxmlformats.org/officeDocument/2006/relationships/hyperlink" Target="http://www.ilpa.org/" TargetMode="External"/><Relationship Id="rId1" Type="http://schemas.openxmlformats.org/officeDocument/2006/relationships/hyperlink" Target="mailto:templatesupport@ilpa.org" TargetMode="External"/><Relationship Id="rId6" Type="http://schemas.openxmlformats.org/officeDocument/2006/relationships/hyperlink" Target="https://ilpa.org/industry-guidance/templates-standards-model-documents/reporting-template/" TargetMode="External"/><Relationship Id="rId5" Type="http://schemas.openxmlformats.org/officeDocument/2006/relationships/hyperlink" Target="https://ilpa.org/resource/ilpa-reporting-template-v2-0-suggested-guidance/" TargetMode="External"/><Relationship Id="rId4" Type="http://schemas.openxmlformats.org/officeDocument/2006/relationships/hyperlink" Target="https://ilpa.org/resource/ilpa-performance-template-gross-up-methodology-v-1-0/"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20BBF-282B-4D74-9477-D1B51D56D211}">
  <dimension ref="B2:L27"/>
  <sheetViews>
    <sheetView showGridLines="0" tabSelected="1" zoomScale="80" zoomScaleNormal="80" zoomScalePageLayoutView="70" workbookViewId="0">
      <selection activeCell="B18" sqref="B18:K18"/>
    </sheetView>
  </sheetViews>
  <sheetFormatPr defaultColWidth="9.26953125" defaultRowHeight="12.5" x14ac:dyDescent="0.35"/>
  <cols>
    <col min="1" max="1" width="2.26953125" style="202" customWidth="1"/>
    <col min="2" max="2" width="47.26953125" style="209" customWidth="1"/>
    <col min="3" max="3" width="54.1796875" style="202" customWidth="1"/>
    <col min="4" max="16384" width="9.26953125" style="202"/>
  </cols>
  <sheetData>
    <row r="2" spans="2:12" ht="13" x14ac:dyDescent="0.35">
      <c r="B2" s="234" t="s">
        <v>95</v>
      </c>
      <c r="C2" s="234"/>
      <c r="D2" s="234"/>
      <c r="E2" s="234"/>
      <c r="F2" s="234"/>
      <c r="G2" s="234"/>
      <c r="H2" s="234"/>
      <c r="I2" s="234"/>
      <c r="J2" s="234"/>
      <c r="K2" s="234"/>
    </row>
    <row r="3" spans="2:12" ht="13" x14ac:dyDescent="0.35">
      <c r="B3" s="203"/>
      <c r="C3" s="204"/>
      <c r="D3" s="205"/>
      <c r="E3" s="206"/>
      <c r="F3" s="205"/>
      <c r="G3" s="205"/>
      <c r="H3" s="205"/>
      <c r="I3" s="205"/>
      <c r="J3" s="205"/>
      <c r="K3" s="205"/>
    </row>
    <row r="4" spans="2:12" ht="46" customHeight="1" x14ac:dyDescent="0.35">
      <c r="B4" s="232" t="s">
        <v>343</v>
      </c>
      <c r="C4" s="232"/>
      <c r="D4" s="232"/>
      <c r="E4" s="232"/>
      <c r="F4" s="232"/>
      <c r="G4" s="232"/>
      <c r="H4" s="232"/>
      <c r="I4" s="232"/>
      <c r="J4" s="232"/>
      <c r="K4" s="232"/>
    </row>
    <row r="5" spans="2:12" x14ac:dyDescent="0.35">
      <c r="B5" s="207"/>
      <c r="C5" s="207"/>
      <c r="D5" s="207"/>
      <c r="E5" s="207"/>
      <c r="F5" s="207"/>
      <c r="G5" s="207"/>
      <c r="H5" s="207"/>
      <c r="I5" s="207"/>
      <c r="J5" s="207"/>
      <c r="K5" s="207"/>
    </row>
    <row r="6" spans="2:12" ht="29.5" customHeight="1" x14ac:dyDescent="0.35">
      <c r="B6" s="232" t="s">
        <v>344</v>
      </c>
      <c r="C6" s="232"/>
      <c r="D6" s="232"/>
      <c r="E6" s="232"/>
      <c r="F6" s="232"/>
      <c r="G6" s="232"/>
      <c r="H6" s="232"/>
      <c r="I6" s="232"/>
      <c r="J6" s="232"/>
      <c r="K6" s="232"/>
    </row>
    <row r="7" spans="2:12" x14ac:dyDescent="0.35">
      <c r="B7" s="207"/>
      <c r="C7" s="207"/>
      <c r="D7" s="207"/>
      <c r="E7" s="207"/>
      <c r="F7" s="207"/>
      <c r="G7" s="207"/>
      <c r="H7" s="207"/>
      <c r="I7" s="207"/>
      <c r="J7" s="207"/>
      <c r="K7" s="207"/>
    </row>
    <row r="8" spans="2:12" s="204" customFormat="1" x14ac:dyDescent="0.35">
      <c r="B8" s="235" t="s">
        <v>345</v>
      </c>
      <c r="C8" s="235"/>
      <c r="D8" s="235"/>
      <c r="E8" s="235"/>
      <c r="F8" s="235"/>
      <c r="G8" s="235"/>
      <c r="H8" s="235"/>
      <c r="I8" s="235"/>
      <c r="J8" s="235"/>
      <c r="K8" s="235"/>
      <c r="L8" s="212"/>
    </row>
    <row r="9" spans="2:12" s="204" customFormat="1" x14ac:dyDescent="0.35">
      <c r="B9" s="211"/>
      <c r="C9" s="211"/>
      <c r="D9" s="211"/>
      <c r="E9" s="211"/>
      <c r="F9" s="211"/>
      <c r="G9" s="211"/>
      <c r="H9" s="211"/>
      <c r="I9" s="211"/>
      <c r="J9" s="211"/>
      <c r="K9" s="211"/>
      <c r="L9" s="212"/>
    </row>
    <row r="10" spans="2:12" s="204" customFormat="1" ht="14.5" x14ac:dyDescent="0.35">
      <c r="B10" s="451" t="s">
        <v>349</v>
      </c>
      <c r="C10" s="451"/>
      <c r="D10" s="451"/>
      <c r="E10" s="451"/>
      <c r="F10" s="451"/>
      <c r="G10" s="451"/>
      <c r="H10" s="451"/>
      <c r="I10" s="451"/>
      <c r="J10" s="451"/>
      <c r="K10" s="451"/>
      <c r="L10" s="212"/>
    </row>
    <row r="11" spans="2:12" s="204" customFormat="1" ht="14.5" x14ac:dyDescent="0.35">
      <c r="B11" s="451" t="s">
        <v>350</v>
      </c>
      <c r="C11" s="451"/>
      <c r="D11" s="451"/>
      <c r="E11" s="451"/>
      <c r="F11" s="451"/>
      <c r="G11" s="451"/>
      <c r="H11" s="451"/>
      <c r="I11" s="451"/>
      <c r="J11" s="451"/>
      <c r="K11" s="451"/>
      <c r="L11" s="212"/>
    </row>
    <row r="12" spans="2:12" s="204" customFormat="1" x14ac:dyDescent="0.35">
      <c r="B12" s="211"/>
      <c r="C12" s="211"/>
      <c r="D12" s="211"/>
      <c r="E12" s="211"/>
      <c r="F12" s="211"/>
      <c r="G12" s="211"/>
      <c r="H12" s="211"/>
      <c r="I12" s="211"/>
      <c r="J12" s="211"/>
      <c r="K12" s="211"/>
      <c r="L12" s="212"/>
    </row>
    <row r="13" spans="2:12" ht="13" x14ac:dyDescent="0.35">
      <c r="B13" s="234" t="s">
        <v>335</v>
      </c>
      <c r="C13" s="234"/>
      <c r="D13" s="234"/>
      <c r="E13" s="234"/>
      <c r="F13" s="234"/>
      <c r="G13" s="234"/>
      <c r="H13" s="234"/>
      <c r="I13" s="234"/>
      <c r="J13" s="234"/>
      <c r="K13" s="234"/>
    </row>
    <row r="14" spans="2:12" ht="13" x14ac:dyDescent="0.35">
      <c r="B14" s="197"/>
      <c r="C14" s="197"/>
      <c r="D14" s="197"/>
      <c r="E14" s="197"/>
      <c r="F14" s="197"/>
      <c r="G14" s="197"/>
      <c r="H14" s="197"/>
      <c r="I14" s="197"/>
      <c r="J14" s="197"/>
      <c r="K14" s="197"/>
    </row>
    <row r="15" spans="2:12" x14ac:dyDescent="0.35">
      <c r="B15" s="232" t="s">
        <v>336</v>
      </c>
      <c r="C15" s="232"/>
      <c r="D15" s="232"/>
      <c r="E15" s="232"/>
      <c r="F15" s="232"/>
      <c r="G15" s="232"/>
      <c r="H15" s="232"/>
      <c r="I15" s="232"/>
      <c r="J15" s="232"/>
      <c r="K15" s="232"/>
    </row>
    <row r="16" spans="2:12" x14ac:dyDescent="0.35">
      <c r="B16" s="207"/>
      <c r="C16" s="207"/>
      <c r="D16" s="207"/>
      <c r="E16" s="207"/>
      <c r="F16" s="207"/>
      <c r="G16" s="207"/>
      <c r="H16" s="207"/>
      <c r="I16" s="207"/>
      <c r="J16" s="207"/>
      <c r="K16" s="207"/>
    </row>
    <row r="17" spans="2:12" ht="14.5" x14ac:dyDescent="0.35">
      <c r="B17" s="452" t="s">
        <v>337</v>
      </c>
      <c r="C17" s="452"/>
      <c r="D17" s="452"/>
      <c r="E17" s="452"/>
      <c r="F17" s="452"/>
      <c r="G17" s="452"/>
      <c r="H17" s="452"/>
      <c r="I17" s="452"/>
      <c r="J17" s="452"/>
      <c r="K17" s="452"/>
    </row>
    <row r="18" spans="2:12" ht="14.5" x14ac:dyDescent="0.35">
      <c r="B18" s="452" t="s">
        <v>338</v>
      </c>
      <c r="C18" s="452"/>
      <c r="D18" s="452"/>
      <c r="E18" s="452"/>
      <c r="F18" s="452"/>
      <c r="G18" s="452"/>
      <c r="H18" s="452"/>
      <c r="I18" s="452"/>
      <c r="J18" s="452"/>
      <c r="K18" s="452"/>
    </row>
    <row r="19" spans="2:12" x14ac:dyDescent="0.35">
      <c r="B19" s="207"/>
      <c r="C19" s="207"/>
      <c r="D19" s="207"/>
      <c r="E19" s="207"/>
      <c r="F19" s="207"/>
      <c r="G19" s="207"/>
      <c r="H19" s="207"/>
      <c r="I19" s="207"/>
      <c r="J19" s="207"/>
      <c r="K19" s="207"/>
    </row>
    <row r="20" spans="2:12" ht="41.15" customHeight="1" x14ac:dyDescent="0.35">
      <c r="B20" s="232" t="s">
        <v>347</v>
      </c>
      <c r="C20" s="232"/>
      <c r="D20" s="232"/>
      <c r="E20" s="232"/>
      <c r="F20" s="232"/>
      <c r="G20" s="232"/>
      <c r="H20" s="232"/>
      <c r="I20" s="232"/>
      <c r="J20" s="232"/>
      <c r="K20" s="232"/>
    </row>
    <row r="21" spans="2:12" x14ac:dyDescent="0.35">
      <c r="B21" s="207"/>
      <c r="C21" s="207"/>
      <c r="D21" s="207"/>
      <c r="E21" s="207"/>
      <c r="F21" s="207"/>
      <c r="G21" s="207"/>
      <c r="H21" s="207"/>
      <c r="I21" s="207"/>
      <c r="J21" s="207"/>
      <c r="K21" s="207"/>
    </row>
    <row r="22" spans="2:12" s="205" customFormat="1" x14ac:dyDescent="0.35">
      <c r="B22" s="236" t="s">
        <v>346</v>
      </c>
      <c r="C22" s="237"/>
      <c r="D22" s="237"/>
      <c r="E22" s="237"/>
      <c r="F22" s="237"/>
      <c r="G22" s="237"/>
      <c r="H22" s="237"/>
      <c r="I22" s="237"/>
      <c r="J22" s="237"/>
      <c r="K22" s="237"/>
      <c r="L22" s="206"/>
    </row>
    <row r="23" spans="2:12" s="205" customFormat="1" x14ac:dyDescent="0.35">
      <c r="B23" s="238" t="s">
        <v>348</v>
      </c>
      <c r="C23" s="237"/>
      <c r="D23" s="237"/>
      <c r="E23" s="237"/>
      <c r="F23" s="237"/>
      <c r="G23" s="237"/>
      <c r="H23" s="237"/>
      <c r="I23" s="237"/>
      <c r="J23" s="237"/>
      <c r="K23" s="237"/>
      <c r="L23" s="206"/>
    </row>
    <row r="24" spans="2:12" x14ac:dyDescent="0.35">
      <c r="B24" s="207"/>
      <c r="C24" s="207"/>
      <c r="D24" s="207"/>
      <c r="E24" s="207"/>
      <c r="F24" s="207"/>
      <c r="G24" s="207"/>
      <c r="H24" s="207"/>
      <c r="I24" s="207"/>
      <c r="J24" s="207"/>
      <c r="K24" s="207"/>
    </row>
    <row r="25" spans="2:12" ht="13" x14ac:dyDescent="0.3">
      <c r="B25" s="208" t="s">
        <v>342</v>
      </c>
    </row>
    <row r="27" spans="2:12" x14ac:dyDescent="0.35">
      <c r="B27" s="233" t="s">
        <v>334</v>
      </c>
      <c r="C27" s="233"/>
    </row>
  </sheetData>
  <mergeCells count="14">
    <mergeCell ref="B20:K20"/>
    <mergeCell ref="B27:C27"/>
    <mergeCell ref="B2:K2"/>
    <mergeCell ref="B4:K4"/>
    <mergeCell ref="B13:K13"/>
    <mergeCell ref="B15:K15"/>
    <mergeCell ref="B17:K17"/>
    <mergeCell ref="B6:K6"/>
    <mergeCell ref="B18:K18"/>
    <mergeCell ref="B8:K8"/>
    <mergeCell ref="B10:K10"/>
    <mergeCell ref="B11:K11"/>
    <mergeCell ref="B22:K22"/>
    <mergeCell ref="B23:K23"/>
  </mergeCells>
  <hyperlinks>
    <hyperlink ref="B23" r:id="rId1" xr:uid="{A4764294-F61B-4813-B009-496BFA13C757}"/>
    <hyperlink ref="B22" r:id="rId2" xr:uid="{DC0636C9-D6E2-4EA2-8A45-DB5269A7E6A3}"/>
    <hyperlink ref="B10:K10" r:id="rId3" display="ILPA Performance Template - Granular Methodology (v. 1.0)" xr:uid="{DCF42DF3-79CD-4843-9E12-A526B33B568E}"/>
    <hyperlink ref="B11:K11" r:id="rId4" display="ILPA Performance Template - Gross Up Methodology (v. 1.0)" xr:uid="{6391CB11-8C7E-4CCC-A575-01BAB23F58D2}"/>
    <hyperlink ref="B17:K17" r:id="rId5" display="Suggested Guidance (PDF)" xr:uid="{AEE8FB5B-2760-47B7-A777-FE2F36D9C625}"/>
    <hyperlink ref="B18:K18" r:id="rId6" display="Supplemental Resources" xr:uid="{48278DCB-3C2B-4119-B741-2D5CD9E1B514}"/>
  </hyperlinks>
  <pageMargins left="0.6" right="0.6" top="1" bottom="0.75" header="0.15" footer="0.3"/>
  <pageSetup scale="70" orientation="landscape" r:id="rId7"/>
  <headerFooter>
    <oddHeader>&amp;L&amp;G&amp;C&amp;"Arial,Regular"ILPA Reporting Template (v. 2.0) - Suggested Guidance</oddHeader>
  </headerFooter>
  <legacyDrawingHF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215F7-4151-4AE4-AB9E-6F2E5F1F3987}">
  <dimension ref="A1:R170"/>
  <sheetViews>
    <sheetView showGridLines="0" zoomScale="80" zoomScaleNormal="80" workbookViewId="0">
      <pane xSplit="4" ySplit="8" topLeftCell="E9" activePane="bottomRight" state="frozen"/>
      <selection pane="topRight" activeCell="E1" sqref="E1"/>
      <selection pane="bottomLeft" activeCell="A9" sqref="A9"/>
      <selection pane="bottomRight" activeCell="E94" sqref="E94"/>
    </sheetView>
  </sheetViews>
  <sheetFormatPr defaultColWidth="9.26953125" defaultRowHeight="12" x14ac:dyDescent="0.3"/>
  <cols>
    <col min="1" max="1" width="2.1796875" style="139" customWidth="1"/>
    <col min="2" max="2" width="37.54296875" style="1" customWidth="1"/>
    <col min="3" max="3" width="51.54296875" style="1" customWidth="1"/>
    <col min="4" max="4" width="24.54296875" style="1" customWidth="1"/>
    <col min="5" max="6" width="14.54296875" style="1" customWidth="1"/>
    <col min="7" max="7" width="16.7265625" style="1" customWidth="1"/>
    <col min="8" max="10" width="17.7265625" style="1" customWidth="1"/>
    <col min="11" max="12" width="15.453125" style="1" customWidth="1"/>
    <col min="13" max="13" width="16.7265625" style="1" customWidth="1"/>
    <col min="14" max="14" width="5.1796875" style="14" bestFit="1" customWidth="1"/>
    <col min="15" max="15" width="7.7265625" style="2" customWidth="1"/>
    <col min="16" max="18" width="12.26953125" style="1" customWidth="1"/>
    <col min="19" max="16384" width="9.26953125" style="1"/>
  </cols>
  <sheetData>
    <row r="1" spans="1:18" ht="1.5" customHeight="1" thickBot="1" x14ac:dyDescent="0.35">
      <c r="B1" s="139"/>
      <c r="C1" s="139"/>
      <c r="D1" s="139"/>
      <c r="E1" s="139"/>
      <c r="F1" s="139"/>
      <c r="G1" s="139"/>
      <c r="H1" s="139"/>
      <c r="I1" s="139"/>
      <c r="J1" s="139"/>
      <c r="K1" s="139"/>
      <c r="L1" s="139"/>
      <c r="M1" s="139"/>
    </row>
    <row r="2" spans="1:18" ht="15" customHeight="1" x14ac:dyDescent="0.3">
      <c r="B2" s="139"/>
      <c r="C2" s="139"/>
      <c r="D2" s="375" t="s">
        <v>0</v>
      </c>
      <c r="E2" s="241" t="s">
        <v>107</v>
      </c>
      <c r="F2" s="242"/>
      <c r="G2" s="159">
        <v>44615</v>
      </c>
      <c r="H2" s="241" t="s">
        <v>108</v>
      </c>
      <c r="I2" s="242"/>
      <c r="J2" s="159">
        <v>44696</v>
      </c>
      <c r="K2" s="241" t="s">
        <v>12</v>
      </c>
      <c r="L2" s="242"/>
      <c r="M2" s="159">
        <v>46023</v>
      </c>
      <c r="N2" s="167"/>
    </row>
    <row r="3" spans="1:18" x14ac:dyDescent="0.3">
      <c r="B3" s="139"/>
      <c r="C3" s="139"/>
      <c r="D3" s="376"/>
      <c r="E3" s="243" t="s">
        <v>4</v>
      </c>
      <c r="F3" s="244"/>
      <c r="G3" s="160">
        <v>44696</v>
      </c>
      <c r="H3" s="243" t="s">
        <v>6</v>
      </c>
      <c r="I3" s="244"/>
      <c r="J3" s="160">
        <v>46660</v>
      </c>
      <c r="K3" s="243" t="s">
        <v>13</v>
      </c>
      <c r="L3" s="244"/>
      <c r="M3" s="192">
        <v>46113</v>
      </c>
      <c r="N3" s="167"/>
    </row>
    <row r="4" spans="1:18" ht="12.5" thickBot="1" x14ac:dyDescent="0.35">
      <c r="A4" s="140"/>
      <c r="B4" s="139"/>
      <c r="C4" s="139"/>
      <c r="D4" s="377"/>
      <c r="E4" s="245" t="s">
        <v>5</v>
      </c>
      <c r="F4" s="246"/>
      <c r="G4" s="161">
        <v>44834</v>
      </c>
      <c r="H4" s="245" t="s">
        <v>8</v>
      </c>
      <c r="I4" s="246"/>
      <c r="J4" s="161">
        <v>48487</v>
      </c>
      <c r="K4" s="245" t="s">
        <v>14</v>
      </c>
      <c r="L4" s="246"/>
      <c r="M4" s="193">
        <v>46203</v>
      </c>
      <c r="N4" s="167"/>
    </row>
    <row r="5" spans="1:18" ht="6.75" customHeight="1" thickBot="1" x14ac:dyDescent="0.35">
      <c r="B5" s="155"/>
      <c r="C5" s="155"/>
      <c r="D5" s="155"/>
      <c r="E5" s="378"/>
      <c r="F5" s="378"/>
      <c r="G5" s="378"/>
      <c r="H5" s="378"/>
      <c r="I5" s="378"/>
      <c r="J5" s="378"/>
      <c r="K5" s="378"/>
      <c r="L5" s="378"/>
      <c r="M5" s="378"/>
      <c r="N5" s="167"/>
    </row>
    <row r="6" spans="1:18" x14ac:dyDescent="0.3">
      <c r="B6" s="393" t="s">
        <v>1</v>
      </c>
      <c r="C6" s="394"/>
      <c r="D6" s="395"/>
      <c r="E6" s="4" t="s">
        <v>2</v>
      </c>
      <c r="F6" s="5" t="s">
        <v>3</v>
      </c>
      <c r="G6" s="6" t="s">
        <v>109</v>
      </c>
      <c r="H6" s="4" t="s">
        <v>2</v>
      </c>
      <c r="I6" s="5" t="s">
        <v>3</v>
      </c>
      <c r="J6" s="6" t="s">
        <v>109</v>
      </c>
      <c r="K6" s="4" t="s">
        <v>2</v>
      </c>
      <c r="L6" s="5" t="s">
        <v>3</v>
      </c>
      <c r="M6" s="6" t="s">
        <v>109</v>
      </c>
      <c r="N6" s="167"/>
      <c r="P6" s="3"/>
    </row>
    <row r="7" spans="1:18" x14ac:dyDescent="0.25">
      <c r="B7" s="396"/>
      <c r="C7" s="397"/>
      <c r="D7" s="398"/>
      <c r="E7" s="7">
        <f>M3</f>
        <v>46113</v>
      </c>
      <c r="F7" s="8">
        <f>M2</f>
        <v>46023</v>
      </c>
      <c r="G7" s="9">
        <f>G2</f>
        <v>44615</v>
      </c>
      <c r="H7" s="7">
        <f>M3</f>
        <v>46113</v>
      </c>
      <c r="I7" s="8">
        <f>M2</f>
        <v>46023</v>
      </c>
      <c r="J7" s="9">
        <f>G2</f>
        <v>44615</v>
      </c>
      <c r="K7" s="7">
        <f>M3</f>
        <v>46113</v>
      </c>
      <c r="L7" s="8">
        <f>M2</f>
        <v>46023</v>
      </c>
      <c r="M7" s="9">
        <f>G2</f>
        <v>44615</v>
      </c>
      <c r="N7" s="228" t="s">
        <v>110</v>
      </c>
      <c r="O7" s="10"/>
      <c r="P7" s="3"/>
    </row>
    <row r="8" spans="1:18" ht="12.5" thickBot="1" x14ac:dyDescent="0.3">
      <c r="B8" s="399"/>
      <c r="C8" s="400"/>
      <c r="D8" s="401"/>
      <c r="E8" s="11">
        <f t="shared" ref="E8:M8" si="0">$M$4</f>
        <v>46203</v>
      </c>
      <c r="F8" s="12">
        <f t="shared" si="0"/>
        <v>46203</v>
      </c>
      <c r="G8" s="13">
        <f t="shared" si="0"/>
        <v>46203</v>
      </c>
      <c r="H8" s="11">
        <f t="shared" si="0"/>
        <v>46203</v>
      </c>
      <c r="I8" s="12">
        <f t="shared" si="0"/>
        <v>46203</v>
      </c>
      <c r="J8" s="13">
        <f t="shared" si="0"/>
        <v>46203</v>
      </c>
      <c r="K8" s="11">
        <f t="shared" si="0"/>
        <v>46203</v>
      </c>
      <c r="L8" s="12">
        <f t="shared" si="0"/>
        <v>46203</v>
      </c>
      <c r="M8" s="13">
        <f t="shared" si="0"/>
        <v>46203</v>
      </c>
      <c r="N8" s="228" t="s">
        <v>110</v>
      </c>
      <c r="O8" s="10"/>
      <c r="P8" s="3"/>
    </row>
    <row r="9" spans="1:18" ht="7.5" customHeight="1" x14ac:dyDescent="0.3">
      <c r="B9" s="156"/>
      <c r="C9" s="156"/>
      <c r="D9" s="156"/>
      <c r="E9" s="170"/>
      <c r="F9" s="157"/>
      <c r="G9" s="157"/>
      <c r="H9" s="157"/>
      <c r="I9" s="157"/>
      <c r="J9" s="157"/>
      <c r="K9" s="157"/>
      <c r="L9" s="157"/>
      <c r="M9" s="172"/>
      <c r="N9" s="167"/>
      <c r="P9" s="3"/>
    </row>
    <row r="10" spans="1:18" ht="14.5" thickBot="1" x14ac:dyDescent="0.35">
      <c r="B10" s="402" t="s">
        <v>7</v>
      </c>
      <c r="C10" s="402"/>
      <c r="D10" s="402"/>
      <c r="E10" s="171"/>
      <c r="F10" s="158"/>
      <c r="G10" s="158"/>
      <c r="H10" s="158"/>
      <c r="I10" s="158"/>
      <c r="J10" s="158"/>
      <c r="K10" s="158"/>
      <c r="L10" s="158"/>
      <c r="M10" s="173"/>
      <c r="N10" s="167"/>
      <c r="P10" s="3"/>
    </row>
    <row r="11" spans="1:18" s="15" customFormat="1" ht="40" customHeight="1" thickBot="1" x14ac:dyDescent="0.4">
      <c r="A11" s="141"/>
      <c r="B11" s="403" t="s">
        <v>111</v>
      </c>
      <c r="C11" s="404"/>
      <c r="D11" s="405"/>
      <c r="E11" s="303" t="s">
        <v>9</v>
      </c>
      <c r="F11" s="303"/>
      <c r="G11" s="303"/>
      <c r="H11" s="406" t="s">
        <v>10</v>
      </c>
      <c r="I11" s="407"/>
      <c r="J11" s="408"/>
      <c r="K11" s="303" t="s">
        <v>11</v>
      </c>
      <c r="L11" s="303"/>
      <c r="M11" s="304"/>
      <c r="N11" s="167"/>
      <c r="O11" s="14"/>
    </row>
    <row r="12" spans="1:18" ht="15.5" x14ac:dyDescent="0.3">
      <c r="B12" s="381" t="s">
        <v>112</v>
      </c>
      <c r="C12" s="382"/>
      <c r="D12" s="383"/>
      <c r="E12" s="183">
        <v>45067000</v>
      </c>
      <c r="F12" s="183">
        <v>38196000</v>
      </c>
      <c r="G12" s="183">
        <v>0</v>
      </c>
      <c r="H12" s="184">
        <v>2495281787</v>
      </c>
      <c r="I12" s="183">
        <v>2163081300</v>
      </c>
      <c r="J12" s="185">
        <v>0</v>
      </c>
      <c r="K12" s="183">
        <v>338710198</v>
      </c>
      <c r="L12" s="183">
        <v>275725401</v>
      </c>
      <c r="M12" s="185">
        <v>0</v>
      </c>
      <c r="N12" s="229"/>
      <c r="O12" s="16"/>
      <c r="P12" s="17"/>
      <c r="Q12" s="17"/>
      <c r="R12" s="18"/>
    </row>
    <row r="13" spans="1:18" x14ac:dyDescent="0.3">
      <c r="B13" s="384" t="s">
        <v>113</v>
      </c>
      <c r="C13" s="260"/>
      <c r="D13" s="385"/>
      <c r="E13" s="20">
        <v>0</v>
      </c>
      <c r="F13" s="20">
        <v>5000000</v>
      </c>
      <c r="G13" s="20">
        <v>35000000</v>
      </c>
      <c r="H13" s="19">
        <v>0</v>
      </c>
      <c r="I13" s="20">
        <v>250375000</v>
      </c>
      <c r="J13" s="21">
        <v>1752625000</v>
      </c>
      <c r="K13" s="20">
        <v>0</v>
      </c>
      <c r="L13" s="20">
        <v>375000</v>
      </c>
      <c r="M13" s="21">
        <v>2625000</v>
      </c>
      <c r="N13" s="167"/>
      <c r="P13" s="17"/>
      <c r="Q13" s="17"/>
      <c r="R13" s="18"/>
    </row>
    <row r="14" spans="1:18" x14ac:dyDescent="0.3">
      <c r="B14" s="384" t="s">
        <v>114</v>
      </c>
      <c r="C14" s="260"/>
      <c r="D14" s="385"/>
      <c r="E14" s="22">
        <v>-1250000</v>
      </c>
      <c r="F14" s="22">
        <v>-5000000</v>
      </c>
      <c r="G14" s="22">
        <v>-19000000</v>
      </c>
      <c r="H14" s="19">
        <v>-62593750</v>
      </c>
      <c r="I14" s="20">
        <v>-250375000</v>
      </c>
      <c r="J14" s="21">
        <v>-1452175000</v>
      </c>
      <c r="K14" s="22">
        <v>-2593750</v>
      </c>
      <c r="L14" s="22">
        <v>-12875000</v>
      </c>
      <c r="M14" s="23">
        <v>-77175000</v>
      </c>
      <c r="N14" s="167"/>
      <c r="P14" s="17"/>
      <c r="Q14" s="17"/>
      <c r="R14" s="18"/>
    </row>
    <row r="15" spans="1:18" x14ac:dyDescent="0.3">
      <c r="B15" s="384" t="s">
        <v>15</v>
      </c>
      <c r="C15" s="260"/>
      <c r="D15" s="385"/>
      <c r="E15" s="22">
        <v>0</v>
      </c>
      <c r="F15" s="22">
        <v>0</v>
      </c>
      <c r="G15" s="22">
        <v>0</v>
      </c>
      <c r="H15" s="19">
        <v>0</v>
      </c>
      <c r="I15" s="20">
        <v>0</v>
      </c>
      <c r="J15" s="21">
        <v>0</v>
      </c>
      <c r="K15" s="22">
        <v>0</v>
      </c>
      <c r="L15" s="22">
        <v>0</v>
      </c>
      <c r="M15" s="23">
        <v>0</v>
      </c>
      <c r="N15" s="167"/>
      <c r="P15" s="17"/>
      <c r="Q15" s="17"/>
      <c r="R15" s="18"/>
    </row>
    <row r="16" spans="1:18" x14ac:dyDescent="0.3">
      <c r="B16" s="384" t="s">
        <v>16</v>
      </c>
      <c r="C16" s="260"/>
      <c r="D16" s="385"/>
      <c r="E16" s="22">
        <v>0</v>
      </c>
      <c r="F16" s="22">
        <v>0</v>
      </c>
      <c r="G16" s="22">
        <v>-40000</v>
      </c>
      <c r="H16" s="19">
        <v>0</v>
      </c>
      <c r="I16" s="20">
        <v>0</v>
      </c>
      <c r="J16" s="21">
        <v>-2000000</v>
      </c>
      <c r="K16" s="22">
        <v>0</v>
      </c>
      <c r="L16" s="22">
        <v>0</v>
      </c>
      <c r="M16" s="23">
        <v>0</v>
      </c>
      <c r="N16" s="167"/>
      <c r="P16" s="17"/>
      <c r="Q16" s="17"/>
      <c r="R16" s="18"/>
    </row>
    <row r="17" spans="1:18" x14ac:dyDescent="0.3">
      <c r="A17" s="140"/>
      <c r="B17" s="386" t="s">
        <v>17</v>
      </c>
      <c r="C17" s="387"/>
      <c r="D17" s="388"/>
      <c r="E17" s="22">
        <v>0</v>
      </c>
      <c r="F17" s="22">
        <v>0</v>
      </c>
      <c r="G17" s="22">
        <v>0</v>
      </c>
      <c r="H17" s="19">
        <v>0</v>
      </c>
      <c r="I17" s="20">
        <v>0</v>
      </c>
      <c r="J17" s="21">
        <v>0</v>
      </c>
      <c r="K17" s="22">
        <v>0</v>
      </c>
      <c r="L17" s="22">
        <v>0</v>
      </c>
      <c r="M17" s="23">
        <v>0</v>
      </c>
      <c r="N17" s="167"/>
      <c r="P17" s="17"/>
      <c r="Q17" s="17"/>
      <c r="R17" s="18"/>
    </row>
    <row r="18" spans="1:18" ht="15" customHeight="1" thickBot="1" x14ac:dyDescent="0.35">
      <c r="B18" s="294" t="s">
        <v>18</v>
      </c>
      <c r="C18" s="295"/>
      <c r="D18" s="389"/>
      <c r="E18" s="25">
        <f t="shared" ref="E18:M18" si="1">SUM(E13:E17)</f>
        <v>-1250000</v>
      </c>
      <c r="F18" s="25">
        <f t="shared" si="1"/>
        <v>0</v>
      </c>
      <c r="G18" s="25">
        <f t="shared" si="1"/>
        <v>15960000</v>
      </c>
      <c r="H18" s="24">
        <f t="shared" si="1"/>
        <v>-62593750</v>
      </c>
      <c r="I18" s="25">
        <f t="shared" si="1"/>
        <v>0</v>
      </c>
      <c r="J18" s="26">
        <f t="shared" si="1"/>
        <v>298450000</v>
      </c>
      <c r="K18" s="25">
        <f t="shared" si="1"/>
        <v>-2593750</v>
      </c>
      <c r="L18" s="25">
        <f t="shared" si="1"/>
        <v>-12500000</v>
      </c>
      <c r="M18" s="26">
        <f t="shared" si="1"/>
        <v>-74550000</v>
      </c>
      <c r="N18" s="228" t="s">
        <v>110</v>
      </c>
      <c r="P18" s="17"/>
      <c r="Q18" s="17"/>
      <c r="R18" s="18"/>
    </row>
    <row r="19" spans="1:18" ht="15" customHeight="1" thickBot="1" x14ac:dyDescent="0.35">
      <c r="B19" s="256" t="s">
        <v>19</v>
      </c>
      <c r="C19" s="257"/>
      <c r="D19" s="258"/>
      <c r="E19" s="370"/>
      <c r="F19" s="370"/>
      <c r="G19" s="370"/>
      <c r="H19" s="370"/>
      <c r="I19" s="370"/>
      <c r="J19" s="370"/>
      <c r="K19" s="370"/>
      <c r="L19" s="370"/>
      <c r="M19" s="371"/>
      <c r="N19" s="167"/>
      <c r="P19" s="17"/>
      <c r="Q19" s="17"/>
      <c r="R19" s="18"/>
    </row>
    <row r="20" spans="1:18" ht="15" customHeight="1" thickBot="1" x14ac:dyDescent="0.35">
      <c r="A20" s="142"/>
      <c r="B20" s="330" t="s">
        <v>20</v>
      </c>
      <c r="C20" s="331"/>
      <c r="D20" s="332"/>
      <c r="E20" s="379"/>
      <c r="F20" s="379"/>
      <c r="G20" s="379"/>
      <c r="H20" s="379"/>
      <c r="I20" s="379"/>
      <c r="J20" s="379"/>
      <c r="K20" s="379"/>
      <c r="L20" s="379"/>
      <c r="M20" s="380"/>
      <c r="N20" s="167"/>
      <c r="P20" s="17"/>
      <c r="Q20" s="17"/>
      <c r="R20" s="18"/>
    </row>
    <row r="21" spans="1:18" x14ac:dyDescent="0.3">
      <c r="A21" s="143"/>
      <c r="B21" s="296" t="s">
        <v>21</v>
      </c>
      <c r="C21" s="297"/>
      <c r="D21" s="316"/>
      <c r="E21" s="20">
        <v>-187500</v>
      </c>
      <c r="F21" s="20">
        <v>-750000</v>
      </c>
      <c r="G21" s="21">
        <v>-6625000</v>
      </c>
      <c r="H21" s="19">
        <v>-9375000</v>
      </c>
      <c r="I21" s="20">
        <v>-37500000</v>
      </c>
      <c r="J21" s="21">
        <v>-331250000</v>
      </c>
      <c r="K21" s="19">
        <v>0</v>
      </c>
      <c r="L21" s="20">
        <v>0</v>
      </c>
      <c r="M21" s="21">
        <v>0</v>
      </c>
      <c r="N21" s="167"/>
      <c r="P21" s="17"/>
      <c r="Q21" s="17"/>
      <c r="R21" s="18"/>
    </row>
    <row r="22" spans="1:18" x14ac:dyDescent="0.3">
      <c r="A22" s="142"/>
      <c r="B22" s="317" t="s">
        <v>22</v>
      </c>
      <c r="C22" s="409"/>
      <c r="D22" s="318"/>
      <c r="E22" s="20">
        <v>0</v>
      </c>
      <c r="F22" s="20">
        <v>0</v>
      </c>
      <c r="G22" s="21">
        <v>0</v>
      </c>
      <c r="H22" s="19">
        <v>0</v>
      </c>
      <c r="I22" s="20">
        <v>0</v>
      </c>
      <c r="J22" s="21">
        <v>0</v>
      </c>
      <c r="K22" s="19">
        <v>0</v>
      </c>
      <c r="L22" s="20">
        <v>0</v>
      </c>
      <c r="M22" s="21">
        <v>0</v>
      </c>
      <c r="N22" s="167"/>
      <c r="P22" s="17"/>
      <c r="Q22" s="17"/>
      <c r="R22" s="18"/>
    </row>
    <row r="23" spans="1:18" x14ac:dyDescent="0.3">
      <c r="A23" s="142"/>
      <c r="B23" s="317" t="s">
        <v>23</v>
      </c>
      <c r="C23" s="409"/>
      <c r="D23" s="318"/>
      <c r="E23" s="20">
        <v>0</v>
      </c>
      <c r="F23" s="20">
        <v>7500</v>
      </c>
      <c r="G23" s="21">
        <v>25000</v>
      </c>
      <c r="H23" s="19">
        <v>0</v>
      </c>
      <c r="I23" s="20">
        <v>375000</v>
      </c>
      <c r="J23" s="21">
        <v>1250000</v>
      </c>
      <c r="K23" s="19">
        <v>0</v>
      </c>
      <c r="L23" s="20">
        <v>0</v>
      </c>
      <c r="M23" s="21">
        <v>0</v>
      </c>
      <c r="N23" s="167"/>
      <c r="P23" s="17"/>
      <c r="Q23" s="17"/>
      <c r="R23" s="18"/>
    </row>
    <row r="24" spans="1:18" x14ac:dyDescent="0.3">
      <c r="A24" s="142"/>
      <c r="B24" s="410" t="s">
        <v>24</v>
      </c>
      <c r="C24" s="411"/>
      <c r="D24" s="412"/>
      <c r="E24" s="20">
        <v>82600</v>
      </c>
      <c r="F24" s="20">
        <v>346500</v>
      </c>
      <c r="G24" s="21">
        <v>1538521</v>
      </c>
      <c r="H24" s="19">
        <v>4140600</v>
      </c>
      <c r="I24" s="20">
        <v>19227400</v>
      </c>
      <c r="J24" s="21">
        <v>82424249</v>
      </c>
      <c r="K24" s="19">
        <v>0</v>
      </c>
      <c r="L24" s="20">
        <v>0</v>
      </c>
      <c r="M24" s="21">
        <v>0</v>
      </c>
      <c r="N24" s="167"/>
      <c r="P24" s="17"/>
      <c r="Q24" s="17"/>
      <c r="R24" s="18"/>
    </row>
    <row r="25" spans="1:18" ht="12.5" thickBot="1" x14ac:dyDescent="0.35">
      <c r="A25" s="142"/>
      <c r="B25" s="296" t="s">
        <v>115</v>
      </c>
      <c r="C25" s="297"/>
      <c r="D25" s="316"/>
      <c r="E25" s="28">
        <f t="shared" ref="E25:M25" si="2">SUM(E21:E24)</f>
        <v>-104900</v>
      </c>
      <c r="F25" s="28">
        <f t="shared" si="2"/>
        <v>-396000</v>
      </c>
      <c r="G25" s="30">
        <f t="shared" si="2"/>
        <v>-5061479</v>
      </c>
      <c r="H25" s="29">
        <f t="shared" si="2"/>
        <v>-5234400</v>
      </c>
      <c r="I25" s="28">
        <f t="shared" si="2"/>
        <v>-17897600</v>
      </c>
      <c r="J25" s="30">
        <f t="shared" si="2"/>
        <v>-247575751</v>
      </c>
      <c r="K25" s="29">
        <f t="shared" si="2"/>
        <v>0</v>
      </c>
      <c r="L25" s="28">
        <f t="shared" si="2"/>
        <v>0</v>
      </c>
      <c r="M25" s="30">
        <f t="shared" si="2"/>
        <v>0</v>
      </c>
      <c r="N25" s="228" t="s">
        <v>110</v>
      </c>
      <c r="P25" s="17"/>
      <c r="Q25" s="17"/>
      <c r="R25" s="18"/>
    </row>
    <row r="26" spans="1:18" ht="15" customHeight="1" thickBot="1" x14ac:dyDescent="0.35">
      <c r="A26" s="140"/>
      <c r="B26" s="330" t="s">
        <v>25</v>
      </c>
      <c r="C26" s="331"/>
      <c r="D26" s="332"/>
      <c r="E26" s="369"/>
      <c r="F26" s="369"/>
      <c r="G26" s="369"/>
      <c r="H26" s="370"/>
      <c r="I26" s="370"/>
      <c r="J26" s="370"/>
      <c r="K26" s="370"/>
      <c r="L26" s="370"/>
      <c r="M26" s="371"/>
      <c r="N26" s="167"/>
      <c r="P26" s="17"/>
      <c r="Q26" s="17"/>
      <c r="R26" s="18"/>
    </row>
    <row r="27" spans="1:18" x14ac:dyDescent="0.3">
      <c r="A27" s="144"/>
      <c r="B27" s="366" t="s">
        <v>116</v>
      </c>
      <c r="C27" s="367"/>
      <c r="D27" s="368"/>
      <c r="E27" s="20">
        <v>-500</v>
      </c>
      <c r="F27" s="20">
        <v>-1000</v>
      </c>
      <c r="G27" s="20">
        <v>-7000</v>
      </c>
      <c r="H27" s="31">
        <v>-25000</v>
      </c>
      <c r="I27" s="32">
        <v>-50000</v>
      </c>
      <c r="J27" s="33">
        <v>-350000</v>
      </c>
      <c r="K27" s="32">
        <v>0</v>
      </c>
      <c r="L27" s="32">
        <v>0</v>
      </c>
      <c r="M27" s="33">
        <v>0</v>
      </c>
      <c r="N27" s="167"/>
      <c r="P27" s="17"/>
      <c r="Q27" s="17"/>
      <c r="R27" s="18"/>
    </row>
    <row r="28" spans="1:18" x14ac:dyDescent="0.3">
      <c r="A28" s="144"/>
      <c r="B28" s="366" t="s">
        <v>117</v>
      </c>
      <c r="C28" s="367"/>
      <c r="D28" s="368"/>
      <c r="E28" s="20">
        <v>-250</v>
      </c>
      <c r="F28" s="20">
        <v>-500</v>
      </c>
      <c r="G28" s="20">
        <v>-3500</v>
      </c>
      <c r="H28" s="19">
        <v>-12500</v>
      </c>
      <c r="I28" s="20">
        <v>-25000</v>
      </c>
      <c r="J28" s="21">
        <v>-175000</v>
      </c>
      <c r="K28" s="20">
        <v>0</v>
      </c>
      <c r="L28" s="20">
        <v>0</v>
      </c>
      <c r="M28" s="21">
        <v>0</v>
      </c>
      <c r="N28" s="167"/>
      <c r="P28" s="17"/>
      <c r="Q28" s="17"/>
      <c r="R28" s="18"/>
    </row>
    <row r="29" spans="1:18" ht="12" customHeight="1" x14ac:dyDescent="0.3">
      <c r="A29" s="144"/>
      <c r="B29" s="366" t="s">
        <v>118</v>
      </c>
      <c r="C29" s="367"/>
      <c r="D29" s="368"/>
      <c r="E29" s="20">
        <v>-250</v>
      </c>
      <c r="F29" s="20">
        <v>-500</v>
      </c>
      <c r="G29" s="20">
        <v>-3500</v>
      </c>
      <c r="H29" s="19">
        <v>-12500</v>
      </c>
      <c r="I29" s="20">
        <v>-25000</v>
      </c>
      <c r="J29" s="21">
        <v>-175000</v>
      </c>
      <c r="K29" s="20">
        <v>0</v>
      </c>
      <c r="L29" s="20">
        <v>0</v>
      </c>
      <c r="M29" s="21">
        <v>0</v>
      </c>
      <c r="N29" s="167"/>
      <c r="P29" s="17"/>
      <c r="Q29" s="17"/>
      <c r="R29" s="18"/>
    </row>
    <row r="30" spans="1:18" x14ac:dyDescent="0.3">
      <c r="A30" s="144"/>
      <c r="B30" s="366" t="s">
        <v>119</v>
      </c>
      <c r="C30" s="367"/>
      <c r="D30" s="368"/>
      <c r="E30" s="20">
        <v>-250</v>
      </c>
      <c r="F30" s="20">
        <v>-500</v>
      </c>
      <c r="G30" s="20">
        <v>-3500</v>
      </c>
      <c r="H30" s="19">
        <v>-12500</v>
      </c>
      <c r="I30" s="20">
        <v>-25000</v>
      </c>
      <c r="J30" s="21">
        <v>-175000</v>
      </c>
      <c r="K30" s="20">
        <v>0</v>
      </c>
      <c r="L30" s="20">
        <v>0</v>
      </c>
      <c r="M30" s="21">
        <v>0</v>
      </c>
      <c r="N30" s="167"/>
      <c r="P30" s="17"/>
      <c r="Q30" s="17"/>
      <c r="R30" s="18"/>
    </row>
    <row r="31" spans="1:18" x14ac:dyDescent="0.3">
      <c r="A31" s="144"/>
      <c r="B31" s="323" t="s">
        <v>120</v>
      </c>
      <c r="C31" s="324"/>
      <c r="D31" s="325"/>
      <c r="E31" s="20">
        <v>0</v>
      </c>
      <c r="F31" s="20">
        <v>0</v>
      </c>
      <c r="G31" s="20">
        <v>0</v>
      </c>
      <c r="H31" s="19">
        <v>0</v>
      </c>
      <c r="I31" s="20">
        <v>0</v>
      </c>
      <c r="J31" s="21">
        <v>0</v>
      </c>
      <c r="K31" s="20">
        <v>0</v>
      </c>
      <c r="L31" s="20">
        <v>0</v>
      </c>
      <c r="M31" s="21">
        <v>0</v>
      </c>
      <c r="N31" s="167"/>
      <c r="P31" s="17"/>
      <c r="Q31" s="17"/>
      <c r="R31" s="18"/>
    </row>
    <row r="32" spans="1:18" x14ac:dyDescent="0.3">
      <c r="A32" s="144"/>
      <c r="B32" s="296" t="s">
        <v>26</v>
      </c>
      <c r="C32" s="297"/>
      <c r="D32" s="316"/>
      <c r="E32" s="37">
        <f t="shared" ref="E32:M32" si="3">SUM(E27:E31)</f>
        <v>-1250</v>
      </c>
      <c r="F32" s="37">
        <f t="shared" si="3"/>
        <v>-2500</v>
      </c>
      <c r="G32" s="37">
        <f t="shared" si="3"/>
        <v>-17500</v>
      </c>
      <c r="H32" s="36">
        <f t="shared" si="3"/>
        <v>-62500</v>
      </c>
      <c r="I32" s="37">
        <f t="shared" si="3"/>
        <v>-125000</v>
      </c>
      <c r="J32" s="38">
        <f t="shared" si="3"/>
        <v>-875000</v>
      </c>
      <c r="K32" s="37">
        <f t="shared" si="3"/>
        <v>0</v>
      </c>
      <c r="L32" s="37">
        <f t="shared" si="3"/>
        <v>0</v>
      </c>
      <c r="M32" s="38">
        <f t="shared" si="3"/>
        <v>0</v>
      </c>
      <c r="N32" s="228" t="s">
        <v>110</v>
      </c>
      <c r="P32" s="17"/>
      <c r="Q32" s="17"/>
      <c r="R32" s="18"/>
    </row>
    <row r="33" spans="1:18" x14ac:dyDescent="0.3">
      <c r="A33" s="144"/>
      <c r="B33" s="323" t="s">
        <v>27</v>
      </c>
      <c r="C33" s="324"/>
      <c r="D33" s="325"/>
      <c r="E33" s="20">
        <v>0</v>
      </c>
      <c r="F33" s="20">
        <v>0</v>
      </c>
      <c r="G33" s="20">
        <v>0</v>
      </c>
      <c r="H33" s="19">
        <v>0</v>
      </c>
      <c r="I33" s="20">
        <v>0</v>
      </c>
      <c r="J33" s="21">
        <v>0</v>
      </c>
      <c r="K33" s="20">
        <v>0</v>
      </c>
      <c r="L33" s="20">
        <v>0</v>
      </c>
      <c r="M33" s="21">
        <v>0</v>
      </c>
      <c r="N33" s="167"/>
      <c r="P33" s="17"/>
      <c r="Q33" s="17"/>
      <c r="R33" s="18"/>
    </row>
    <row r="34" spans="1:18" ht="12.5" thickBot="1" x14ac:dyDescent="0.35">
      <c r="A34" s="144"/>
      <c r="B34" s="413" t="s">
        <v>121</v>
      </c>
      <c r="C34" s="414"/>
      <c r="D34" s="415"/>
      <c r="E34" s="28">
        <f t="shared" ref="E34:M34" si="4">SUM(E32:E33)</f>
        <v>-1250</v>
      </c>
      <c r="F34" s="28">
        <f t="shared" si="4"/>
        <v>-2500</v>
      </c>
      <c r="G34" s="28">
        <f t="shared" si="4"/>
        <v>-17500</v>
      </c>
      <c r="H34" s="29">
        <f t="shared" si="4"/>
        <v>-62500</v>
      </c>
      <c r="I34" s="28">
        <f t="shared" si="4"/>
        <v>-125000</v>
      </c>
      <c r="J34" s="30">
        <f t="shared" si="4"/>
        <v>-875000</v>
      </c>
      <c r="K34" s="28">
        <f t="shared" si="4"/>
        <v>0</v>
      </c>
      <c r="L34" s="28">
        <f t="shared" si="4"/>
        <v>0</v>
      </c>
      <c r="M34" s="30">
        <f t="shared" si="4"/>
        <v>0</v>
      </c>
      <c r="N34" s="228" t="s">
        <v>110</v>
      </c>
      <c r="P34" s="17"/>
      <c r="Q34" s="17"/>
      <c r="R34" s="18"/>
    </row>
    <row r="35" spans="1:18" s="27" customFormat="1" ht="15" customHeight="1" thickBot="1" x14ac:dyDescent="0.35">
      <c r="A35" s="140"/>
      <c r="B35" s="330" t="s">
        <v>122</v>
      </c>
      <c r="C35" s="331"/>
      <c r="D35" s="332"/>
      <c r="E35" s="373"/>
      <c r="F35" s="374"/>
      <c r="G35" s="374"/>
      <c r="H35" s="369"/>
      <c r="I35" s="369"/>
      <c r="J35" s="369"/>
      <c r="K35" s="369"/>
      <c r="L35" s="369"/>
      <c r="M35" s="372"/>
      <c r="N35" s="167"/>
      <c r="O35" s="2"/>
      <c r="P35" s="39"/>
      <c r="Q35" s="39"/>
      <c r="R35" s="40"/>
    </row>
    <row r="36" spans="1:18" s="27" customFormat="1" x14ac:dyDescent="0.3">
      <c r="A36" s="144"/>
      <c r="B36" s="366" t="s">
        <v>123</v>
      </c>
      <c r="C36" s="367"/>
      <c r="D36" s="368"/>
      <c r="E36" s="34">
        <v>-1000</v>
      </c>
      <c r="F36" s="34">
        <v>-2500</v>
      </c>
      <c r="G36" s="35">
        <v>-27000</v>
      </c>
      <c r="H36" s="41">
        <v>-50000</v>
      </c>
      <c r="I36" s="34">
        <v>-125000</v>
      </c>
      <c r="J36" s="34">
        <v>-1350000</v>
      </c>
      <c r="K36" s="110">
        <v>-1000</v>
      </c>
      <c r="L36" s="111">
        <v>-2500</v>
      </c>
      <c r="M36" s="112">
        <v>-27000</v>
      </c>
      <c r="N36" s="167"/>
      <c r="O36" s="2"/>
      <c r="P36" s="39"/>
      <c r="Q36" s="39"/>
      <c r="R36" s="40"/>
    </row>
    <row r="37" spans="1:18" s="27" customFormat="1" x14ac:dyDescent="0.3">
      <c r="A37" s="144"/>
      <c r="B37" s="366" t="s">
        <v>28</v>
      </c>
      <c r="C37" s="367"/>
      <c r="D37" s="368"/>
      <c r="E37" s="34">
        <v>-2000</v>
      </c>
      <c r="F37" s="34">
        <v>-5000</v>
      </c>
      <c r="G37" s="35">
        <v>-58000</v>
      </c>
      <c r="H37" s="41">
        <v>-100000</v>
      </c>
      <c r="I37" s="34">
        <v>-200000</v>
      </c>
      <c r="J37" s="34">
        <v>-2600000</v>
      </c>
      <c r="K37" s="41">
        <v>-2000</v>
      </c>
      <c r="L37" s="34">
        <v>-5000</v>
      </c>
      <c r="M37" s="35">
        <v>-58000</v>
      </c>
      <c r="N37" s="167"/>
      <c r="O37" s="2"/>
      <c r="P37" s="39"/>
      <c r="Q37" s="39"/>
      <c r="R37" s="40"/>
    </row>
    <row r="38" spans="1:18" s="27" customFormat="1" x14ac:dyDescent="0.3">
      <c r="A38" s="144"/>
      <c r="B38" s="366" t="s">
        <v>29</v>
      </c>
      <c r="C38" s="367"/>
      <c r="D38" s="368"/>
      <c r="E38" s="34">
        <v>0</v>
      </c>
      <c r="F38" s="34">
        <v>0</v>
      </c>
      <c r="G38" s="35">
        <v>0</v>
      </c>
      <c r="H38" s="41">
        <v>0</v>
      </c>
      <c r="I38" s="34">
        <v>0</v>
      </c>
      <c r="J38" s="34">
        <v>0</v>
      </c>
      <c r="K38" s="41">
        <v>0</v>
      </c>
      <c r="L38" s="34">
        <v>0</v>
      </c>
      <c r="M38" s="35">
        <v>0</v>
      </c>
      <c r="N38" s="167"/>
      <c r="O38" s="2"/>
      <c r="P38" s="39"/>
      <c r="Q38" s="39"/>
      <c r="R38" s="40"/>
    </row>
    <row r="39" spans="1:18" s="27" customFormat="1" x14ac:dyDescent="0.3">
      <c r="A39" s="144"/>
      <c r="B39" s="366" t="s">
        <v>124</v>
      </c>
      <c r="C39" s="367"/>
      <c r="D39" s="368"/>
      <c r="E39" s="34">
        <v>-12500</v>
      </c>
      <c r="F39" s="34">
        <v>-37500</v>
      </c>
      <c r="G39" s="35">
        <v>-55000</v>
      </c>
      <c r="H39" s="41">
        <v>-625000</v>
      </c>
      <c r="I39" s="34">
        <v>-1000000</v>
      </c>
      <c r="J39" s="34">
        <v>-2750000</v>
      </c>
      <c r="K39" s="41">
        <v>-12500</v>
      </c>
      <c r="L39" s="34">
        <v>-37500</v>
      </c>
      <c r="M39" s="35">
        <v>-55000</v>
      </c>
      <c r="N39" s="167"/>
      <c r="O39" s="2"/>
      <c r="P39" s="39"/>
      <c r="Q39" s="39"/>
      <c r="R39" s="40"/>
    </row>
    <row r="40" spans="1:18" s="27" customFormat="1" ht="12" customHeight="1" x14ac:dyDescent="0.3">
      <c r="A40" s="144"/>
      <c r="B40" s="366" t="s">
        <v>125</v>
      </c>
      <c r="C40" s="367"/>
      <c r="D40" s="368"/>
      <c r="E40" s="34">
        <v>-11750</v>
      </c>
      <c r="F40" s="34">
        <v>-50000</v>
      </c>
      <c r="G40" s="35">
        <v>-95000</v>
      </c>
      <c r="H40" s="41">
        <v>-516250</v>
      </c>
      <c r="I40" s="34">
        <v>-1250000</v>
      </c>
      <c r="J40" s="34">
        <v>-2750000</v>
      </c>
      <c r="K40" s="41">
        <v>-11750</v>
      </c>
      <c r="L40" s="34">
        <v>-50000</v>
      </c>
      <c r="M40" s="35">
        <v>-95000</v>
      </c>
      <c r="N40" s="167"/>
      <c r="O40" s="2"/>
      <c r="P40" s="39"/>
      <c r="Q40" s="39"/>
      <c r="R40" s="40"/>
    </row>
    <row r="41" spans="1:18" s="27" customFormat="1" x14ac:dyDescent="0.3">
      <c r="A41" s="144"/>
      <c r="B41" s="366" t="s">
        <v>30</v>
      </c>
      <c r="C41" s="367"/>
      <c r="D41" s="368"/>
      <c r="E41" s="34">
        <v>0</v>
      </c>
      <c r="F41" s="34">
        <v>-5000</v>
      </c>
      <c r="G41" s="35">
        <v>-42500</v>
      </c>
      <c r="H41" s="41">
        <v>0</v>
      </c>
      <c r="I41" s="34">
        <v>-221000</v>
      </c>
      <c r="J41" s="34">
        <v>-2125000</v>
      </c>
      <c r="K41" s="41">
        <v>0</v>
      </c>
      <c r="L41" s="34">
        <v>-5000</v>
      </c>
      <c r="M41" s="35">
        <v>-42500</v>
      </c>
      <c r="N41" s="167"/>
      <c r="O41" s="2"/>
      <c r="P41" s="39"/>
      <c r="Q41" s="39"/>
      <c r="R41" s="40"/>
    </row>
    <row r="42" spans="1:18" s="27" customFormat="1" ht="12" customHeight="1" x14ac:dyDescent="0.3">
      <c r="A42" s="144"/>
      <c r="B42" s="366" t="s">
        <v>126</v>
      </c>
      <c r="C42" s="367"/>
      <c r="D42" s="368"/>
      <c r="E42" s="34">
        <v>-10000</v>
      </c>
      <c r="F42" s="34">
        <v>-25000</v>
      </c>
      <c r="G42" s="35">
        <v>-50000</v>
      </c>
      <c r="H42" s="41">
        <v>-500000</v>
      </c>
      <c r="I42" s="34">
        <v>-1250000</v>
      </c>
      <c r="J42" s="34">
        <v>-2600000</v>
      </c>
      <c r="K42" s="41">
        <v>-10000</v>
      </c>
      <c r="L42" s="34">
        <v>-25000</v>
      </c>
      <c r="M42" s="35">
        <v>-50000</v>
      </c>
      <c r="N42" s="167"/>
      <c r="O42" s="2"/>
      <c r="P42" s="39"/>
      <c r="Q42" s="39"/>
      <c r="R42" s="40"/>
    </row>
    <row r="43" spans="1:18" s="27" customFormat="1" ht="12" customHeight="1" x14ac:dyDescent="0.3">
      <c r="A43" s="144"/>
      <c r="B43" s="366" t="s">
        <v>31</v>
      </c>
      <c r="C43" s="367"/>
      <c r="D43" s="368"/>
      <c r="E43" s="34">
        <v>0</v>
      </c>
      <c r="F43" s="34">
        <v>0</v>
      </c>
      <c r="G43" s="35">
        <v>-7500</v>
      </c>
      <c r="H43" s="41">
        <v>0</v>
      </c>
      <c r="I43" s="34">
        <v>0</v>
      </c>
      <c r="J43" s="34">
        <v>-375000</v>
      </c>
      <c r="K43" s="41">
        <v>0</v>
      </c>
      <c r="L43" s="34">
        <v>0</v>
      </c>
      <c r="M43" s="35">
        <v>-7500</v>
      </c>
      <c r="N43" s="167"/>
      <c r="O43" s="2"/>
      <c r="P43" s="39"/>
      <c r="Q43" s="39"/>
      <c r="R43" s="40"/>
    </row>
    <row r="44" spans="1:18" s="27" customFormat="1" x14ac:dyDescent="0.3">
      <c r="A44" s="144"/>
      <c r="B44" s="366" t="s">
        <v>32</v>
      </c>
      <c r="C44" s="367"/>
      <c r="D44" s="368"/>
      <c r="E44" s="34">
        <v>0</v>
      </c>
      <c r="F44" s="34">
        <v>0</v>
      </c>
      <c r="G44" s="35">
        <v>0</v>
      </c>
      <c r="H44" s="41">
        <v>0</v>
      </c>
      <c r="I44" s="34">
        <v>0</v>
      </c>
      <c r="J44" s="34">
        <v>0</v>
      </c>
      <c r="K44" s="41">
        <v>0</v>
      </c>
      <c r="L44" s="34">
        <v>0</v>
      </c>
      <c r="M44" s="35">
        <v>0</v>
      </c>
      <c r="N44" s="167"/>
      <c r="O44" s="2"/>
      <c r="P44" s="39"/>
      <c r="Q44" s="39"/>
      <c r="R44" s="40"/>
    </row>
    <row r="45" spans="1:18" s="27" customFormat="1" x14ac:dyDescent="0.3">
      <c r="A45" s="144"/>
      <c r="B45" s="366" t="s">
        <v>33</v>
      </c>
      <c r="C45" s="367"/>
      <c r="D45" s="368"/>
      <c r="E45" s="34">
        <v>-5000</v>
      </c>
      <c r="F45" s="34">
        <v>-5000</v>
      </c>
      <c r="G45" s="35">
        <v>-40000</v>
      </c>
      <c r="H45" s="41">
        <v>-250000</v>
      </c>
      <c r="I45" s="34">
        <v>-250000</v>
      </c>
      <c r="J45" s="34">
        <v>-2000000</v>
      </c>
      <c r="K45" s="41">
        <v>-5000</v>
      </c>
      <c r="L45" s="34">
        <v>-5000</v>
      </c>
      <c r="M45" s="35">
        <v>-40000</v>
      </c>
      <c r="N45" s="167"/>
      <c r="O45" s="2"/>
      <c r="P45" s="39"/>
      <c r="Q45" s="39"/>
      <c r="R45" s="40"/>
    </row>
    <row r="46" spans="1:18" s="27" customFormat="1" x14ac:dyDescent="0.3">
      <c r="A46" s="144"/>
      <c r="B46" s="366" t="s">
        <v>127</v>
      </c>
      <c r="C46" s="367"/>
      <c r="D46" s="368"/>
      <c r="E46" s="34">
        <v>-2500</v>
      </c>
      <c r="F46" s="34">
        <v>-10005</v>
      </c>
      <c r="G46" s="35">
        <v>-12444</v>
      </c>
      <c r="H46" s="41">
        <v>-125000</v>
      </c>
      <c r="I46" s="34">
        <v>-350303</v>
      </c>
      <c r="J46" s="34">
        <v>-622805</v>
      </c>
      <c r="K46" s="41">
        <v>-2500</v>
      </c>
      <c r="L46" s="34">
        <v>-10005</v>
      </c>
      <c r="M46" s="35">
        <v>-12444</v>
      </c>
      <c r="N46" s="167"/>
      <c r="O46" s="2"/>
      <c r="P46" s="39"/>
      <c r="Q46" s="39"/>
      <c r="R46" s="40"/>
    </row>
    <row r="47" spans="1:18" s="27" customFormat="1" x14ac:dyDescent="0.3">
      <c r="A47" s="144"/>
      <c r="B47" s="366" t="s">
        <v>128</v>
      </c>
      <c r="C47" s="367"/>
      <c r="D47" s="368"/>
      <c r="E47" s="34">
        <v>0</v>
      </c>
      <c r="F47" s="34">
        <v>-1275</v>
      </c>
      <c r="G47" s="35">
        <v>-3985</v>
      </c>
      <c r="H47" s="41">
        <v>0</v>
      </c>
      <c r="I47" s="34">
        <v>-13750</v>
      </c>
      <c r="J47" s="34">
        <v>-49250</v>
      </c>
      <c r="K47" s="41">
        <v>0</v>
      </c>
      <c r="L47" s="34">
        <v>-1275</v>
      </c>
      <c r="M47" s="35">
        <v>-3985</v>
      </c>
      <c r="N47" s="167"/>
      <c r="O47" s="2"/>
      <c r="P47" s="39"/>
      <c r="Q47" s="39"/>
      <c r="R47" s="40"/>
    </row>
    <row r="48" spans="1:18" s="27" customFormat="1" ht="14.5" customHeight="1" x14ac:dyDescent="0.3">
      <c r="A48" s="144"/>
      <c r="B48" s="366" t="s">
        <v>129</v>
      </c>
      <c r="C48" s="367"/>
      <c r="D48" s="368"/>
      <c r="E48" s="34">
        <v>0</v>
      </c>
      <c r="F48" s="34">
        <v>0</v>
      </c>
      <c r="G48" s="35">
        <v>-50000</v>
      </c>
      <c r="H48" s="41">
        <v>0</v>
      </c>
      <c r="I48" s="34">
        <v>0</v>
      </c>
      <c r="J48" s="34">
        <v>-2500000</v>
      </c>
      <c r="K48" s="41">
        <v>0</v>
      </c>
      <c r="L48" s="34">
        <v>0</v>
      </c>
      <c r="M48" s="35">
        <v>-50000</v>
      </c>
      <c r="N48" s="167"/>
      <c r="O48" s="2"/>
      <c r="P48" s="39"/>
      <c r="Q48" s="39"/>
      <c r="R48" s="40"/>
    </row>
    <row r="49" spans="1:18" s="27" customFormat="1" ht="12" customHeight="1" x14ac:dyDescent="0.3">
      <c r="A49" s="144"/>
      <c r="B49" s="366" t="s">
        <v>130</v>
      </c>
      <c r="C49" s="367"/>
      <c r="D49" s="368"/>
      <c r="E49" s="34">
        <v>0</v>
      </c>
      <c r="F49" s="34">
        <v>0</v>
      </c>
      <c r="G49" s="35">
        <v>-6000</v>
      </c>
      <c r="H49" s="41">
        <v>0</v>
      </c>
      <c r="I49" s="34">
        <v>0</v>
      </c>
      <c r="J49" s="34">
        <v>-300000</v>
      </c>
      <c r="K49" s="41">
        <v>0</v>
      </c>
      <c r="L49" s="34">
        <v>0</v>
      </c>
      <c r="M49" s="35">
        <v>-6000</v>
      </c>
      <c r="N49" s="167"/>
      <c r="O49" s="2"/>
      <c r="P49" s="39"/>
      <c r="Q49" s="39"/>
      <c r="R49" s="40"/>
    </row>
    <row r="50" spans="1:18" s="27" customFormat="1" ht="12" customHeight="1" x14ac:dyDescent="0.3">
      <c r="A50" s="144"/>
      <c r="B50" s="366" t="s">
        <v>131</v>
      </c>
      <c r="C50" s="367"/>
      <c r="D50" s="368"/>
      <c r="E50" s="34">
        <v>0</v>
      </c>
      <c r="F50" s="34">
        <v>0</v>
      </c>
      <c r="G50" s="35">
        <v>0</v>
      </c>
      <c r="H50" s="41">
        <v>0</v>
      </c>
      <c r="I50" s="34">
        <v>0</v>
      </c>
      <c r="J50" s="34">
        <v>0</v>
      </c>
      <c r="K50" s="41">
        <v>0</v>
      </c>
      <c r="L50" s="34">
        <v>0</v>
      </c>
      <c r="M50" s="35">
        <v>0</v>
      </c>
      <c r="N50" s="167"/>
      <c r="O50" s="2"/>
      <c r="P50" s="39"/>
      <c r="Q50" s="39"/>
      <c r="R50" s="40"/>
    </row>
    <row r="51" spans="1:18" s="27" customFormat="1" x14ac:dyDescent="0.3">
      <c r="A51" s="144"/>
      <c r="B51" s="323" t="s">
        <v>34</v>
      </c>
      <c r="C51" s="324"/>
      <c r="D51" s="325"/>
      <c r="E51" s="34">
        <v>0</v>
      </c>
      <c r="F51" s="34">
        <v>0</v>
      </c>
      <c r="G51" s="35">
        <v>0</v>
      </c>
      <c r="H51" s="41">
        <v>0</v>
      </c>
      <c r="I51" s="34">
        <v>0</v>
      </c>
      <c r="J51" s="34">
        <v>0</v>
      </c>
      <c r="K51" s="41">
        <v>0</v>
      </c>
      <c r="L51" s="34">
        <v>0</v>
      </c>
      <c r="M51" s="35">
        <v>0</v>
      </c>
      <c r="N51" s="167"/>
      <c r="O51" s="2"/>
      <c r="P51" s="39"/>
      <c r="Q51" s="39"/>
      <c r="R51" s="40"/>
    </row>
    <row r="52" spans="1:18" s="27" customFormat="1" x14ac:dyDescent="0.3">
      <c r="A52" s="144"/>
      <c r="B52" s="323" t="s">
        <v>35</v>
      </c>
      <c r="C52" s="324"/>
      <c r="D52" s="325"/>
      <c r="E52" s="85">
        <v>-2000</v>
      </c>
      <c r="F52" s="20">
        <v>-10000</v>
      </c>
      <c r="G52" s="21">
        <v>-40000</v>
      </c>
      <c r="H52" s="41">
        <v>-100000</v>
      </c>
      <c r="I52" s="34">
        <v>-150000</v>
      </c>
      <c r="J52" s="34">
        <v>-2000000</v>
      </c>
      <c r="K52" s="113">
        <v>-2000</v>
      </c>
      <c r="L52" s="20">
        <v>-10000</v>
      </c>
      <c r="M52" s="21">
        <v>-40000</v>
      </c>
      <c r="N52" s="167"/>
      <c r="O52" s="2"/>
      <c r="P52" s="39"/>
      <c r="Q52" s="39"/>
      <c r="R52" s="40"/>
    </row>
    <row r="53" spans="1:18" s="27" customFormat="1" x14ac:dyDescent="0.3">
      <c r="A53" s="144"/>
      <c r="B53" s="323" t="s">
        <v>36</v>
      </c>
      <c r="C53" s="324"/>
      <c r="D53" s="325"/>
      <c r="E53" s="34">
        <v>0</v>
      </c>
      <c r="F53" s="34">
        <v>-1000</v>
      </c>
      <c r="G53" s="35">
        <v>-8000</v>
      </c>
      <c r="H53" s="41">
        <v>0</v>
      </c>
      <c r="I53" s="34">
        <v>-50000</v>
      </c>
      <c r="J53" s="34">
        <v>-400000</v>
      </c>
      <c r="K53" s="41">
        <v>0</v>
      </c>
      <c r="L53" s="34">
        <v>-1000</v>
      </c>
      <c r="M53" s="35">
        <v>-8000</v>
      </c>
      <c r="N53" s="167"/>
      <c r="O53" s="2"/>
      <c r="P53" s="39"/>
      <c r="Q53" s="39"/>
      <c r="R53" s="40"/>
    </row>
    <row r="54" spans="1:18" s="27" customFormat="1" x14ac:dyDescent="0.3">
      <c r="A54" s="144"/>
      <c r="B54" s="366" t="s">
        <v>37</v>
      </c>
      <c r="C54" s="367"/>
      <c r="D54" s="368"/>
      <c r="E54" s="34">
        <v>0</v>
      </c>
      <c r="F54" s="34">
        <v>0</v>
      </c>
      <c r="G54" s="35">
        <v>0</v>
      </c>
      <c r="H54" s="41">
        <v>0</v>
      </c>
      <c r="I54" s="34">
        <v>0</v>
      </c>
      <c r="J54" s="34">
        <v>0</v>
      </c>
      <c r="K54" s="41">
        <v>0</v>
      </c>
      <c r="L54" s="34">
        <v>0</v>
      </c>
      <c r="M54" s="35">
        <v>0</v>
      </c>
      <c r="N54" s="167"/>
      <c r="O54" s="2"/>
      <c r="P54" s="39"/>
      <c r="Q54" s="39"/>
      <c r="R54" s="40"/>
    </row>
    <row r="55" spans="1:18" s="27" customFormat="1" ht="12" customHeight="1" x14ac:dyDescent="0.3">
      <c r="A55" s="144"/>
      <c r="B55" s="366" t="s">
        <v>38</v>
      </c>
      <c r="C55" s="367"/>
      <c r="D55" s="368"/>
      <c r="E55" s="34">
        <v>0</v>
      </c>
      <c r="F55" s="34">
        <v>0</v>
      </c>
      <c r="G55" s="35">
        <v>-35500</v>
      </c>
      <c r="H55" s="41">
        <v>0</v>
      </c>
      <c r="I55" s="34">
        <v>0</v>
      </c>
      <c r="J55" s="34">
        <v>-1775000</v>
      </c>
      <c r="K55" s="41">
        <v>0</v>
      </c>
      <c r="L55" s="34">
        <v>0</v>
      </c>
      <c r="M55" s="35">
        <v>-35500</v>
      </c>
      <c r="N55" s="167"/>
      <c r="O55" s="2"/>
      <c r="P55" s="39"/>
      <c r="Q55" s="39"/>
      <c r="R55" s="40"/>
    </row>
    <row r="56" spans="1:18" s="27" customFormat="1" x14ac:dyDescent="0.3">
      <c r="A56" s="144"/>
      <c r="B56" s="366" t="s">
        <v>132</v>
      </c>
      <c r="C56" s="367"/>
      <c r="D56" s="368"/>
      <c r="E56" s="34">
        <v>0</v>
      </c>
      <c r="F56" s="34">
        <v>0</v>
      </c>
      <c r="G56" s="35">
        <v>0</v>
      </c>
      <c r="H56" s="41">
        <v>0</v>
      </c>
      <c r="I56" s="34">
        <v>0</v>
      </c>
      <c r="J56" s="34">
        <v>0</v>
      </c>
      <c r="K56" s="41">
        <v>0</v>
      </c>
      <c r="L56" s="34">
        <v>0</v>
      </c>
      <c r="M56" s="35">
        <v>0</v>
      </c>
      <c r="N56" s="167"/>
      <c r="O56" s="2"/>
      <c r="P56" s="39"/>
      <c r="Q56" s="39"/>
      <c r="R56" s="40"/>
    </row>
    <row r="57" spans="1:18" s="27" customFormat="1" ht="12" customHeight="1" x14ac:dyDescent="0.3">
      <c r="A57" s="144"/>
      <c r="B57" s="366" t="s">
        <v>39</v>
      </c>
      <c r="C57" s="367"/>
      <c r="D57" s="368"/>
      <c r="E57" s="34">
        <v>0</v>
      </c>
      <c r="F57" s="34">
        <v>0</v>
      </c>
      <c r="G57" s="35">
        <v>0</v>
      </c>
      <c r="H57" s="41">
        <v>0</v>
      </c>
      <c r="I57" s="34">
        <v>0</v>
      </c>
      <c r="J57" s="34">
        <v>0</v>
      </c>
      <c r="K57" s="41">
        <v>0</v>
      </c>
      <c r="L57" s="34">
        <v>0</v>
      </c>
      <c r="M57" s="35">
        <v>0</v>
      </c>
      <c r="N57" s="167"/>
      <c r="O57" s="2"/>
      <c r="P57" s="39"/>
      <c r="Q57" s="39"/>
      <c r="R57" s="40"/>
    </row>
    <row r="58" spans="1:18" s="27" customFormat="1" x14ac:dyDescent="0.3">
      <c r="A58" s="140"/>
      <c r="B58" s="323" t="s">
        <v>133</v>
      </c>
      <c r="C58" s="324"/>
      <c r="D58" s="325"/>
      <c r="E58" s="34">
        <v>0</v>
      </c>
      <c r="F58" s="34">
        <v>0</v>
      </c>
      <c r="G58" s="35">
        <v>0</v>
      </c>
      <c r="H58" s="34">
        <v>0</v>
      </c>
      <c r="I58" s="34">
        <v>0</v>
      </c>
      <c r="J58" s="34">
        <v>0</v>
      </c>
      <c r="K58" s="41">
        <v>0</v>
      </c>
      <c r="L58" s="34">
        <v>0</v>
      </c>
      <c r="M58" s="35">
        <v>0</v>
      </c>
      <c r="N58" s="167"/>
      <c r="O58" s="2"/>
      <c r="P58" s="39"/>
      <c r="Q58" s="39"/>
      <c r="R58" s="40"/>
    </row>
    <row r="59" spans="1:18" s="27" customFormat="1" x14ac:dyDescent="0.3">
      <c r="A59" s="142"/>
      <c r="B59" s="352" t="s">
        <v>40</v>
      </c>
      <c r="C59" s="353"/>
      <c r="D59" s="354"/>
      <c r="E59" s="42">
        <f t="shared" ref="E59:M59" si="5">SUM(E36:E58)</f>
        <v>-46750</v>
      </c>
      <c r="F59" s="42">
        <f t="shared" si="5"/>
        <v>-152280</v>
      </c>
      <c r="G59" s="44">
        <f t="shared" si="5"/>
        <v>-530929</v>
      </c>
      <c r="H59" s="43">
        <f t="shared" si="5"/>
        <v>-2266250</v>
      </c>
      <c r="I59" s="42">
        <f t="shared" si="5"/>
        <v>-4860053</v>
      </c>
      <c r="J59" s="42">
        <f t="shared" si="5"/>
        <v>-24197055</v>
      </c>
      <c r="K59" s="43">
        <f t="shared" si="5"/>
        <v>-46750</v>
      </c>
      <c r="L59" s="42">
        <f t="shared" si="5"/>
        <v>-152280</v>
      </c>
      <c r="M59" s="44">
        <f t="shared" si="5"/>
        <v>-530929</v>
      </c>
      <c r="N59" s="228" t="s">
        <v>110</v>
      </c>
      <c r="O59" s="2"/>
      <c r="P59" s="39"/>
      <c r="Q59" s="39"/>
      <c r="R59" s="40"/>
    </row>
    <row r="60" spans="1:18" s="27" customFormat="1" x14ac:dyDescent="0.3">
      <c r="A60" s="142"/>
      <c r="B60" s="355" t="s">
        <v>41</v>
      </c>
      <c r="C60" s="356"/>
      <c r="D60" s="357"/>
      <c r="E60" s="34">
        <v>0</v>
      </c>
      <c r="F60" s="34">
        <v>0</v>
      </c>
      <c r="G60" s="35">
        <v>0</v>
      </c>
      <c r="H60" s="41">
        <v>0</v>
      </c>
      <c r="I60" s="34">
        <v>0</v>
      </c>
      <c r="J60" s="34">
        <v>0</v>
      </c>
      <c r="K60" s="41">
        <v>0</v>
      </c>
      <c r="L60" s="34">
        <v>0</v>
      </c>
      <c r="M60" s="35">
        <v>0</v>
      </c>
      <c r="N60" s="167"/>
      <c r="O60" s="2"/>
      <c r="P60" s="39"/>
      <c r="Q60" s="39"/>
      <c r="R60" s="40"/>
    </row>
    <row r="61" spans="1:18" s="27" customFormat="1" ht="12.5" thickBot="1" x14ac:dyDescent="0.35">
      <c r="A61" s="142"/>
      <c r="B61" s="358" t="s">
        <v>42</v>
      </c>
      <c r="C61" s="359"/>
      <c r="D61" s="360"/>
      <c r="E61" s="46">
        <f t="shared" ref="E61:M61" si="6">SUM(E59:E60)</f>
        <v>-46750</v>
      </c>
      <c r="F61" s="46">
        <f t="shared" si="6"/>
        <v>-152280</v>
      </c>
      <c r="G61" s="47">
        <f t="shared" si="6"/>
        <v>-530929</v>
      </c>
      <c r="H61" s="45">
        <f t="shared" si="6"/>
        <v>-2266250</v>
      </c>
      <c r="I61" s="46">
        <f t="shared" si="6"/>
        <v>-4860053</v>
      </c>
      <c r="J61" s="46">
        <f t="shared" si="6"/>
        <v>-24197055</v>
      </c>
      <c r="K61" s="45">
        <f t="shared" si="6"/>
        <v>-46750</v>
      </c>
      <c r="L61" s="46">
        <f t="shared" si="6"/>
        <v>-152280</v>
      </c>
      <c r="M61" s="47">
        <f t="shared" si="6"/>
        <v>-530929</v>
      </c>
      <c r="N61" s="228" t="s">
        <v>110</v>
      </c>
      <c r="O61" s="2"/>
      <c r="P61" s="39"/>
      <c r="Q61" s="39"/>
      <c r="R61" s="40"/>
    </row>
    <row r="62" spans="1:18" s="27" customFormat="1" ht="15" customHeight="1" thickBot="1" x14ac:dyDescent="0.35">
      <c r="A62" s="145"/>
      <c r="B62" s="361" t="s">
        <v>134</v>
      </c>
      <c r="C62" s="362"/>
      <c r="D62" s="363"/>
      <c r="E62" s="92">
        <f t="shared" ref="E62:M62" si="7">SUM(E34,E61)</f>
        <v>-48000</v>
      </c>
      <c r="F62" s="93">
        <f t="shared" si="7"/>
        <v>-154780</v>
      </c>
      <c r="G62" s="94">
        <f t="shared" si="7"/>
        <v>-548429</v>
      </c>
      <c r="H62" s="92">
        <f t="shared" si="7"/>
        <v>-2328750</v>
      </c>
      <c r="I62" s="93">
        <f t="shared" si="7"/>
        <v>-4985053</v>
      </c>
      <c r="J62" s="93">
        <f t="shared" si="7"/>
        <v>-25072055</v>
      </c>
      <c r="K62" s="92">
        <f t="shared" si="7"/>
        <v>-46750</v>
      </c>
      <c r="L62" s="93">
        <f t="shared" si="7"/>
        <v>-152280</v>
      </c>
      <c r="M62" s="94">
        <f t="shared" si="7"/>
        <v>-530929</v>
      </c>
      <c r="N62" s="228" t="s">
        <v>110</v>
      </c>
      <c r="O62" s="2"/>
      <c r="P62" s="39"/>
      <c r="Q62" s="39"/>
      <c r="R62" s="40"/>
    </row>
    <row r="63" spans="1:18" ht="15" customHeight="1" thickBot="1" x14ac:dyDescent="0.35">
      <c r="A63" s="140"/>
      <c r="B63" s="364" t="s">
        <v>43</v>
      </c>
      <c r="C63" s="365"/>
      <c r="D63" s="174" t="s">
        <v>44</v>
      </c>
      <c r="E63" s="390"/>
      <c r="F63" s="391"/>
      <c r="G63" s="391"/>
      <c r="H63" s="391"/>
      <c r="I63" s="391"/>
      <c r="J63" s="391"/>
      <c r="K63" s="391"/>
      <c r="L63" s="391"/>
      <c r="M63" s="392"/>
      <c r="N63" s="167"/>
      <c r="P63" s="17"/>
      <c r="Q63" s="17"/>
      <c r="R63" s="18"/>
    </row>
    <row r="64" spans="1:18" x14ac:dyDescent="0.3">
      <c r="B64" s="348" t="s">
        <v>135</v>
      </c>
      <c r="C64" s="349"/>
      <c r="D64" s="84">
        <v>0.8</v>
      </c>
      <c r="E64" s="49">
        <v>16000</v>
      </c>
      <c r="F64" s="49">
        <v>72000</v>
      </c>
      <c r="G64" s="49">
        <v>185007</v>
      </c>
      <c r="H64" s="48">
        <v>500000</v>
      </c>
      <c r="I64" s="49">
        <v>2000000</v>
      </c>
      <c r="J64" s="50">
        <v>9062500</v>
      </c>
      <c r="K64" s="51">
        <v>0</v>
      </c>
      <c r="L64" s="51">
        <v>0</v>
      </c>
      <c r="M64" s="52">
        <v>0</v>
      </c>
      <c r="N64" s="167"/>
      <c r="P64" s="17"/>
      <c r="Q64" s="17"/>
      <c r="R64" s="18"/>
    </row>
    <row r="65" spans="1:18" x14ac:dyDescent="0.3">
      <c r="B65" s="348" t="s">
        <v>45</v>
      </c>
      <c r="C65" s="349"/>
      <c r="D65" s="84">
        <v>0.8</v>
      </c>
      <c r="E65" s="54">
        <v>8000</v>
      </c>
      <c r="F65" s="54">
        <v>32000</v>
      </c>
      <c r="G65" s="54">
        <v>137007</v>
      </c>
      <c r="H65" s="53">
        <v>320000</v>
      </c>
      <c r="I65" s="54">
        <v>1600000</v>
      </c>
      <c r="J65" s="55">
        <v>8000000</v>
      </c>
      <c r="K65" s="56">
        <v>0</v>
      </c>
      <c r="L65" s="56">
        <v>0</v>
      </c>
      <c r="M65" s="57">
        <v>0</v>
      </c>
      <c r="N65" s="167"/>
      <c r="P65" s="17"/>
      <c r="Q65" s="17"/>
      <c r="R65" s="18"/>
    </row>
    <row r="66" spans="1:18" x14ac:dyDescent="0.3">
      <c r="B66" s="348" t="s">
        <v>46</v>
      </c>
      <c r="C66" s="349"/>
      <c r="D66" s="84">
        <v>0.8</v>
      </c>
      <c r="E66" s="54">
        <v>4000</v>
      </c>
      <c r="F66" s="54">
        <v>12000</v>
      </c>
      <c r="G66" s="54">
        <v>129007</v>
      </c>
      <c r="H66" s="53">
        <v>390000</v>
      </c>
      <c r="I66" s="54">
        <v>1400000</v>
      </c>
      <c r="J66" s="55">
        <v>5968749</v>
      </c>
      <c r="K66" s="56">
        <v>0</v>
      </c>
      <c r="L66" s="56">
        <v>0</v>
      </c>
      <c r="M66" s="57">
        <v>0</v>
      </c>
      <c r="N66" s="167"/>
      <c r="P66" s="17"/>
      <c r="Q66" s="17"/>
      <c r="R66" s="18"/>
    </row>
    <row r="67" spans="1:18" x14ac:dyDescent="0.3">
      <c r="B67" s="348" t="s">
        <v>47</v>
      </c>
      <c r="C67" s="349"/>
      <c r="D67" s="84">
        <v>1</v>
      </c>
      <c r="E67" s="54">
        <v>600</v>
      </c>
      <c r="F67" s="54">
        <v>2500</v>
      </c>
      <c r="G67" s="54">
        <v>37500</v>
      </c>
      <c r="H67" s="53">
        <v>30000</v>
      </c>
      <c r="I67" s="54">
        <v>875000</v>
      </c>
      <c r="J67" s="55">
        <v>6875000</v>
      </c>
      <c r="K67" s="56">
        <v>0</v>
      </c>
      <c r="L67" s="56">
        <v>0</v>
      </c>
      <c r="M67" s="57">
        <v>0</v>
      </c>
      <c r="N67" s="230"/>
      <c r="O67" s="58"/>
      <c r="P67" s="17"/>
      <c r="Q67" s="17"/>
      <c r="R67" s="18"/>
    </row>
    <row r="68" spans="1:18" x14ac:dyDescent="0.3">
      <c r="B68" s="348" t="s">
        <v>48</v>
      </c>
      <c r="C68" s="349"/>
      <c r="D68" s="84">
        <v>1</v>
      </c>
      <c r="E68" s="54">
        <v>30000</v>
      </c>
      <c r="F68" s="54">
        <v>135000</v>
      </c>
      <c r="G68" s="54">
        <v>675000</v>
      </c>
      <c r="H68" s="53">
        <v>1500000</v>
      </c>
      <c r="I68" s="54">
        <v>6900000</v>
      </c>
      <c r="J68" s="55">
        <v>34000000</v>
      </c>
      <c r="K68" s="56">
        <v>0</v>
      </c>
      <c r="L68" s="56">
        <v>0</v>
      </c>
      <c r="M68" s="57">
        <v>0</v>
      </c>
      <c r="N68" s="167"/>
      <c r="P68" s="17"/>
      <c r="Q68" s="17"/>
      <c r="R68" s="18"/>
    </row>
    <row r="69" spans="1:18" x14ac:dyDescent="0.3">
      <c r="B69" s="348" t="s">
        <v>49</v>
      </c>
      <c r="C69" s="349"/>
      <c r="D69" s="84">
        <v>1</v>
      </c>
      <c r="E69" s="54">
        <v>15000</v>
      </c>
      <c r="F69" s="54">
        <v>68000</v>
      </c>
      <c r="G69" s="54">
        <v>335000</v>
      </c>
      <c r="H69" s="53">
        <v>750000</v>
      </c>
      <c r="I69" s="54">
        <v>3450000</v>
      </c>
      <c r="J69" s="55">
        <v>16500000</v>
      </c>
      <c r="K69" s="56">
        <v>0</v>
      </c>
      <c r="L69" s="56">
        <v>0</v>
      </c>
      <c r="M69" s="57">
        <v>0</v>
      </c>
      <c r="N69" s="167"/>
      <c r="P69" s="17"/>
      <c r="Q69" s="17"/>
      <c r="R69" s="18"/>
    </row>
    <row r="70" spans="1:18" x14ac:dyDescent="0.3">
      <c r="A70" s="144"/>
      <c r="B70" s="348" t="s">
        <v>50</v>
      </c>
      <c r="C70" s="349"/>
      <c r="D70" s="84">
        <v>1</v>
      </c>
      <c r="E70" s="54">
        <v>0</v>
      </c>
      <c r="F70" s="54">
        <v>0</v>
      </c>
      <c r="G70" s="54">
        <v>0</v>
      </c>
      <c r="H70" s="53">
        <v>0</v>
      </c>
      <c r="I70" s="54">
        <v>0</v>
      </c>
      <c r="J70" s="55">
        <v>0</v>
      </c>
      <c r="K70" s="56">
        <v>0</v>
      </c>
      <c r="L70" s="56">
        <v>0</v>
      </c>
      <c r="M70" s="57">
        <v>0</v>
      </c>
      <c r="N70" s="167"/>
      <c r="P70" s="17"/>
      <c r="Q70" s="17"/>
      <c r="R70" s="18"/>
    </row>
    <row r="71" spans="1:18" x14ac:dyDescent="0.3">
      <c r="A71" s="144"/>
      <c r="B71" s="348" t="s">
        <v>51</v>
      </c>
      <c r="C71" s="349"/>
      <c r="D71" s="84">
        <v>0.8</v>
      </c>
      <c r="E71" s="54">
        <v>8000</v>
      </c>
      <c r="F71" s="54">
        <v>20000</v>
      </c>
      <c r="G71" s="54">
        <v>40000</v>
      </c>
      <c r="H71" s="53">
        <v>400600</v>
      </c>
      <c r="I71" s="54">
        <v>502400</v>
      </c>
      <c r="J71" s="55">
        <v>2018000</v>
      </c>
      <c r="K71" s="56">
        <v>0</v>
      </c>
      <c r="L71" s="56">
        <v>0</v>
      </c>
      <c r="M71" s="57">
        <v>0</v>
      </c>
      <c r="N71" s="167"/>
      <c r="P71" s="17"/>
      <c r="Q71" s="17"/>
      <c r="R71" s="18"/>
    </row>
    <row r="72" spans="1:18" x14ac:dyDescent="0.3">
      <c r="B72" s="348" t="s">
        <v>52</v>
      </c>
      <c r="C72" s="349"/>
      <c r="D72" s="84">
        <v>1</v>
      </c>
      <c r="E72" s="54">
        <v>0</v>
      </c>
      <c r="F72" s="54">
        <v>0</v>
      </c>
      <c r="G72" s="54">
        <v>0</v>
      </c>
      <c r="H72" s="53">
        <v>0</v>
      </c>
      <c r="I72" s="54">
        <v>0</v>
      </c>
      <c r="J72" s="55">
        <v>0</v>
      </c>
      <c r="K72" s="56">
        <v>0</v>
      </c>
      <c r="L72" s="56">
        <v>0</v>
      </c>
      <c r="M72" s="57">
        <v>0</v>
      </c>
      <c r="N72" s="167"/>
      <c r="P72" s="17"/>
      <c r="Q72" s="17"/>
      <c r="R72" s="18"/>
    </row>
    <row r="73" spans="1:18" x14ac:dyDescent="0.3">
      <c r="B73" s="348" t="s">
        <v>53</v>
      </c>
      <c r="C73" s="349"/>
      <c r="D73" s="84">
        <v>1</v>
      </c>
      <c r="E73" s="54">
        <v>0</v>
      </c>
      <c r="F73" s="54">
        <v>0</v>
      </c>
      <c r="G73" s="54">
        <v>0</v>
      </c>
      <c r="H73" s="53">
        <v>0</v>
      </c>
      <c r="I73" s="54">
        <v>0</v>
      </c>
      <c r="J73" s="55">
        <v>0</v>
      </c>
      <c r="K73" s="56">
        <v>0</v>
      </c>
      <c r="L73" s="56">
        <v>0</v>
      </c>
      <c r="M73" s="57">
        <v>0</v>
      </c>
      <c r="N73" s="167"/>
      <c r="P73" s="17"/>
      <c r="Q73" s="17"/>
      <c r="R73" s="18"/>
    </row>
    <row r="74" spans="1:18" x14ac:dyDescent="0.3">
      <c r="B74" s="348" t="s">
        <v>54</v>
      </c>
      <c r="C74" s="349"/>
      <c r="D74" s="84">
        <v>1</v>
      </c>
      <c r="E74" s="54">
        <v>0</v>
      </c>
      <c r="F74" s="54">
        <v>0</v>
      </c>
      <c r="G74" s="54">
        <v>0</v>
      </c>
      <c r="H74" s="53">
        <v>0</v>
      </c>
      <c r="I74" s="54">
        <v>0</v>
      </c>
      <c r="J74" s="55">
        <v>0</v>
      </c>
      <c r="K74" s="56">
        <v>0</v>
      </c>
      <c r="L74" s="56">
        <v>0</v>
      </c>
      <c r="M74" s="57">
        <v>0</v>
      </c>
      <c r="N74" s="167"/>
      <c r="P74" s="17"/>
      <c r="Q74" s="17"/>
      <c r="R74" s="18"/>
    </row>
    <row r="75" spans="1:18" x14ac:dyDescent="0.3">
      <c r="A75" s="144"/>
      <c r="B75" s="350" t="s">
        <v>136</v>
      </c>
      <c r="C75" s="351"/>
      <c r="D75" s="84">
        <v>1</v>
      </c>
      <c r="E75" s="54">
        <v>0</v>
      </c>
      <c r="F75" s="54">
        <v>0</v>
      </c>
      <c r="G75" s="54">
        <v>0</v>
      </c>
      <c r="H75" s="53">
        <v>0</v>
      </c>
      <c r="I75" s="54">
        <v>0</v>
      </c>
      <c r="J75" s="55">
        <v>0</v>
      </c>
      <c r="K75" s="54">
        <v>0</v>
      </c>
      <c r="L75" s="54">
        <v>0</v>
      </c>
      <c r="M75" s="57">
        <v>0</v>
      </c>
      <c r="N75" s="167"/>
      <c r="P75" s="17"/>
      <c r="Q75" s="17"/>
      <c r="R75" s="18"/>
    </row>
    <row r="76" spans="1:18" x14ac:dyDescent="0.3">
      <c r="B76" s="264" t="s">
        <v>55</v>
      </c>
      <c r="C76" s="265"/>
      <c r="D76" s="266"/>
      <c r="E76" s="60">
        <f t="shared" ref="E76:M76" si="8">SUM(E64:E75)</f>
        <v>81600</v>
      </c>
      <c r="F76" s="60">
        <f t="shared" si="8"/>
        <v>341500</v>
      </c>
      <c r="G76" s="60">
        <f t="shared" si="8"/>
        <v>1538521</v>
      </c>
      <c r="H76" s="59">
        <f t="shared" si="8"/>
        <v>3890600</v>
      </c>
      <c r="I76" s="60">
        <f t="shared" si="8"/>
        <v>16727400</v>
      </c>
      <c r="J76" s="61">
        <f t="shared" si="8"/>
        <v>82424249</v>
      </c>
      <c r="K76" s="60">
        <f t="shared" si="8"/>
        <v>0</v>
      </c>
      <c r="L76" s="60">
        <f t="shared" si="8"/>
        <v>0</v>
      </c>
      <c r="M76" s="61">
        <f t="shared" si="8"/>
        <v>0</v>
      </c>
      <c r="N76" s="228" t="s">
        <v>110</v>
      </c>
      <c r="P76" s="17"/>
      <c r="Q76" s="17"/>
      <c r="R76" s="18"/>
    </row>
    <row r="77" spans="1:18" ht="12.5" thickBot="1" x14ac:dyDescent="0.35">
      <c r="B77" s="336" t="s">
        <v>56</v>
      </c>
      <c r="C77" s="337"/>
      <c r="D77" s="338"/>
      <c r="E77" s="181">
        <f t="shared" ref="E77:M77" si="9">SUM(E24,E33,E60)</f>
        <v>82600</v>
      </c>
      <c r="F77" s="60">
        <f t="shared" si="9"/>
        <v>346500</v>
      </c>
      <c r="G77" s="60">
        <f t="shared" si="9"/>
        <v>1538521</v>
      </c>
      <c r="H77" s="175">
        <f t="shared" si="9"/>
        <v>4140600</v>
      </c>
      <c r="I77" s="176">
        <f t="shared" si="9"/>
        <v>19227400</v>
      </c>
      <c r="J77" s="177">
        <f t="shared" si="9"/>
        <v>82424249</v>
      </c>
      <c r="K77" s="60">
        <f t="shared" si="9"/>
        <v>0</v>
      </c>
      <c r="L77" s="60">
        <f t="shared" si="9"/>
        <v>0</v>
      </c>
      <c r="M77" s="60">
        <f t="shared" si="9"/>
        <v>0</v>
      </c>
      <c r="N77" s="231" t="s">
        <v>110</v>
      </c>
      <c r="P77" s="17"/>
      <c r="Q77" s="17"/>
      <c r="R77" s="18"/>
    </row>
    <row r="78" spans="1:18" x14ac:dyDescent="0.3">
      <c r="B78" s="339" t="s">
        <v>57</v>
      </c>
      <c r="C78" s="342" t="s">
        <v>137</v>
      </c>
      <c r="D78" s="343"/>
      <c r="E78" s="49">
        <v>1000</v>
      </c>
      <c r="F78" s="49">
        <v>5000</v>
      </c>
      <c r="G78" s="50">
        <v>0</v>
      </c>
      <c r="H78" s="48">
        <v>250000</v>
      </c>
      <c r="I78" s="49">
        <v>2500000</v>
      </c>
      <c r="J78" s="50">
        <v>0</v>
      </c>
      <c r="K78" s="48">
        <v>0</v>
      </c>
      <c r="L78" s="49">
        <v>0</v>
      </c>
      <c r="M78" s="50">
        <v>0</v>
      </c>
      <c r="N78" s="167"/>
      <c r="P78" s="17"/>
      <c r="Q78" s="17"/>
      <c r="R78" s="18"/>
    </row>
    <row r="79" spans="1:18" x14ac:dyDescent="0.3">
      <c r="B79" s="340"/>
      <c r="C79" s="344" t="s">
        <v>58</v>
      </c>
      <c r="D79" s="345"/>
      <c r="E79" s="60">
        <f t="shared" ref="E79:M80" si="10">E76</f>
        <v>81600</v>
      </c>
      <c r="F79" s="60">
        <f t="shared" si="10"/>
        <v>341500</v>
      </c>
      <c r="G79" s="61">
        <f t="shared" si="10"/>
        <v>1538521</v>
      </c>
      <c r="H79" s="59">
        <f t="shared" si="10"/>
        <v>3890600</v>
      </c>
      <c r="I79" s="60">
        <f t="shared" si="10"/>
        <v>16727400</v>
      </c>
      <c r="J79" s="61">
        <f t="shared" si="10"/>
        <v>82424249</v>
      </c>
      <c r="K79" s="59">
        <f t="shared" si="10"/>
        <v>0</v>
      </c>
      <c r="L79" s="60">
        <f t="shared" si="10"/>
        <v>0</v>
      </c>
      <c r="M79" s="61">
        <f t="shared" si="10"/>
        <v>0</v>
      </c>
      <c r="N79" s="228" t="s">
        <v>110</v>
      </c>
      <c r="P79" s="17"/>
      <c r="Q79" s="17"/>
      <c r="R79" s="18"/>
    </row>
    <row r="80" spans="1:18" x14ac:dyDescent="0.3">
      <c r="B80" s="340"/>
      <c r="C80" s="344" t="s">
        <v>59</v>
      </c>
      <c r="D80" s="345"/>
      <c r="E80" s="60">
        <f>E77</f>
        <v>82600</v>
      </c>
      <c r="F80" s="60">
        <f t="shared" si="10"/>
        <v>346500</v>
      </c>
      <c r="G80" s="61">
        <f t="shared" si="10"/>
        <v>1538521</v>
      </c>
      <c r="H80" s="59">
        <f t="shared" si="10"/>
        <v>4140600</v>
      </c>
      <c r="I80" s="60">
        <f t="shared" si="10"/>
        <v>19227400</v>
      </c>
      <c r="J80" s="61">
        <f t="shared" si="10"/>
        <v>82424249</v>
      </c>
      <c r="K80" s="59">
        <f t="shared" si="10"/>
        <v>0</v>
      </c>
      <c r="L80" s="60">
        <f t="shared" si="10"/>
        <v>0</v>
      </c>
      <c r="M80" s="61">
        <f t="shared" si="10"/>
        <v>0</v>
      </c>
      <c r="N80" s="228" t="s">
        <v>110</v>
      </c>
      <c r="P80" s="17"/>
      <c r="Q80" s="17"/>
      <c r="R80" s="18"/>
    </row>
    <row r="81" spans="1:18" ht="12.5" thickBot="1" x14ac:dyDescent="0.35">
      <c r="B81" s="341"/>
      <c r="C81" s="346" t="s">
        <v>138</v>
      </c>
      <c r="D81" s="347"/>
      <c r="E81" s="176">
        <f t="shared" ref="E81:M81" si="11">SUM(E78:E79)-E80</f>
        <v>0</v>
      </c>
      <c r="F81" s="176">
        <f t="shared" si="11"/>
        <v>0</v>
      </c>
      <c r="G81" s="177">
        <f t="shared" si="11"/>
        <v>0</v>
      </c>
      <c r="H81" s="175">
        <f t="shared" si="11"/>
        <v>0</v>
      </c>
      <c r="I81" s="176">
        <f t="shared" si="11"/>
        <v>0</v>
      </c>
      <c r="J81" s="177">
        <f t="shared" si="11"/>
        <v>0</v>
      </c>
      <c r="K81" s="175">
        <f t="shared" si="11"/>
        <v>0</v>
      </c>
      <c r="L81" s="176">
        <f t="shared" si="11"/>
        <v>0</v>
      </c>
      <c r="M81" s="177">
        <f t="shared" si="11"/>
        <v>0</v>
      </c>
      <c r="N81" s="228" t="s">
        <v>110</v>
      </c>
      <c r="P81" s="17"/>
      <c r="Q81" s="17"/>
      <c r="R81" s="18"/>
    </row>
    <row r="82" spans="1:18" ht="15" customHeight="1" thickBot="1" x14ac:dyDescent="0.35">
      <c r="A82" s="142"/>
      <c r="B82" s="330" t="s">
        <v>139</v>
      </c>
      <c r="C82" s="331"/>
      <c r="D82" s="332"/>
      <c r="E82" s="65">
        <f t="shared" ref="E82:M82" si="12">SUM(E25,E34,E61)</f>
        <v>-152900</v>
      </c>
      <c r="F82" s="63">
        <f t="shared" si="12"/>
        <v>-550780</v>
      </c>
      <c r="G82" s="64">
        <f t="shared" si="12"/>
        <v>-5609908</v>
      </c>
      <c r="H82" s="65">
        <f t="shared" si="12"/>
        <v>-7563150</v>
      </c>
      <c r="I82" s="63">
        <f t="shared" si="12"/>
        <v>-22882653</v>
      </c>
      <c r="J82" s="64">
        <f t="shared" si="12"/>
        <v>-272647806</v>
      </c>
      <c r="K82" s="65">
        <f t="shared" si="12"/>
        <v>-46750</v>
      </c>
      <c r="L82" s="63">
        <f t="shared" si="12"/>
        <v>-152280</v>
      </c>
      <c r="M82" s="64">
        <f t="shared" si="12"/>
        <v>-530929</v>
      </c>
      <c r="N82" s="228" t="s">
        <v>110</v>
      </c>
      <c r="P82" s="17"/>
      <c r="Q82" s="17"/>
      <c r="R82" s="18"/>
    </row>
    <row r="83" spans="1:18" x14ac:dyDescent="0.3">
      <c r="A83" s="142"/>
      <c r="B83" s="333" t="s">
        <v>60</v>
      </c>
      <c r="C83" s="334"/>
      <c r="D83" s="335"/>
      <c r="E83" s="36">
        <f t="shared" ref="E83:M83" si="13">SUM(E21,E32,E59)</f>
        <v>-235500</v>
      </c>
      <c r="F83" s="37">
        <f t="shared" si="13"/>
        <v>-904780</v>
      </c>
      <c r="G83" s="38">
        <f t="shared" si="13"/>
        <v>-7173429</v>
      </c>
      <c r="H83" s="36">
        <f t="shared" si="13"/>
        <v>-11703750</v>
      </c>
      <c r="I83" s="37">
        <f t="shared" si="13"/>
        <v>-42485053</v>
      </c>
      <c r="J83" s="38">
        <f t="shared" si="13"/>
        <v>-356322055</v>
      </c>
      <c r="K83" s="36">
        <f t="shared" si="13"/>
        <v>-46750</v>
      </c>
      <c r="L83" s="37">
        <f t="shared" si="13"/>
        <v>-152280</v>
      </c>
      <c r="M83" s="38">
        <f t="shared" si="13"/>
        <v>-530929</v>
      </c>
      <c r="N83" s="228" t="s">
        <v>110</v>
      </c>
      <c r="P83" s="17"/>
      <c r="Q83" s="17"/>
      <c r="R83" s="18"/>
    </row>
    <row r="84" spans="1:18" x14ac:dyDescent="0.3">
      <c r="A84" s="142"/>
      <c r="B84" s="296" t="s">
        <v>61</v>
      </c>
      <c r="C84" s="297"/>
      <c r="D84" s="316"/>
      <c r="E84" s="36">
        <f t="shared" ref="E84:M84" si="14">SUM(E77,E22,E23)</f>
        <v>82600</v>
      </c>
      <c r="F84" s="37">
        <f t="shared" si="14"/>
        <v>354000</v>
      </c>
      <c r="G84" s="38">
        <f t="shared" si="14"/>
        <v>1563521</v>
      </c>
      <c r="H84" s="36">
        <f t="shared" si="14"/>
        <v>4140600</v>
      </c>
      <c r="I84" s="37">
        <f t="shared" si="14"/>
        <v>19602400</v>
      </c>
      <c r="J84" s="38">
        <f t="shared" si="14"/>
        <v>83674249</v>
      </c>
      <c r="K84" s="36">
        <f t="shared" si="14"/>
        <v>0</v>
      </c>
      <c r="L84" s="37">
        <f t="shared" si="14"/>
        <v>0</v>
      </c>
      <c r="M84" s="38">
        <f t="shared" si="14"/>
        <v>0</v>
      </c>
      <c r="N84" s="228" t="s">
        <v>110</v>
      </c>
      <c r="P84" s="17"/>
      <c r="Q84" s="17"/>
      <c r="R84" s="18"/>
    </row>
    <row r="85" spans="1:18" ht="12.5" thickBot="1" x14ac:dyDescent="0.35">
      <c r="A85" s="142"/>
      <c r="B85" s="333" t="s">
        <v>62</v>
      </c>
      <c r="C85" s="334"/>
      <c r="D85" s="335"/>
      <c r="E85" s="29">
        <f t="shared" ref="E85:M85" si="15">SUM(E83:E84)</f>
        <v>-152900</v>
      </c>
      <c r="F85" s="28">
        <f t="shared" si="15"/>
        <v>-550780</v>
      </c>
      <c r="G85" s="30">
        <f t="shared" si="15"/>
        <v>-5609908</v>
      </c>
      <c r="H85" s="29">
        <f t="shared" si="15"/>
        <v>-7563150</v>
      </c>
      <c r="I85" s="28">
        <f t="shared" si="15"/>
        <v>-22882653</v>
      </c>
      <c r="J85" s="30">
        <f t="shared" si="15"/>
        <v>-272647806</v>
      </c>
      <c r="K85" s="29">
        <f t="shared" si="15"/>
        <v>-46750</v>
      </c>
      <c r="L85" s="28">
        <f t="shared" si="15"/>
        <v>-152280</v>
      </c>
      <c r="M85" s="30">
        <f t="shared" si="15"/>
        <v>-530929</v>
      </c>
      <c r="N85" s="228" t="s">
        <v>110</v>
      </c>
      <c r="P85" s="17"/>
      <c r="Q85" s="17"/>
      <c r="R85" s="18"/>
    </row>
    <row r="86" spans="1:18" ht="15" customHeight="1" thickBot="1" x14ac:dyDescent="0.35">
      <c r="A86" s="146"/>
      <c r="B86" s="330" t="s">
        <v>63</v>
      </c>
      <c r="C86" s="331"/>
      <c r="D86" s="332"/>
      <c r="E86" s="390"/>
      <c r="F86" s="391"/>
      <c r="G86" s="391"/>
      <c r="H86" s="391"/>
      <c r="I86" s="391"/>
      <c r="J86" s="391"/>
      <c r="K86" s="391"/>
      <c r="L86" s="391"/>
      <c r="M86" s="392"/>
      <c r="N86" s="167"/>
      <c r="P86" s="17"/>
      <c r="Q86" s="17"/>
      <c r="R86" s="18"/>
    </row>
    <row r="87" spans="1:18" x14ac:dyDescent="0.3">
      <c r="A87" s="146"/>
      <c r="B87" s="323" t="s">
        <v>64</v>
      </c>
      <c r="C87" s="324"/>
      <c r="D87" s="325"/>
      <c r="E87" s="32">
        <v>500</v>
      </c>
      <c r="F87" s="32">
        <v>1000</v>
      </c>
      <c r="G87" s="33">
        <v>10000</v>
      </c>
      <c r="H87" s="19">
        <v>25037.5</v>
      </c>
      <c r="I87" s="20">
        <v>50075</v>
      </c>
      <c r="J87" s="21">
        <v>500750</v>
      </c>
      <c r="K87" s="19">
        <v>37.5</v>
      </c>
      <c r="L87" s="20">
        <v>75</v>
      </c>
      <c r="M87" s="21">
        <v>750</v>
      </c>
      <c r="N87" s="167"/>
      <c r="P87" s="17"/>
      <c r="Q87" s="17"/>
      <c r="R87" s="18"/>
    </row>
    <row r="88" spans="1:18" x14ac:dyDescent="0.3">
      <c r="A88" s="146"/>
      <c r="B88" s="323" t="s">
        <v>65</v>
      </c>
      <c r="C88" s="324"/>
      <c r="D88" s="325"/>
      <c r="E88" s="20">
        <v>8000</v>
      </c>
      <c r="F88" s="20">
        <v>24380</v>
      </c>
      <c r="G88" s="21">
        <v>193508</v>
      </c>
      <c r="H88" s="19">
        <v>400600</v>
      </c>
      <c r="I88" s="20">
        <v>2103150</v>
      </c>
      <c r="J88" s="21">
        <v>15027000</v>
      </c>
      <c r="K88" s="19">
        <v>600</v>
      </c>
      <c r="L88" s="20">
        <v>3150</v>
      </c>
      <c r="M88" s="21">
        <v>27000</v>
      </c>
      <c r="N88" s="167"/>
      <c r="P88" s="17"/>
      <c r="Q88" s="17"/>
      <c r="R88" s="18"/>
    </row>
    <row r="89" spans="1:18" x14ac:dyDescent="0.3">
      <c r="A89" s="146"/>
      <c r="B89" s="323" t="s">
        <v>66</v>
      </c>
      <c r="C89" s="324"/>
      <c r="D89" s="325"/>
      <c r="E89" s="20">
        <v>1000</v>
      </c>
      <c r="F89" s="20">
        <v>3000</v>
      </c>
      <c r="G89" s="21">
        <v>20000</v>
      </c>
      <c r="H89" s="19">
        <v>50075</v>
      </c>
      <c r="I89" s="20">
        <v>150225</v>
      </c>
      <c r="J89" s="21">
        <v>1001500</v>
      </c>
      <c r="K89" s="19">
        <v>75</v>
      </c>
      <c r="L89" s="20">
        <v>224.99999999999997</v>
      </c>
      <c r="M89" s="21">
        <v>1500</v>
      </c>
      <c r="N89" s="167"/>
      <c r="P89" s="17"/>
      <c r="Q89" s="17"/>
      <c r="R89" s="18"/>
    </row>
    <row r="90" spans="1:18" ht="12.5" thickBot="1" x14ac:dyDescent="0.35">
      <c r="A90" s="146"/>
      <c r="B90" s="326" t="s">
        <v>67</v>
      </c>
      <c r="C90" s="327"/>
      <c r="D90" s="328"/>
      <c r="E90" s="28">
        <f t="shared" ref="E90:M90" si="16">SUM(E87:E89)</f>
        <v>9500</v>
      </c>
      <c r="F90" s="28">
        <f t="shared" si="16"/>
        <v>28380</v>
      </c>
      <c r="G90" s="30">
        <f t="shared" si="16"/>
        <v>223508</v>
      </c>
      <c r="H90" s="29">
        <f t="shared" si="16"/>
        <v>475712.5</v>
      </c>
      <c r="I90" s="28">
        <f t="shared" si="16"/>
        <v>2303450</v>
      </c>
      <c r="J90" s="30">
        <f t="shared" si="16"/>
        <v>16529250</v>
      </c>
      <c r="K90" s="29">
        <f t="shared" si="16"/>
        <v>712.5</v>
      </c>
      <c r="L90" s="28">
        <f t="shared" si="16"/>
        <v>3450</v>
      </c>
      <c r="M90" s="30">
        <f t="shared" si="16"/>
        <v>29250</v>
      </c>
      <c r="N90" s="228" t="s">
        <v>110</v>
      </c>
      <c r="P90" s="17"/>
      <c r="Q90" s="17"/>
      <c r="R90" s="18"/>
    </row>
    <row r="91" spans="1:18" ht="15" customHeight="1" thickBot="1" x14ac:dyDescent="0.35">
      <c r="A91" s="147"/>
      <c r="B91" s="256" t="s">
        <v>68</v>
      </c>
      <c r="C91" s="257"/>
      <c r="D91" s="258"/>
      <c r="E91" s="63">
        <f t="shared" ref="E91:M91" si="17">SUM(E82,E90)</f>
        <v>-143400</v>
      </c>
      <c r="F91" s="63">
        <f t="shared" si="17"/>
        <v>-522400</v>
      </c>
      <c r="G91" s="64">
        <f t="shared" si="17"/>
        <v>-5386400</v>
      </c>
      <c r="H91" s="65">
        <f t="shared" si="17"/>
        <v>-7087437.5</v>
      </c>
      <c r="I91" s="63">
        <f t="shared" si="17"/>
        <v>-20579203</v>
      </c>
      <c r="J91" s="64">
        <f t="shared" si="17"/>
        <v>-256118556</v>
      </c>
      <c r="K91" s="65">
        <f t="shared" si="17"/>
        <v>-46037.5</v>
      </c>
      <c r="L91" s="63">
        <f t="shared" si="17"/>
        <v>-148830</v>
      </c>
      <c r="M91" s="64">
        <f t="shared" si="17"/>
        <v>-501679</v>
      </c>
      <c r="N91" s="228" t="s">
        <v>110</v>
      </c>
      <c r="P91" s="17"/>
      <c r="Q91" s="17"/>
      <c r="R91" s="18"/>
    </row>
    <row r="92" spans="1:18" ht="15" customHeight="1" thickBot="1" x14ac:dyDescent="0.35">
      <c r="A92" s="148"/>
      <c r="B92" s="306" t="s">
        <v>69</v>
      </c>
      <c r="C92" s="307"/>
      <c r="D92" s="329"/>
      <c r="E92" s="89">
        <v>1000000</v>
      </c>
      <c r="F92" s="89">
        <v>3000000</v>
      </c>
      <c r="G92" s="90">
        <v>15100000</v>
      </c>
      <c r="H92" s="91">
        <v>50075000</v>
      </c>
      <c r="I92" s="89">
        <v>145392253</v>
      </c>
      <c r="J92" s="90">
        <v>887937906</v>
      </c>
      <c r="K92" s="89">
        <v>2575000</v>
      </c>
      <c r="L92" s="89">
        <v>12725000</v>
      </c>
      <c r="M92" s="90">
        <v>175728250</v>
      </c>
      <c r="N92" s="167"/>
      <c r="P92" s="17"/>
      <c r="Q92" s="17"/>
      <c r="R92" s="18"/>
    </row>
    <row r="93" spans="1:18" ht="15" customHeight="1" thickBot="1" x14ac:dyDescent="0.35">
      <c r="A93" s="149"/>
      <c r="B93" s="256" t="s">
        <v>70</v>
      </c>
      <c r="C93" s="257"/>
      <c r="D93" s="258"/>
      <c r="E93" s="107">
        <v>1000000</v>
      </c>
      <c r="F93" s="108">
        <v>5000000</v>
      </c>
      <c r="G93" s="109">
        <v>20000000</v>
      </c>
      <c r="H93" s="107">
        <v>62593750</v>
      </c>
      <c r="I93" s="108">
        <v>250375000</v>
      </c>
      <c r="J93" s="109">
        <v>1608000000</v>
      </c>
      <c r="K93" s="108">
        <v>12531160</v>
      </c>
      <c r="L93" s="108">
        <v>75375000</v>
      </c>
      <c r="M93" s="109">
        <v>250500000</v>
      </c>
      <c r="N93" s="167"/>
      <c r="P93" s="17"/>
      <c r="Q93" s="17"/>
      <c r="R93" s="18"/>
    </row>
    <row r="94" spans="1:18" ht="15" customHeight="1" thickBot="1" x14ac:dyDescent="0.35">
      <c r="B94" s="256" t="s">
        <v>71</v>
      </c>
      <c r="C94" s="257"/>
      <c r="D94" s="258"/>
      <c r="E94" s="65">
        <f t="shared" ref="E94:M94" si="18">SUM(E92:E93)</f>
        <v>2000000</v>
      </c>
      <c r="F94" s="63">
        <f t="shared" si="18"/>
        <v>8000000</v>
      </c>
      <c r="G94" s="64">
        <f t="shared" si="18"/>
        <v>35100000</v>
      </c>
      <c r="H94" s="65">
        <f t="shared" si="18"/>
        <v>112668750</v>
      </c>
      <c r="I94" s="63">
        <f t="shared" si="18"/>
        <v>395767253</v>
      </c>
      <c r="J94" s="64">
        <f t="shared" si="18"/>
        <v>2495937906</v>
      </c>
      <c r="K94" s="65">
        <f t="shared" si="18"/>
        <v>15106160</v>
      </c>
      <c r="L94" s="63">
        <f t="shared" si="18"/>
        <v>88100000</v>
      </c>
      <c r="M94" s="64">
        <f t="shared" si="18"/>
        <v>426228250</v>
      </c>
      <c r="N94" s="228" t="s">
        <v>110</v>
      </c>
      <c r="P94" s="17"/>
      <c r="Q94" s="17"/>
      <c r="R94" s="18"/>
    </row>
    <row r="95" spans="1:18" ht="16" thickBot="1" x14ac:dyDescent="0.35">
      <c r="B95" s="308" t="s">
        <v>140</v>
      </c>
      <c r="C95" s="309"/>
      <c r="D95" s="310"/>
      <c r="E95" s="198">
        <f>SUM(E12,E18,E91,E94)</f>
        <v>45673600</v>
      </c>
      <c r="F95" s="198">
        <f t="shared" ref="F95:M95" si="19">SUM(F12,F18,F91,F94)</f>
        <v>45673600</v>
      </c>
      <c r="G95" s="198">
        <f t="shared" si="19"/>
        <v>45673600</v>
      </c>
      <c r="H95" s="187">
        <f t="shared" si="19"/>
        <v>2538269349.5</v>
      </c>
      <c r="I95" s="188">
        <f t="shared" si="19"/>
        <v>2538269350</v>
      </c>
      <c r="J95" s="189">
        <f t="shared" si="19"/>
        <v>2538269350</v>
      </c>
      <c r="K95" s="187">
        <f t="shared" si="19"/>
        <v>351176570.5</v>
      </c>
      <c r="L95" s="188">
        <f t="shared" si="19"/>
        <v>351176571</v>
      </c>
      <c r="M95" s="189">
        <f t="shared" si="19"/>
        <v>351176571</v>
      </c>
      <c r="N95" s="228" t="s">
        <v>110</v>
      </c>
      <c r="P95" s="17"/>
      <c r="Q95" s="17"/>
      <c r="R95" s="18"/>
    </row>
    <row r="96" spans="1:18" ht="12" customHeight="1" x14ac:dyDescent="0.3">
      <c r="A96" s="140"/>
      <c r="B96" s="311" t="s">
        <v>141</v>
      </c>
      <c r="C96" s="314" t="s">
        <v>142</v>
      </c>
      <c r="D96" s="315"/>
      <c r="E96" s="32">
        <v>-4750000</v>
      </c>
      <c r="F96" s="32">
        <v>-3750000</v>
      </c>
      <c r="G96" s="32">
        <v>0</v>
      </c>
      <c r="H96" s="31">
        <v>0</v>
      </c>
      <c r="I96" s="32">
        <v>0</v>
      </c>
      <c r="J96" s="33">
        <v>0</v>
      </c>
      <c r="K96" s="31">
        <v>-33750000</v>
      </c>
      <c r="L96" s="32">
        <v>-27500000</v>
      </c>
      <c r="M96" s="33">
        <v>0</v>
      </c>
      <c r="N96" s="167"/>
      <c r="P96" s="17"/>
      <c r="Q96" s="17"/>
      <c r="R96" s="18"/>
    </row>
    <row r="97" spans="1:18" ht="12" customHeight="1" x14ac:dyDescent="0.3">
      <c r="A97" s="150"/>
      <c r="B97" s="312"/>
      <c r="C97" s="296" t="s">
        <v>72</v>
      </c>
      <c r="D97" s="316"/>
      <c r="E97" s="20">
        <v>-250000</v>
      </c>
      <c r="F97" s="20">
        <v>-1250000</v>
      </c>
      <c r="G97" s="20">
        <v>-5000000</v>
      </c>
      <c r="H97" s="19">
        <v>0</v>
      </c>
      <c r="I97" s="20">
        <v>0</v>
      </c>
      <c r="J97" s="21">
        <v>0</v>
      </c>
      <c r="K97" s="19">
        <v>-1250000</v>
      </c>
      <c r="L97" s="20">
        <v>-7500000</v>
      </c>
      <c r="M97" s="21">
        <v>-35000000</v>
      </c>
      <c r="N97" s="167"/>
      <c r="P97" s="17"/>
      <c r="Q97" s="17"/>
      <c r="R97" s="18"/>
    </row>
    <row r="98" spans="1:18" ht="12" customHeight="1" x14ac:dyDescent="0.3">
      <c r="A98" s="150"/>
      <c r="B98" s="312"/>
      <c r="C98" s="296" t="s">
        <v>73</v>
      </c>
      <c r="D98" s="316"/>
      <c r="E98" s="20">
        <v>-50000</v>
      </c>
      <c r="F98" s="20">
        <v>-250000</v>
      </c>
      <c r="G98" s="20">
        <v>-1250000</v>
      </c>
      <c r="H98" s="19">
        <v>0</v>
      </c>
      <c r="I98" s="20">
        <v>0</v>
      </c>
      <c r="J98" s="21">
        <v>0</v>
      </c>
      <c r="K98" s="19">
        <v>-250000</v>
      </c>
      <c r="L98" s="20">
        <v>-1250000</v>
      </c>
      <c r="M98" s="21">
        <v>-7500000</v>
      </c>
      <c r="N98" s="167"/>
      <c r="P98" s="17"/>
      <c r="Q98" s="17"/>
      <c r="R98" s="18"/>
    </row>
    <row r="99" spans="1:18" ht="12" customHeight="1" x14ac:dyDescent="0.3">
      <c r="A99" s="150"/>
      <c r="B99" s="312"/>
      <c r="C99" s="317" t="s">
        <v>143</v>
      </c>
      <c r="D99" s="318"/>
      <c r="E99" s="20">
        <v>0</v>
      </c>
      <c r="F99" s="20">
        <v>0</v>
      </c>
      <c r="G99" s="20">
        <v>0</v>
      </c>
      <c r="H99" s="19">
        <v>0</v>
      </c>
      <c r="I99" s="20">
        <v>0</v>
      </c>
      <c r="J99" s="21">
        <v>0</v>
      </c>
      <c r="K99" s="19">
        <v>0</v>
      </c>
      <c r="L99" s="20">
        <v>0</v>
      </c>
      <c r="M99" s="21">
        <v>0</v>
      </c>
      <c r="N99" s="167"/>
      <c r="P99" s="17"/>
      <c r="Q99" s="17"/>
      <c r="R99" s="18"/>
    </row>
    <row r="100" spans="1:18" ht="12" customHeight="1" x14ac:dyDescent="0.3">
      <c r="A100" s="150"/>
      <c r="B100" s="312"/>
      <c r="C100" s="195" t="s">
        <v>144</v>
      </c>
      <c r="D100" s="196"/>
      <c r="E100" s="37">
        <f>SUM(E97:E98)</f>
        <v>-300000</v>
      </c>
      <c r="F100" s="37">
        <f t="shared" ref="F100:G100" si="20">SUM(F97:F98)</f>
        <v>-1500000</v>
      </c>
      <c r="G100" s="37">
        <f t="shared" si="20"/>
        <v>-6250000</v>
      </c>
      <c r="H100" s="36">
        <f>SUM(H97:H98)</f>
        <v>0</v>
      </c>
      <c r="I100" s="37">
        <f t="shared" ref="I100:J100" si="21">SUM(I97:I98)</f>
        <v>0</v>
      </c>
      <c r="J100" s="38">
        <f t="shared" si="21"/>
        <v>0</v>
      </c>
      <c r="K100" s="36">
        <f>SUM(K97:K98)</f>
        <v>-1500000</v>
      </c>
      <c r="L100" s="37">
        <f t="shared" ref="L100:M100" si="22">SUM(L97:L98)</f>
        <v>-8750000</v>
      </c>
      <c r="M100" s="38">
        <f t="shared" si="22"/>
        <v>-42500000</v>
      </c>
      <c r="N100" s="228" t="s">
        <v>110</v>
      </c>
      <c r="P100" s="17"/>
      <c r="Q100" s="17"/>
      <c r="R100" s="18"/>
    </row>
    <row r="101" spans="1:18" ht="12" customHeight="1" x14ac:dyDescent="0.3">
      <c r="A101" s="150"/>
      <c r="B101" s="312"/>
      <c r="C101" s="319" t="s">
        <v>145</v>
      </c>
      <c r="D101" s="320"/>
      <c r="E101" s="20">
        <v>50000</v>
      </c>
      <c r="F101" s="20">
        <v>250000</v>
      </c>
      <c r="G101" s="20">
        <v>1250000</v>
      </c>
      <c r="H101" s="19">
        <v>0</v>
      </c>
      <c r="I101" s="20">
        <v>0</v>
      </c>
      <c r="J101" s="21">
        <v>0</v>
      </c>
      <c r="K101" s="19">
        <v>250000</v>
      </c>
      <c r="L101" s="20">
        <v>1250000</v>
      </c>
      <c r="M101" s="21">
        <v>7500000</v>
      </c>
      <c r="N101" s="167"/>
      <c r="P101" s="17"/>
      <c r="Q101" s="17"/>
      <c r="R101" s="18"/>
    </row>
    <row r="102" spans="1:18" ht="12" customHeight="1" x14ac:dyDescent="0.3">
      <c r="A102" s="150"/>
      <c r="B102" s="312"/>
      <c r="C102" s="319" t="s">
        <v>74</v>
      </c>
      <c r="D102" s="320"/>
      <c r="E102" s="20">
        <v>0</v>
      </c>
      <c r="F102" s="20">
        <v>0</v>
      </c>
      <c r="G102" s="20">
        <v>0</v>
      </c>
      <c r="H102" s="19">
        <v>0</v>
      </c>
      <c r="I102" s="20">
        <v>0</v>
      </c>
      <c r="J102" s="21">
        <v>0</v>
      </c>
      <c r="K102" s="19">
        <v>0</v>
      </c>
      <c r="L102" s="20">
        <v>0</v>
      </c>
      <c r="M102" s="21">
        <v>0</v>
      </c>
      <c r="N102" s="167"/>
      <c r="P102" s="17"/>
      <c r="Q102" s="17"/>
      <c r="R102" s="18"/>
    </row>
    <row r="103" spans="1:18" ht="12" customHeight="1" thickBot="1" x14ac:dyDescent="0.35">
      <c r="A103" s="150"/>
      <c r="B103" s="313"/>
      <c r="C103" s="321" t="s">
        <v>146</v>
      </c>
      <c r="D103" s="322"/>
      <c r="E103" s="28">
        <f t="shared" ref="E103:M103" si="23">SUM(E96,E100,E101,E102)</f>
        <v>-5000000</v>
      </c>
      <c r="F103" s="28">
        <f t="shared" si="23"/>
        <v>-5000000</v>
      </c>
      <c r="G103" s="28">
        <f t="shared" si="23"/>
        <v>-5000000</v>
      </c>
      <c r="H103" s="29">
        <f t="shared" si="23"/>
        <v>0</v>
      </c>
      <c r="I103" s="28">
        <f t="shared" si="23"/>
        <v>0</v>
      </c>
      <c r="J103" s="30">
        <f t="shared" si="23"/>
        <v>0</v>
      </c>
      <c r="K103" s="29">
        <f t="shared" si="23"/>
        <v>-35000000</v>
      </c>
      <c r="L103" s="28">
        <f t="shared" si="23"/>
        <v>-35000000</v>
      </c>
      <c r="M103" s="30">
        <f t="shared" si="23"/>
        <v>-35000000</v>
      </c>
      <c r="N103" s="228" t="s">
        <v>110</v>
      </c>
      <c r="P103" s="17"/>
      <c r="Q103" s="17"/>
      <c r="R103" s="18"/>
    </row>
    <row r="104" spans="1:18" ht="16" thickBot="1" x14ac:dyDescent="0.35">
      <c r="B104" s="300" t="s">
        <v>147</v>
      </c>
      <c r="C104" s="301"/>
      <c r="D104" s="302"/>
      <c r="E104" s="186">
        <f>E95-E103</f>
        <v>50673600</v>
      </c>
      <c r="F104" s="186">
        <f t="shared" ref="F104:M104" si="24">F95-F103</f>
        <v>50673600</v>
      </c>
      <c r="G104" s="186">
        <f t="shared" si="24"/>
        <v>50673600</v>
      </c>
      <c r="H104" s="187">
        <f t="shared" si="24"/>
        <v>2538269349.5</v>
      </c>
      <c r="I104" s="188">
        <f t="shared" si="24"/>
        <v>2538269350</v>
      </c>
      <c r="J104" s="189">
        <f t="shared" si="24"/>
        <v>2538269350</v>
      </c>
      <c r="K104" s="190">
        <f t="shared" si="24"/>
        <v>386176570.5</v>
      </c>
      <c r="L104" s="186">
        <f t="shared" si="24"/>
        <v>386176571</v>
      </c>
      <c r="M104" s="191">
        <f t="shared" si="24"/>
        <v>386176571</v>
      </c>
      <c r="N104" s="228" t="s">
        <v>110</v>
      </c>
      <c r="P104" s="17"/>
      <c r="Q104" s="17"/>
      <c r="R104" s="18"/>
    </row>
    <row r="105" spans="1:18" ht="13" x14ac:dyDescent="0.3">
      <c r="B105" s="194"/>
      <c r="C105" s="194"/>
      <c r="D105" s="194"/>
      <c r="E105" s="71"/>
      <c r="F105" s="71"/>
      <c r="G105" s="71"/>
      <c r="H105" s="71"/>
      <c r="I105" s="71"/>
      <c r="J105" s="71"/>
      <c r="K105" s="71"/>
      <c r="L105" s="71"/>
      <c r="M105" s="71"/>
      <c r="N105" s="167"/>
      <c r="P105" s="66"/>
      <c r="Q105" s="66"/>
      <c r="R105" s="66"/>
    </row>
    <row r="106" spans="1:18" ht="13.5" thickBot="1" x14ac:dyDescent="0.35">
      <c r="B106" s="194"/>
      <c r="C106" s="194"/>
      <c r="D106" s="194"/>
      <c r="E106" s="71"/>
      <c r="F106" s="71"/>
      <c r="G106" s="71"/>
      <c r="H106" s="71"/>
      <c r="I106" s="71"/>
      <c r="J106" s="71"/>
      <c r="K106" s="71"/>
      <c r="L106" s="71"/>
      <c r="M106" s="71"/>
      <c r="N106" s="167"/>
      <c r="P106" s="66"/>
      <c r="Q106" s="66"/>
      <c r="R106" s="66"/>
    </row>
    <row r="107" spans="1:18" s="15" customFormat="1" ht="13.5" thickBot="1" x14ac:dyDescent="0.4">
      <c r="A107" s="151"/>
      <c r="B107" s="285" t="s">
        <v>75</v>
      </c>
      <c r="C107" s="286"/>
      <c r="D107" s="287"/>
      <c r="E107" s="303" t="str">
        <f>E11</f>
        <v>LP #5's Allocation of Total Fund</v>
      </c>
      <c r="F107" s="303"/>
      <c r="G107" s="304"/>
      <c r="H107" s="305" t="str">
        <f>H11</f>
        <v>Total Fund (incl. GP Allocation)</v>
      </c>
      <c r="I107" s="303"/>
      <c r="J107" s="304"/>
      <c r="K107" s="305" t="str">
        <f>K11</f>
        <v>GP's Allocation of Total Fund</v>
      </c>
      <c r="L107" s="303"/>
      <c r="M107" s="304"/>
      <c r="N107" s="167"/>
      <c r="O107" s="14"/>
      <c r="P107" s="67"/>
      <c r="Q107" s="67"/>
      <c r="R107" s="68"/>
    </row>
    <row r="108" spans="1:18" ht="13" x14ac:dyDescent="0.3">
      <c r="A108" s="151"/>
      <c r="B108" s="306" t="s">
        <v>76</v>
      </c>
      <c r="C108" s="307"/>
      <c r="D108" s="307"/>
      <c r="E108" s="182">
        <v>50000000</v>
      </c>
      <c r="F108" s="69">
        <f>E108</f>
        <v>50000000</v>
      </c>
      <c r="G108" s="70">
        <f>E108</f>
        <v>50000000</v>
      </c>
      <c r="H108" s="182">
        <v>2503750000</v>
      </c>
      <c r="I108" s="69">
        <f>H108</f>
        <v>2503750000</v>
      </c>
      <c r="J108" s="70">
        <f>H108</f>
        <v>2503750000</v>
      </c>
      <c r="K108" s="182">
        <v>3750000</v>
      </c>
      <c r="L108" s="69">
        <f>K108</f>
        <v>3750000</v>
      </c>
      <c r="M108" s="70">
        <f>K108</f>
        <v>3750000</v>
      </c>
      <c r="N108" s="228" t="s">
        <v>110</v>
      </c>
    </row>
    <row r="109" spans="1:18" ht="13" x14ac:dyDescent="0.3">
      <c r="A109" s="151"/>
      <c r="B109" s="294" t="s">
        <v>77</v>
      </c>
      <c r="C109" s="295"/>
      <c r="D109" s="295"/>
      <c r="E109" s="199">
        <v>18500000</v>
      </c>
      <c r="F109" s="200">
        <v>23500000</v>
      </c>
      <c r="G109" s="201">
        <f>E108</f>
        <v>50000000</v>
      </c>
      <c r="H109" s="199">
        <v>926387500</v>
      </c>
      <c r="I109" s="200">
        <v>1176762500</v>
      </c>
      <c r="J109" s="201">
        <f>H108</f>
        <v>2503750000</v>
      </c>
      <c r="K109" s="199">
        <v>1387500</v>
      </c>
      <c r="L109" s="200">
        <v>1762499.9999999998</v>
      </c>
      <c r="M109" s="201">
        <f>K108</f>
        <v>3750000</v>
      </c>
      <c r="N109" s="228" t="s">
        <v>110</v>
      </c>
    </row>
    <row r="110" spans="1:18" x14ac:dyDescent="0.3">
      <c r="A110" s="151"/>
      <c r="B110" s="296" t="s">
        <v>78</v>
      </c>
      <c r="C110" s="297"/>
      <c r="D110" s="297"/>
      <c r="E110" s="19">
        <v>0</v>
      </c>
      <c r="F110" s="20">
        <v>-5000000</v>
      </c>
      <c r="G110" s="21">
        <v>-35000000</v>
      </c>
      <c r="H110" s="19">
        <v>0</v>
      </c>
      <c r="I110" s="20">
        <v>-250375000</v>
      </c>
      <c r="J110" s="21">
        <v>-1752625000</v>
      </c>
      <c r="K110" s="19">
        <v>0</v>
      </c>
      <c r="L110" s="20">
        <v>-375000</v>
      </c>
      <c r="M110" s="21">
        <v>-2625000</v>
      </c>
      <c r="N110" s="167"/>
    </row>
    <row r="111" spans="1:18" x14ac:dyDescent="0.3">
      <c r="A111" s="151"/>
      <c r="B111" s="296" t="s">
        <v>79</v>
      </c>
      <c r="C111" s="297"/>
      <c r="D111" s="297"/>
      <c r="E111" s="19">
        <v>0</v>
      </c>
      <c r="F111" s="20">
        <v>0</v>
      </c>
      <c r="G111" s="21">
        <v>4000000</v>
      </c>
      <c r="H111" s="19">
        <v>0</v>
      </c>
      <c r="I111" s="20">
        <v>0</v>
      </c>
      <c r="J111" s="21">
        <v>200300000</v>
      </c>
      <c r="K111" s="19">
        <v>0</v>
      </c>
      <c r="L111" s="20">
        <v>0</v>
      </c>
      <c r="M111" s="21">
        <v>300000</v>
      </c>
      <c r="N111" s="167"/>
    </row>
    <row r="112" spans="1:18" x14ac:dyDescent="0.3">
      <c r="A112" s="151"/>
      <c r="B112" s="296" t="s">
        <v>80</v>
      </c>
      <c r="C112" s="297"/>
      <c r="D112" s="297"/>
      <c r="E112" s="19">
        <v>0</v>
      </c>
      <c r="F112" s="20">
        <v>0</v>
      </c>
      <c r="G112" s="21">
        <v>0</v>
      </c>
      <c r="H112" s="19">
        <v>0</v>
      </c>
      <c r="I112" s="20">
        <v>0</v>
      </c>
      <c r="J112" s="21">
        <v>0</v>
      </c>
      <c r="K112" s="19">
        <v>0</v>
      </c>
      <c r="L112" s="20">
        <v>0</v>
      </c>
      <c r="M112" s="21">
        <v>0</v>
      </c>
      <c r="N112" s="167"/>
    </row>
    <row r="113" spans="1:15" x14ac:dyDescent="0.3">
      <c r="A113" s="151"/>
      <c r="B113" s="296" t="s">
        <v>81</v>
      </c>
      <c r="C113" s="297"/>
      <c r="D113" s="297"/>
      <c r="E113" s="19">
        <v>0</v>
      </c>
      <c r="F113" s="20">
        <v>0</v>
      </c>
      <c r="G113" s="21">
        <v>-500000</v>
      </c>
      <c r="H113" s="19">
        <v>0</v>
      </c>
      <c r="I113" s="20">
        <v>0</v>
      </c>
      <c r="J113" s="21">
        <v>-25037500</v>
      </c>
      <c r="K113" s="19">
        <v>0</v>
      </c>
      <c r="L113" s="20">
        <v>0</v>
      </c>
      <c r="M113" s="21">
        <v>-37500</v>
      </c>
      <c r="N113" s="167"/>
    </row>
    <row r="114" spans="1:15" ht="13.5" thickBot="1" x14ac:dyDescent="0.35">
      <c r="A114" s="151"/>
      <c r="B114" s="298" t="s">
        <v>82</v>
      </c>
      <c r="C114" s="299"/>
      <c r="D114" s="299"/>
      <c r="E114" s="74">
        <f t="shared" ref="E114:M114" si="25">SUM(E109:E113)</f>
        <v>18500000</v>
      </c>
      <c r="F114" s="72">
        <f t="shared" si="25"/>
        <v>18500000</v>
      </c>
      <c r="G114" s="73">
        <f t="shared" si="25"/>
        <v>18500000</v>
      </c>
      <c r="H114" s="74">
        <f t="shared" si="25"/>
        <v>926387500</v>
      </c>
      <c r="I114" s="72">
        <f t="shared" si="25"/>
        <v>926387500</v>
      </c>
      <c r="J114" s="73">
        <f t="shared" si="25"/>
        <v>926387500</v>
      </c>
      <c r="K114" s="74">
        <f t="shared" si="25"/>
        <v>1387500</v>
      </c>
      <c r="L114" s="72">
        <f t="shared" si="25"/>
        <v>1387499.9999999998</v>
      </c>
      <c r="M114" s="73">
        <f t="shared" si="25"/>
        <v>1387500</v>
      </c>
      <c r="N114" s="228" t="s">
        <v>110</v>
      </c>
    </row>
    <row r="115" spans="1:15" s="76" customFormat="1" ht="12.5" x14ac:dyDescent="0.35">
      <c r="A115" s="152"/>
      <c r="B115" s="162"/>
      <c r="C115" s="162"/>
      <c r="D115" s="162"/>
      <c r="E115" s="163"/>
      <c r="F115" s="163"/>
      <c r="G115" s="163"/>
      <c r="H115" s="164"/>
      <c r="I115" s="164"/>
      <c r="J115" s="164"/>
      <c r="K115" s="165"/>
      <c r="L115" s="165"/>
      <c r="M115" s="165"/>
      <c r="N115" s="168"/>
      <c r="O115" s="75"/>
    </row>
    <row r="116" spans="1:15" ht="14.15" customHeight="1" x14ac:dyDescent="0.3">
      <c r="B116" s="166"/>
      <c r="C116" s="166"/>
      <c r="D116" s="166"/>
      <c r="E116" s="282"/>
      <c r="F116" s="282"/>
      <c r="G116" s="282"/>
      <c r="H116" s="282"/>
      <c r="I116" s="282"/>
      <c r="J116" s="282"/>
      <c r="K116" s="282"/>
      <c r="L116" s="282"/>
      <c r="M116" s="282"/>
      <c r="N116" s="283"/>
    </row>
    <row r="117" spans="1:15" ht="14.5" thickBot="1" x14ac:dyDescent="0.35">
      <c r="B117" s="284" t="s">
        <v>148</v>
      </c>
      <c r="C117" s="284"/>
      <c r="D117" s="284"/>
      <c r="E117" s="284"/>
      <c r="F117" s="284"/>
      <c r="G117" s="284"/>
      <c r="H117" s="284"/>
      <c r="I117" s="284"/>
      <c r="J117" s="284"/>
      <c r="K117" s="284"/>
      <c r="L117" s="284"/>
      <c r="M117" s="284"/>
      <c r="N117" s="283"/>
    </row>
    <row r="118" spans="1:15" s="78" customFormat="1" ht="40" customHeight="1" thickBot="1" x14ac:dyDescent="0.35">
      <c r="A118" s="140"/>
      <c r="B118" s="285" t="s">
        <v>83</v>
      </c>
      <c r="C118" s="286"/>
      <c r="D118" s="287"/>
      <c r="E118" s="288" t="s">
        <v>9</v>
      </c>
      <c r="F118" s="289"/>
      <c r="G118" s="290"/>
      <c r="H118" s="291" t="s">
        <v>84</v>
      </c>
      <c r="I118" s="292"/>
      <c r="J118" s="293"/>
      <c r="K118" s="291" t="s">
        <v>85</v>
      </c>
      <c r="L118" s="292"/>
      <c r="M118" s="293"/>
      <c r="N118" s="168"/>
      <c r="O118" s="77"/>
    </row>
    <row r="119" spans="1:15" x14ac:dyDescent="0.3">
      <c r="A119" s="153"/>
      <c r="B119" s="279" t="s">
        <v>149</v>
      </c>
      <c r="C119" s="280"/>
      <c r="D119" s="281"/>
      <c r="E119" s="79">
        <v>20000</v>
      </c>
      <c r="F119" s="56">
        <v>90000</v>
      </c>
      <c r="G119" s="57">
        <v>231260</v>
      </c>
      <c r="H119" s="79">
        <v>625000</v>
      </c>
      <c r="I119" s="56">
        <v>2500000</v>
      </c>
      <c r="J119" s="57">
        <v>11328125</v>
      </c>
      <c r="K119" s="79">
        <v>156250</v>
      </c>
      <c r="L119" s="56">
        <v>625000</v>
      </c>
      <c r="M119" s="57">
        <v>2832031</v>
      </c>
      <c r="N119" s="167"/>
    </row>
    <row r="120" spans="1:15" x14ac:dyDescent="0.3">
      <c r="A120" s="153"/>
      <c r="B120" s="264" t="s">
        <v>86</v>
      </c>
      <c r="C120" s="265"/>
      <c r="D120" s="266"/>
      <c r="E120" s="79">
        <v>10000</v>
      </c>
      <c r="F120" s="56">
        <v>40000</v>
      </c>
      <c r="G120" s="57">
        <v>171260</v>
      </c>
      <c r="H120" s="79">
        <v>400000</v>
      </c>
      <c r="I120" s="56">
        <v>2000000</v>
      </c>
      <c r="J120" s="57">
        <v>10000000</v>
      </c>
      <c r="K120" s="79">
        <v>100000</v>
      </c>
      <c r="L120" s="56">
        <v>500000</v>
      </c>
      <c r="M120" s="57">
        <v>2500000</v>
      </c>
      <c r="N120" s="167"/>
    </row>
    <row r="121" spans="1:15" x14ac:dyDescent="0.3">
      <c r="A121" s="153"/>
      <c r="B121" s="264" t="s">
        <v>87</v>
      </c>
      <c r="C121" s="265"/>
      <c r="D121" s="266"/>
      <c r="E121" s="79">
        <v>5000</v>
      </c>
      <c r="F121" s="56">
        <v>5000</v>
      </c>
      <c r="G121" s="57">
        <v>332520</v>
      </c>
      <c r="H121" s="79">
        <v>487500</v>
      </c>
      <c r="I121" s="56">
        <v>1750000</v>
      </c>
      <c r="J121" s="57">
        <v>7570806</v>
      </c>
      <c r="K121" s="79">
        <v>121875</v>
      </c>
      <c r="L121" s="56">
        <v>437500</v>
      </c>
      <c r="M121" s="57">
        <v>1865234</v>
      </c>
      <c r="N121" s="167"/>
    </row>
    <row r="122" spans="1:15" x14ac:dyDescent="0.3">
      <c r="A122" s="153"/>
      <c r="B122" s="264" t="s">
        <v>88</v>
      </c>
      <c r="C122" s="265"/>
      <c r="D122" s="266"/>
      <c r="E122" s="79">
        <v>600</v>
      </c>
      <c r="F122" s="56">
        <v>2500</v>
      </c>
      <c r="G122" s="57">
        <v>37500</v>
      </c>
      <c r="H122" s="79">
        <v>30000</v>
      </c>
      <c r="I122" s="56">
        <v>875000</v>
      </c>
      <c r="J122" s="57">
        <v>6875000</v>
      </c>
      <c r="K122" s="79">
        <v>6600</v>
      </c>
      <c r="L122" s="56">
        <v>192500</v>
      </c>
      <c r="M122" s="57">
        <v>1512500</v>
      </c>
      <c r="N122" s="167"/>
    </row>
    <row r="123" spans="1:15" x14ac:dyDescent="0.3">
      <c r="A123" s="153"/>
      <c r="B123" s="264" t="s">
        <v>89</v>
      </c>
      <c r="C123" s="265"/>
      <c r="D123" s="266"/>
      <c r="E123" s="79">
        <v>30000</v>
      </c>
      <c r="F123" s="56">
        <v>135000</v>
      </c>
      <c r="G123" s="57">
        <v>675000</v>
      </c>
      <c r="H123" s="79">
        <v>1500000</v>
      </c>
      <c r="I123" s="56">
        <v>6900000</v>
      </c>
      <c r="J123" s="57">
        <v>34000000</v>
      </c>
      <c r="K123" s="79">
        <v>375000</v>
      </c>
      <c r="L123" s="56">
        <v>1725000</v>
      </c>
      <c r="M123" s="57">
        <v>8500000</v>
      </c>
      <c r="N123" s="167"/>
    </row>
    <row r="124" spans="1:15" x14ac:dyDescent="0.3">
      <c r="A124" s="153"/>
      <c r="B124" s="264" t="s">
        <v>90</v>
      </c>
      <c r="C124" s="265"/>
      <c r="D124" s="266"/>
      <c r="E124" s="79">
        <v>15000</v>
      </c>
      <c r="F124" s="56">
        <v>68000</v>
      </c>
      <c r="G124" s="57">
        <v>335000</v>
      </c>
      <c r="H124" s="79">
        <v>750000</v>
      </c>
      <c r="I124" s="56">
        <v>3450000</v>
      </c>
      <c r="J124" s="57">
        <v>16500000</v>
      </c>
      <c r="K124" s="79">
        <v>187500</v>
      </c>
      <c r="L124" s="56">
        <v>862500</v>
      </c>
      <c r="M124" s="57">
        <v>4125000</v>
      </c>
      <c r="N124" s="167"/>
    </row>
    <row r="125" spans="1:15" x14ac:dyDescent="0.3">
      <c r="A125" s="153"/>
      <c r="B125" s="264" t="s">
        <v>91</v>
      </c>
      <c r="C125" s="265"/>
      <c r="D125" s="266"/>
      <c r="E125" s="79">
        <v>0</v>
      </c>
      <c r="F125" s="56">
        <v>0</v>
      </c>
      <c r="G125" s="57">
        <v>0</v>
      </c>
      <c r="H125" s="79">
        <v>0</v>
      </c>
      <c r="I125" s="56">
        <v>0</v>
      </c>
      <c r="J125" s="57">
        <v>0</v>
      </c>
      <c r="K125" s="79">
        <v>0</v>
      </c>
      <c r="L125" s="56">
        <v>0</v>
      </c>
      <c r="M125" s="57">
        <v>0</v>
      </c>
      <c r="N125" s="167"/>
    </row>
    <row r="126" spans="1:15" x14ac:dyDescent="0.3">
      <c r="A126" s="153"/>
      <c r="B126" s="264" t="s">
        <v>92</v>
      </c>
      <c r="C126" s="265"/>
      <c r="D126" s="266"/>
      <c r="E126" s="79">
        <v>10000</v>
      </c>
      <c r="F126" s="56">
        <v>25000</v>
      </c>
      <c r="G126" s="57">
        <v>50000</v>
      </c>
      <c r="H126" s="79">
        <v>500000</v>
      </c>
      <c r="I126" s="56">
        <v>1250000</v>
      </c>
      <c r="J126" s="57">
        <v>2500000</v>
      </c>
      <c r="K126" s="79">
        <v>0</v>
      </c>
      <c r="L126" s="56">
        <v>0</v>
      </c>
      <c r="M126" s="57">
        <v>0</v>
      </c>
      <c r="N126" s="167"/>
    </row>
    <row r="127" spans="1:15" ht="13.5" x14ac:dyDescent="0.3">
      <c r="A127" s="153"/>
      <c r="B127" s="267" t="s">
        <v>93</v>
      </c>
      <c r="C127" s="268"/>
      <c r="D127" s="269"/>
      <c r="E127" s="79">
        <v>0</v>
      </c>
      <c r="F127" s="56">
        <v>0</v>
      </c>
      <c r="G127" s="57">
        <v>0</v>
      </c>
      <c r="H127" s="79">
        <v>0</v>
      </c>
      <c r="I127" s="56">
        <v>0</v>
      </c>
      <c r="J127" s="57">
        <v>0</v>
      </c>
      <c r="K127" s="79">
        <v>0</v>
      </c>
      <c r="L127" s="56">
        <v>0</v>
      </c>
      <c r="M127" s="57">
        <v>0</v>
      </c>
      <c r="N127" s="167"/>
    </row>
    <row r="128" spans="1:15" ht="12" customHeight="1" x14ac:dyDescent="0.3">
      <c r="A128" s="140"/>
      <c r="B128" s="270" t="s">
        <v>150</v>
      </c>
      <c r="C128" s="271"/>
      <c r="D128" s="272"/>
      <c r="E128" s="54">
        <v>0</v>
      </c>
      <c r="F128" s="56">
        <v>0</v>
      </c>
      <c r="G128" s="57">
        <v>0</v>
      </c>
      <c r="H128" s="54">
        <v>0</v>
      </c>
      <c r="I128" s="56">
        <v>0</v>
      </c>
      <c r="J128" s="57">
        <v>0</v>
      </c>
      <c r="K128" s="54">
        <v>0</v>
      </c>
      <c r="L128" s="56">
        <v>0</v>
      </c>
      <c r="M128" s="57">
        <v>0</v>
      </c>
      <c r="N128" s="167"/>
    </row>
    <row r="129" spans="1:18" ht="12" customHeight="1" x14ac:dyDescent="0.3">
      <c r="A129" s="140"/>
      <c r="B129" s="273" t="s">
        <v>100</v>
      </c>
      <c r="C129" s="274"/>
      <c r="D129" s="275"/>
      <c r="E129" s="60">
        <f>SUM(E119:E128)</f>
        <v>90600</v>
      </c>
      <c r="F129" s="60">
        <f t="shared" ref="F129:M129" si="26">SUM(F119:F128)</f>
        <v>365500</v>
      </c>
      <c r="G129" s="60">
        <f t="shared" si="26"/>
        <v>1832540</v>
      </c>
      <c r="H129" s="59">
        <f t="shared" si="26"/>
        <v>4292500</v>
      </c>
      <c r="I129" s="60">
        <f t="shared" si="26"/>
        <v>18725000</v>
      </c>
      <c r="J129" s="60">
        <f t="shared" si="26"/>
        <v>88773931</v>
      </c>
      <c r="K129" s="59">
        <f t="shared" si="26"/>
        <v>947225</v>
      </c>
      <c r="L129" s="60">
        <f t="shared" si="26"/>
        <v>4342500</v>
      </c>
      <c r="M129" s="61">
        <f t="shared" si="26"/>
        <v>21334765</v>
      </c>
      <c r="N129" s="228" t="s">
        <v>110</v>
      </c>
    </row>
    <row r="130" spans="1:18" ht="12.65" customHeight="1" thickBot="1" x14ac:dyDescent="0.35">
      <c r="A130" s="153"/>
      <c r="B130" s="276" t="s">
        <v>94</v>
      </c>
      <c r="C130" s="277"/>
      <c r="D130" s="278"/>
      <c r="E130" s="86">
        <v>5000</v>
      </c>
      <c r="F130" s="87">
        <v>15000</v>
      </c>
      <c r="G130" s="88">
        <v>62200</v>
      </c>
      <c r="H130" s="86">
        <v>200000</v>
      </c>
      <c r="I130" s="87">
        <v>600000</v>
      </c>
      <c r="J130" s="88">
        <v>248800</v>
      </c>
      <c r="K130" s="86">
        <v>8000</v>
      </c>
      <c r="L130" s="87">
        <v>19500</v>
      </c>
      <c r="M130" s="88">
        <v>88500</v>
      </c>
      <c r="N130" s="228"/>
    </row>
    <row r="131" spans="1:18" s="15" customFormat="1" ht="13.5" thickBot="1" x14ac:dyDescent="0.4">
      <c r="A131" s="154"/>
      <c r="B131" s="256" t="s">
        <v>151</v>
      </c>
      <c r="C131" s="257"/>
      <c r="D131" s="258"/>
      <c r="E131" s="178">
        <f>SUM(E129:E130)</f>
        <v>95600</v>
      </c>
      <c r="F131" s="179">
        <f t="shared" ref="F131:M131" si="27">SUM(F129:F130)</f>
        <v>380500</v>
      </c>
      <c r="G131" s="179">
        <f t="shared" si="27"/>
        <v>1894740</v>
      </c>
      <c r="H131" s="178">
        <f t="shared" si="27"/>
        <v>4492500</v>
      </c>
      <c r="I131" s="179">
        <f t="shared" si="27"/>
        <v>19325000</v>
      </c>
      <c r="J131" s="179">
        <f t="shared" si="27"/>
        <v>89022731</v>
      </c>
      <c r="K131" s="178">
        <f t="shared" si="27"/>
        <v>955225</v>
      </c>
      <c r="L131" s="179">
        <f t="shared" si="27"/>
        <v>4362000</v>
      </c>
      <c r="M131" s="180">
        <f t="shared" si="27"/>
        <v>21423265</v>
      </c>
      <c r="N131" s="228" t="s">
        <v>110</v>
      </c>
      <c r="O131" s="14"/>
    </row>
    <row r="132" spans="1:18" s="15" customFormat="1" ht="13" x14ac:dyDescent="0.35">
      <c r="A132" s="141"/>
      <c r="B132" s="194"/>
      <c r="C132" s="194"/>
      <c r="D132" s="194"/>
      <c r="E132" s="71"/>
      <c r="F132" s="71"/>
      <c r="G132" s="71"/>
      <c r="H132" s="71"/>
      <c r="I132" s="71"/>
      <c r="J132" s="141"/>
      <c r="K132" s="71"/>
      <c r="L132" s="71"/>
      <c r="M132" s="71"/>
      <c r="N132" s="167"/>
      <c r="O132" s="14"/>
    </row>
    <row r="133" spans="1:18" s="15" customFormat="1" x14ac:dyDescent="0.25">
      <c r="A133" s="141"/>
      <c r="B133" s="259" t="s">
        <v>152</v>
      </c>
      <c r="C133" s="259"/>
      <c r="D133" s="259"/>
      <c r="E133" s="259"/>
      <c r="F133" s="259"/>
      <c r="G133" s="259"/>
      <c r="H133" s="259"/>
      <c r="I133" s="259"/>
      <c r="J133" s="259"/>
      <c r="K133" s="259"/>
      <c r="L133" s="259"/>
      <c r="M133" s="259"/>
      <c r="N133" s="167"/>
      <c r="O133" s="14"/>
    </row>
    <row r="134" spans="1:18" x14ac:dyDescent="0.25">
      <c r="A134" s="152"/>
      <c r="B134" s="259" t="s">
        <v>153</v>
      </c>
      <c r="C134" s="259"/>
      <c r="D134" s="259"/>
      <c r="E134" s="259"/>
      <c r="F134" s="259"/>
      <c r="G134" s="259"/>
      <c r="H134" s="259"/>
      <c r="I134" s="259"/>
      <c r="J134" s="259"/>
      <c r="K134" s="259"/>
      <c r="L134" s="259"/>
      <c r="M134" s="259"/>
      <c r="N134" s="167"/>
      <c r="O134" s="14"/>
    </row>
    <row r="135" spans="1:18" s="82" customFormat="1" x14ac:dyDescent="0.25">
      <c r="A135" s="141"/>
      <c r="B135" s="259" t="s">
        <v>154</v>
      </c>
      <c r="C135" s="259"/>
      <c r="D135" s="259"/>
      <c r="E135" s="259"/>
      <c r="F135" s="259"/>
      <c r="G135" s="259"/>
      <c r="H135" s="259"/>
      <c r="I135" s="259"/>
      <c r="J135" s="259"/>
      <c r="K135" s="259"/>
      <c r="L135" s="259"/>
      <c r="M135" s="259"/>
      <c r="N135" s="169"/>
      <c r="O135" s="80"/>
    </row>
    <row r="136" spans="1:18" s="81" customFormat="1" ht="41.25" customHeight="1" x14ac:dyDescent="0.3">
      <c r="A136" s="139"/>
      <c r="B136" s="260" t="s">
        <v>155</v>
      </c>
      <c r="C136" s="260"/>
      <c r="D136" s="260"/>
      <c r="E136" s="260"/>
      <c r="F136" s="260"/>
      <c r="G136" s="260"/>
      <c r="H136" s="260"/>
      <c r="I136" s="260"/>
      <c r="J136" s="260"/>
      <c r="K136" s="260"/>
      <c r="L136" s="260"/>
      <c r="M136" s="260"/>
      <c r="N136" s="169"/>
      <c r="O136" s="83"/>
    </row>
    <row r="137" spans="1:18" s="81" customFormat="1" x14ac:dyDescent="0.3">
      <c r="A137" s="139"/>
      <c r="B137" s="259" t="s">
        <v>156</v>
      </c>
      <c r="C137" s="259"/>
      <c r="D137" s="259"/>
      <c r="E137" s="259"/>
      <c r="F137" s="259"/>
      <c r="G137" s="259"/>
      <c r="H137" s="259"/>
      <c r="I137" s="259"/>
      <c r="J137" s="259"/>
      <c r="K137" s="259"/>
      <c r="L137" s="259"/>
      <c r="M137" s="259"/>
      <c r="N137" s="169"/>
      <c r="O137" s="83"/>
    </row>
    <row r="138" spans="1:18" x14ac:dyDescent="0.3">
      <c r="B138" s="139"/>
      <c r="C138" s="139"/>
      <c r="D138" s="139"/>
      <c r="E138" s="139"/>
      <c r="F138" s="139"/>
      <c r="G138" s="139"/>
      <c r="H138" s="139"/>
      <c r="I138" s="139"/>
      <c r="J138" s="139"/>
      <c r="K138" s="139"/>
      <c r="L138" s="139"/>
      <c r="M138" s="139"/>
      <c r="N138" s="167"/>
    </row>
    <row r="139" spans="1:18" x14ac:dyDescent="0.3">
      <c r="B139" s="139"/>
      <c r="C139" s="139"/>
      <c r="D139" s="139"/>
      <c r="E139" s="139"/>
      <c r="F139" s="139"/>
      <c r="G139" s="139"/>
      <c r="H139" s="139"/>
      <c r="I139" s="139"/>
      <c r="J139" s="139"/>
      <c r="K139" s="139"/>
      <c r="L139" s="139"/>
      <c r="M139" s="139"/>
      <c r="N139" s="167"/>
    </row>
    <row r="140" spans="1:18" s="2" customFormat="1" ht="12.5" thickBot="1" x14ac:dyDescent="0.35">
      <c r="A140" s="139"/>
      <c r="B140" s="139"/>
      <c r="C140" s="139"/>
      <c r="D140" s="139"/>
      <c r="E140" s="139"/>
      <c r="F140" s="139"/>
      <c r="G140" s="139"/>
      <c r="H140" s="139"/>
      <c r="I140" s="139"/>
      <c r="J140" s="139"/>
      <c r="K140" s="139"/>
      <c r="L140" s="139"/>
      <c r="M140" s="139"/>
      <c r="N140" s="167"/>
      <c r="P140" s="1"/>
      <c r="Q140" s="1"/>
      <c r="R140" s="1"/>
    </row>
    <row r="141" spans="1:18" s="2" customFormat="1" x14ac:dyDescent="0.3">
      <c r="A141" s="139"/>
      <c r="B141" s="261" t="s">
        <v>157</v>
      </c>
      <c r="C141" s="262"/>
      <c r="D141" s="262"/>
      <c r="E141" s="262"/>
      <c r="F141" s="262"/>
      <c r="G141" s="262"/>
      <c r="H141" s="262"/>
      <c r="I141" s="262"/>
      <c r="J141" s="262"/>
      <c r="K141" s="262"/>
      <c r="L141" s="262"/>
      <c r="M141" s="263"/>
      <c r="N141" s="167"/>
      <c r="P141" s="1"/>
      <c r="Q141" s="1"/>
      <c r="R141" s="1"/>
    </row>
    <row r="142" spans="1:18" s="2" customFormat="1" x14ac:dyDescent="0.3">
      <c r="A142" s="139"/>
      <c r="B142" s="247"/>
      <c r="C142" s="248"/>
      <c r="D142" s="248"/>
      <c r="E142" s="248"/>
      <c r="F142" s="248"/>
      <c r="G142" s="248"/>
      <c r="H142" s="248"/>
      <c r="I142" s="248"/>
      <c r="J142" s="248"/>
      <c r="K142" s="248"/>
      <c r="L142" s="248"/>
      <c r="M142" s="249"/>
      <c r="N142" s="167"/>
      <c r="P142" s="1"/>
      <c r="Q142" s="1"/>
      <c r="R142" s="1"/>
    </row>
    <row r="143" spans="1:18" s="2" customFormat="1" x14ac:dyDescent="0.3">
      <c r="A143" s="139"/>
      <c r="B143" s="250"/>
      <c r="C143" s="251"/>
      <c r="D143" s="251"/>
      <c r="E143" s="251"/>
      <c r="F143" s="251"/>
      <c r="G143" s="251"/>
      <c r="H143" s="251"/>
      <c r="I143" s="251"/>
      <c r="J143" s="251"/>
      <c r="K143" s="251"/>
      <c r="L143" s="251"/>
      <c r="M143" s="252"/>
      <c r="N143" s="167"/>
      <c r="P143" s="1"/>
      <c r="Q143" s="1"/>
      <c r="R143" s="1"/>
    </row>
    <row r="144" spans="1:18" s="2" customFormat="1" x14ac:dyDescent="0.3">
      <c r="A144" s="139"/>
      <c r="B144" s="250"/>
      <c r="C144" s="251"/>
      <c r="D144" s="251"/>
      <c r="E144" s="251"/>
      <c r="F144" s="251"/>
      <c r="G144" s="251"/>
      <c r="H144" s="251"/>
      <c r="I144" s="251"/>
      <c r="J144" s="251"/>
      <c r="K144" s="251"/>
      <c r="L144" s="251"/>
      <c r="M144" s="252"/>
      <c r="N144" s="167"/>
      <c r="P144" s="1"/>
      <c r="Q144" s="1"/>
      <c r="R144" s="1"/>
    </row>
    <row r="145" spans="1:18" s="2" customFormat="1" x14ac:dyDescent="0.3">
      <c r="A145" s="139"/>
      <c r="B145" s="247"/>
      <c r="C145" s="248"/>
      <c r="D145" s="248"/>
      <c r="E145" s="248"/>
      <c r="F145" s="248"/>
      <c r="G145" s="248"/>
      <c r="H145" s="248"/>
      <c r="I145" s="248"/>
      <c r="J145" s="248"/>
      <c r="K145" s="248"/>
      <c r="L145" s="248"/>
      <c r="M145" s="249"/>
      <c r="N145" s="167"/>
      <c r="P145" s="1"/>
      <c r="Q145" s="1"/>
      <c r="R145" s="1"/>
    </row>
    <row r="146" spans="1:18" s="2" customFormat="1" ht="12.5" thickBot="1" x14ac:dyDescent="0.35">
      <c r="A146" s="139"/>
      <c r="B146" s="253"/>
      <c r="C146" s="254"/>
      <c r="D146" s="254"/>
      <c r="E146" s="254"/>
      <c r="F146" s="254"/>
      <c r="G146" s="254"/>
      <c r="H146" s="254"/>
      <c r="I146" s="254"/>
      <c r="J146" s="254"/>
      <c r="K146" s="254"/>
      <c r="L146" s="254"/>
      <c r="M146" s="255"/>
      <c r="N146" s="167"/>
      <c r="P146" s="1"/>
      <c r="Q146" s="1"/>
      <c r="R146" s="1"/>
    </row>
    <row r="147" spans="1:18" x14ac:dyDescent="0.3">
      <c r="B147" s="139"/>
      <c r="C147" s="139"/>
      <c r="D147" s="139"/>
      <c r="E147" s="139"/>
      <c r="F147" s="139"/>
      <c r="G147" s="139"/>
      <c r="H147" s="139"/>
      <c r="I147" s="139"/>
      <c r="J147" s="139"/>
      <c r="K147" s="139"/>
      <c r="L147" s="139"/>
      <c r="M147" s="139"/>
      <c r="N147" s="167"/>
    </row>
    <row r="148" spans="1:18" x14ac:dyDescent="0.3">
      <c r="B148" s="137" t="s">
        <v>342</v>
      </c>
      <c r="C148" s="139"/>
      <c r="D148" s="139"/>
      <c r="E148" s="139"/>
      <c r="F148" s="139"/>
      <c r="G148" s="139"/>
      <c r="H148" s="139"/>
      <c r="I148" s="139"/>
      <c r="J148" s="139"/>
      <c r="K148" s="139"/>
      <c r="L148" s="139"/>
      <c r="M148" s="139"/>
      <c r="N148" s="167"/>
    </row>
    <row r="153" spans="1:18" s="2" customFormat="1" x14ac:dyDescent="0.3">
      <c r="A153" s="139"/>
      <c r="B153" s="1"/>
      <c r="C153" s="1"/>
      <c r="D153" s="1"/>
      <c r="E153" s="1"/>
      <c r="F153" s="1"/>
      <c r="G153" s="1"/>
      <c r="H153" s="1"/>
      <c r="I153" s="1"/>
      <c r="J153" s="1"/>
      <c r="K153" s="1"/>
      <c r="L153" s="1"/>
      <c r="M153" s="1"/>
      <c r="N153" s="14"/>
      <c r="P153" s="1"/>
      <c r="Q153" s="1"/>
      <c r="R153" s="1"/>
    </row>
    <row r="159" spans="1:18" x14ac:dyDescent="0.3">
      <c r="A159" s="140"/>
    </row>
    <row r="166" spans="2:3" ht="14" x14ac:dyDescent="0.3">
      <c r="B166" s="239"/>
      <c r="C166" s="239"/>
    </row>
    <row r="167" spans="2:3" ht="14" x14ac:dyDescent="0.3">
      <c r="B167" s="239"/>
      <c r="C167" s="239"/>
    </row>
    <row r="168" spans="2:3" ht="14.5" x14ac:dyDescent="0.3">
      <c r="B168" s="240"/>
      <c r="C168" s="240"/>
    </row>
    <row r="169" spans="2:3" ht="14.5" x14ac:dyDescent="0.3">
      <c r="B169" s="240"/>
      <c r="C169" s="240"/>
    </row>
    <row r="170" spans="2:3" ht="14" x14ac:dyDescent="0.3">
      <c r="B170" s="239"/>
      <c r="C170" s="239"/>
    </row>
  </sheetData>
  <mergeCells count="180">
    <mergeCell ref="E63:G63"/>
    <mergeCell ref="H63:J63"/>
    <mergeCell ref="K63:M63"/>
    <mergeCell ref="E86:G86"/>
    <mergeCell ref="H86:J86"/>
    <mergeCell ref="K86:M86"/>
    <mergeCell ref="K5:M5"/>
    <mergeCell ref="B6:D8"/>
    <mergeCell ref="B10:D10"/>
    <mergeCell ref="B11:D11"/>
    <mergeCell ref="E11:G11"/>
    <mergeCell ref="H11:J11"/>
    <mergeCell ref="K11:M11"/>
    <mergeCell ref="B21:D21"/>
    <mergeCell ref="B22:D22"/>
    <mergeCell ref="B23:D23"/>
    <mergeCell ref="B24:D24"/>
    <mergeCell ref="B25:D25"/>
    <mergeCell ref="B26:D26"/>
    <mergeCell ref="B30:D30"/>
    <mergeCell ref="B31:D31"/>
    <mergeCell ref="B32:D32"/>
    <mergeCell ref="B33:D33"/>
    <mergeCell ref="B34:D34"/>
    <mergeCell ref="D2:D4"/>
    <mergeCell ref="E5:G5"/>
    <mergeCell ref="H5:J5"/>
    <mergeCell ref="E2:F2"/>
    <mergeCell ref="E3:F3"/>
    <mergeCell ref="E4:F4"/>
    <mergeCell ref="K19:M19"/>
    <mergeCell ref="B20:D20"/>
    <mergeCell ref="E20:G20"/>
    <mergeCell ref="H20:J20"/>
    <mergeCell ref="K20:M20"/>
    <mergeCell ref="B12:D12"/>
    <mergeCell ref="B13:D13"/>
    <mergeCell ref="B14:D14"/>
    <mergeCell ref="B15:D15"/>
    <mergeCell ref="B17:D17"/>
    <mergeCell ref="B18:D18"/>
    <mergeCell ref="B16:D16"/>
    <mergeCell ref="B19:D19"/>
    <mergeCell ref="E19:G19"/>
    <mergeCell ref="H19:J19"/>
    <mergeCell ref="B35:D35"/>
    <mergeCell ref="E26:G26"/>
    <mergeCell ref="H26:J26"/>
    <mergeCell ref="K26:M26"/>
    <mergeCell ref="B27:D27"/>
    <mergeCell ref="B28:D28"/>
    <mergeCell ref="B29:D29"/>
    <mergeCell ref="K35:M35"/>
    <mergeCell ref="H35:J35"/>
    <mergeCell ref="E35:G35"/>
    <mergeCell ref="B41:D41"/>
    <mergeCell ref="B44:D44"/>
    <mergeCell ref="B45:D45"/>
    <mergeCell ref="B46:D46"/>
    <mergeCell ref="B36:D36"/>
    <mergeCell ref="B37:D37"/>
    <mergeCell ref="B38:D38"/>
    <mergeCell ref="B39:D39"/>
    <mergeCell ref="B40:D40"/>
    <mergeCell ref="B42:D42"/>
    <mergeCell ref="B43:D43"/>
    <mergeCell ref="B53:D53"/>
    <mergeCell ref="B54:D54"/>
    <mergeCell ref="B55:D55"/>
    <mergeCell ref="B56:D56"/>
    <mergeCell ref="B57:D57"/>
    <mergeCell ref="B58:D58"/>
    <mergeCell ref="B47:D47"/>
    <mergeCell ref="B48:D48"/>
    <mergeCell ref="B49:D49"/>
    <mergeCell ref="B50:D50"/>
    <mergeCell ref="B51:D51"/>
    <mergeCell ref="B52:D52"/>
    <mergeCell ref="B65:C65"/>
    <mergeCell ref="B66:C66"/>
    <mergeCell ref="B67:C67"/>
    <mergeCell ref="B68:C68"/>
    <mergeCell ref="B69:C69"/>
    <mergeCell ref="B70:C70"/>
    <mergeCell ref="B59:D59"/>
    <mergeCell ref="B60:D60"/>
    <mergeCell ref="B61:D61"/>
    <mergeCell ref="B62:D62"/>
    <mergeCell ref="B63:C63"/>
    <mergeCell ref="B64:C64"/>
    <mergeCell ref="B77:D77"/>
    <mergeCell ref="B78:B81"/>
    <mergeCell ref="C78:D78"/>
    <mergeCell ref="C79:D79"/>
    <mergeCell ref="C80:D80"/>
    <mergeCell ref="C81:D81"/>
    <mergeCell ref="B71:C71"/>
    <mergeCell ref="B72:C72"/>
    <mergeCell ref="B73:C73"/>
    <mergeCell ref="B74:C74"/>
    <mergeCell ref="B75:C75"/>
    <mergeCell ref="B76:D76"/>
    <mergeCell ref="B88:D88"/>
    <mergeCell ref="B89:D89"/>
    <mergeCell ref="B90:D90"/>
    <mergeCell ref="B91:D91"/>
    <mergeCell ref="B92:D92"/>
    <mergeCell ref="B93:D93"/>
    <mergeCell ref="B82:D82"/>
    <mergeCell ref="B83:D83"/>
    <mergeCell ref="B84:D84"/>
    <mergeCell ref="B85:D85"/>
    <mergeCell ref="B86:D86"/>
    <mergeCell ref="B87:D87"/>
    <mergeCell ref="H107:J107"/>
    <mergeCell ref="K107:M107"/>
    <mergeCell ref="B108:D108"/>
    <mergeCell ref="B94:D94"/>
    <mergeCell ref="B95:D95"/>
    <mergeCell ref="B96:B103"/>
    <mergeCell ref="C96:D96"/>
    <mergeCell ref="C97:D97"/>
    <mergeCell ref="C98:D98"/>
    <mergeCell ref="C99:D99"/>
    <mergeCell ref="C101:D101"/>
    <mergeCell ref="C102:D102"/>
    <mergeCell ref="C103:D103"/>
    <mergeCell ref="B109:D109"/>
    <mergeCell ref="B110:D110"/>
    <mergeCell ref="B111:D111"/>
    <mergeCell ref="B112:D112"/>
    <mergeCell ref="B113:D113"/>
    <mergeCell ref="B114:D114"/>
    <mergeCell ref="B104:D104"/>
    <mergeCell ref="B107:D107"/>
    <mergeCell ref="E107:G107"/>
    <mergeCell ref="E116:G116"/>
    <mergeCell ref="H116:J116"/>
    <mergeCell ref="K116:M116"/>
    <mergeCell ref="N116:N117"/>
    <mergeCell ref="B117:M117"/>
    <mergeCell ref="B118:D118"/>
    <mergeCell ref="E118:G118"/>
    <mergeCell ref="H118:J118"/>
    <mergeCell ref="K118:M118"/>
    <mergeCell ref="B126:D126"/>
    <mergeCell ref="B127:D127"/>
    <mergeCell ref="B128:D128"/>
    <mergeCell ref="B129:D129"/>
    <mergeCell ref="B130:D130"/>
    <mergeCell ref="B119:D119"/>
    <mergeCell ref="B120:D120"/>
    <mergeCell ref="B121:D121"/>
    <mergeCell ref="B122:D122"/>
    <mergeCell ref="B123:D123"/>
    <mergeCell ref="B124:D124"/>
    <mergeCell ref="B167:C167"/>
    <mergeCell ref="B168:C168"/>
    <mergeCell ref="B169:C169"/>
    <mergeCell ref="B170:C170"/>
    <mergeCell ref="K2:L2"/>
    <mergeCell ref="K3:L3"/>
    <mergeCell ref="K4:L4"/>
    <mergeCell ref="H2:I2"/>
    <mergeCell ref="H3:I3"/>
    <mergeCell ref="H4:I4"/>
    <mergeCell ref="B142:M142"/>
    <mergeCell ref="B143:M143"/>
    <mergeCell ref="B144:M144"/>
    <mergeCell ref="B145:M145"/>
    <mergeCell ref="B146:M146"/>
    <mergeCell ref="B166:C166"/>
    <mergeCell ref="B131:D131"/>
    <mergeCell ref="B134:M134"/>
    <mergeCell ref="B135:M135"/>
    <mergeCell ref="B136:M136"/>
    <mergeCell ref="B137:M137"/>
    <mergeCell ref="B141:M141"/>
    <mergeCell ref="B133:M133"/>
    <mergeCell ref="B125:D125"/>
  </mergeCells>
  <pageMargins left="0.2" right="0.2" top="0.5" bottom="0.3" header="0.15" footer="0.3"/>
  <pageSetup scale="40" fitToHeight="0" orientation="landscape" r:id="rId1"/>
  <headerFooter>
    <oddHeader>&amp;L&amp;G</oddHeader>
  </headerFooter>
  <rowBreaks count="1" manualBreakCount="1">
    <brk id="104" min="1" max="19"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14686-BD6B-4724-921D-0E711ED8853A}">
  <sheetPr>
    <pageSetUpPr fitToPage="1"/>
  </sheetPr>
  <dimension ref="B2:R749"/>
  <sheetViews>
    <sheetView showGridLines="0" zoomScale="80" zoomScaleNormal="80" workbookViewId="0">
      <pane ySplit="12" topLeftCell="A13" activePane="bottomLeft" state="frozen"/>
      <selection pane="bottomLeft"/>
    </sheetView>
  </sheetViews>
  <sheetFormatPr defaultColWidth="8.81640625" defaultRowHeight="14" x14ac:dyDescent="0.3"/>
  <cols>
    <col min="1" max="1" width="1.26953125" style="118" customWidth="1"/>
    <col min="2" max="2" width="4" style="62" bestFit="1" customWidth="1"/>
    <col min="3" max="3" width="37.26953125" style="62" customWidth="1"/>
    <col min="4" max="4" width="15.7265625" style="122" customWidth="1"/>
    <col min="5" max="5" width="7.453125" style="125" bestFit="1" customWidth="1"/>
    <col min="6" max="6" width="9.7265625" style="122" customWidth="1"/>
    <col min="7" max="7" width="12.7265625" style="122" customWidth="1"/>
    <col min="8" max="16" width="12.7265625" style="123" customWidth="1"/>
    <col min="17" max="18" width="12.7265625" style="118" customWidth="1"/>
    <col min="19" max="16384" width="8.81640625" style="118"/>
  </cols>
  <sheetData>
    <row r="2" spans="2:18" x14ac:dyDescent="0.3">
      <c r="B2" s="426" t="s">
        <v>158</v>
      </c>
      <c r="C2" s="426"/>
      <c r="D2" s="426"/>
      <c r="E2" s="426"/>
      <c r="F2" s="426"/>
      <c r="G2" s="426"/>
      <c r="H2" s="426"/>
      <c r="I2" s="426"/>
      <c r="J2" s="426"/>
      <c r="K2" s="426"/>
      <c r="L2" s="426"/>
      <c r="M2" s="114"/>
      <c r="N2" s="115"/>
      <c r="O2" s="116"/>
      <c r="P2" s="116"/>
      <c r="Q2" s="117"/>
    </row>
    <row r="3" spans="2:18" ht="5.15" customHeight="1" x14ac:dyDescent="0.3">
      <c r="B3" s="114"/>
      <c r="C3" s="114"/>
      <c r="D3" s="114"/>
      <c r="E3" s="119"/>
      <c r="F3" s="114"/>
      <c r="G3" s="114"/>
      <c r="H3" s="120"/>
      <c r="I3" s="120"/>
      <c r="J3" s="120"/>
      <c r="K3" s="120"/>
      <c r="L3" s="120"/>
      <c r="M3" s="120"/>
      <c r="N3" s="120"/>
      <c r="O3" s="120"/>
      <c r="P3" s="120"/>
    </row>
    <row r="4" spans="2:18" x14ac:dyDescent="0.3">
      <c r="C4" s="121" t="s">
        <v>159</v>
      </c>
      <c r="D4" s="427" t="s">
        <v>1</v>
      </c>
      <c r="E4" s="428"/>
      <c r="F4" s="429"/>
    </row>
    <row r="5" spans="2:18" x14ac:dyDescent="0.3">
      <c r="C5" s="121" t="s">
        <v>160</v>
      </c>
      <c r="D5" s="124" t="s">
        <v>161</v>
      </c>
    </row>
    <row r="6" spans="2:18" x14ac:dyDescent="0.3">
      <c r="C6" s="121" t="s">
        <v>162</v>
      </c>
      <c r="D6" s="126">
        <v>2503750000</v>
      </c>
    </row>
    <row r="7" spans="2:18" x14ac:dyDescent="0.3">
      <c r="C7" s="121" t="s">
        <v>163</v>
      </c>
      <c r="D7" s="126">
        <v>50000000</v>
      </c>
    </row>
    <row r="8" spans="2:18" x14ac:dyDescent="0.3">
      <c r="C8" s="121" t="s">
        <v>164</v>
      </c>
      <c r="D8" s="210">
        <v>46203</v>
      </c>
      <c r="F8" s="127"/>
      <c r="G8" s="127"/>
    </row>
    <row r="10" spans="2:18" x14ac:dyDescent="0.3">
      <c r="C10" s="430" t="s">
        <v>165</v>
      </c>
      <c r="D10" s="431"/>
      <c r="E10" s="431"/>
      <c r="F10" s="432"/>
      <c r="G10" s="436" t="s">
        <v>166</v>
      </c>
      <c r="H10" s="436"/>
      <c r="I10" s="436"/>
      <c r="J10" s="436"/>
      <c r="K10" s="436"/>
      <c r="L10" s="436"/>
      <c r="M10" s="436"/>
      <c r="N10" s="436"/>
      <c r="O10" s="436"/>
      <c r="P10" s="436"/>
      <c r="Q10" s="436"/>
      <c r="R10" s="436"/>
    </row>
    <row r="11" spans="2:18" ht="32.25" customHeight="1" x14ac:dyDescent="0.3">
      <c r="C11" s="433"/>
      <c r="D11" s="434"/>
      <c r="E11" s="434"/>
      <c r="F11" s="435"/>
      <c r="G11" s="437" t="s">
        <v>167</v>
      </c>
      <c r="H11" s="437"/>
      <c r="I11" s="437"/>
      <c r="J11" s="437" t="s">
        <v>168</v>
      </c>
      <c r="K11" s="437"/>
      <c r="L11" s="437"/>
      <c r="M11" s="437" t="s">
        <v>169</v>
      </c>
      <c r="N11" s="437"/>
      <c r="O11" s="437"/>
      <c r="P11" s="437" t="s">
        <v>170</v>
      </c>
      <c r="Q11" s="437"/>
      <c r="R11" s="437"/>
    </row>
    <row r="12" spans="2:18" ht="25.5" x14ac:dyDescent="0.3">
      <c r="C12" s="128" t="s">
        <v>171</v>
      </c>
      <c r="D12" s="129" t="s">
        <v>172</v>
      </c>
      <c r="E12" s="130" t="s">
        <v>173</v>
      </c>
      <c r="F12" s="128" t="s">
        <v>174</v>
      </c>
      <c r="G12" s="128" t="s">
        <v>2</v>
      </c>
      <c r="H12" s="131" t="s">
        <v>3</v>
      </c>
      <c r="I12" s="131" t="s">
        <v>109</v>
      </c>
      <c r="J12" s="128" t="s">
        <v>2</v>
      </c>
      <c r="K12" s="131" t="s">
        <v>3</v>
      </c>
      <c r="L12" s="131" t="s">
        <v>109</v>
      </c>
      <c r="M12" s="128" t="s">
        <v>2</v>
      </c>
      <c r="N12" s="131" t="s">
        <v>3</v>
      </c>
      <c r="O12" s="131" t="s">
        <v>109</v>
      </c>
      <c r="P12" s="128" t="s">
        <v>2</v>
      </c>
      <c r="Q12" s="131" t="s">
        <v>3</v>
      </c>
      <c r="R12" s="131" t="s">
        <v>109</v>
      </c>
    </row>
    <row r="13" spans="2:18" ht="15" customHeight="1" x14ac:dyDescent="0.3">
      <c r="B13" s="62">
        <v>1</v>
      </c>
      <c r="C13" s="132" t="s">
        <v>175</v>
      </c>
      <c r="D13" s="133">
        <v>100000000</v>
      </c>
      <c r="E13" s="134">
        <v>2008</v>
      </c>
      <c r="F13" s="133" t="s">
        <v>161</v>
      </c>
      <c r="G13" s="133">
        <v>4992.51</v>
      </c>
      <c r="H13" s="133">
        <v>19970.04</v>
      </c>
      <c r="I13" s="133">
        <v>239640.53</v>
      </c>
      <c r="J13" s="133">
        <v>4742.875</v>
      </c>
      <c r="K13" s="133">
        <v>18971.5</v>
      </c>
      <c r="L13" s="133">
        <v>227658.5</v>
      </c>
      <c r="M13" s="133">
        <v>2496.2550000000001</v>
      </c>
      <c r="N13" s="133">
        <v>9985.02</v>
      </c>
      <c r="O13" s="133">
        <v>119820.26</v>
      </c>
      <c r="P13" s="133">
        <v>25000</v>
      </c>
      <c r="Q13" s="133">
        <v>100000</v>
      </c>
      <c r="R13" s="133">
        <v>120000</v>
      </c>
    </row>
    <row r="14" spans="2:18" ht="15" customHeight="1" x14ac:dyDescent="0.3">
      <c r="B14" s="62">
        <f>B13+1</f>
        <v>2</v>
      </c>
      <c r="C14" s="132" t="s">
        <v>176</v>
      </c>
      <c r="D14" s="133">
        <v>50000000</v>
      </c>
      <c r="E14" s="134">
        <v>2012</v>
      </c>
      <c r="F14" s="133" t="s">
        <v>161</v>
      </c>
      <c r="G14" s="133">
        <v>3994.0075000000002</v>
      </c>
      <c r="H14" s="133">
        <v>15976.03</v>
      </c>
      <c r="I14" s="133">
        <v>179730.4</v>
      </c>
      <c r="J14" s="133">
        <v>3794.3</v>
      </c>
      <c r="K14" s="133">
        <v>15177.2</v>
      </c>
      <c r="L14" s="133">
        <v>170743.8</v>
      </c>
      <c r="M14" s="133">
        <v>1997.0025000000001</v>
      </c>
      <c r="N14" s="133">
        <v>7988.01</v>
      </c>
      <c r="O14" s="133">
        <v>89865.2</v>
      </c>
      <c r="P14" s="133">
        <v>20000</v>
      </c>
      <c r="Q14" s="133">
        <v>80000</v>
      </c>
      <c r="R14" s="133">
        <v>90000</v>
      </c>
    </row>
    <row r="15" spans="2:18" ht="15" customHeight="1" x14ac:dyDescent="0.3">
      <c r="B15" s="62">
        <f t="shared" ref="B15:B37" si="0">B14+1</f>
        <v>3</v>
      </c>
      <c r="C15" s="132" t="s">
        <v>177</v>
      </c>
      <c r="D15" s="133">
        <v>109064999.99999999</v>
      </c>
      <c r="E15" s="134">
        <v>2013</v>
      </c>
      <c r="F15" s="133" t="s">
        <v>178</v>
      </c>
      <c r="G15" s="133">
        <v>5294.7974999999997</v>
      </c>
      <c r="H15" s="133">
        <v>21179.19</v>
      </c>
      <c r="I15" s="133">
        <v>42358.38</v>
      </c>
      <c r="J15" s="133">
        <v>5030.0574999999999</v>
      </c>
      <c r="K15" s="133">
        <v>20120.23</v>
      </c>
      <c r="L15" s="133">
        <v>40240.46</v>
      </c>
      <c r="M15" s="133">
        <v>2647.375</v>
      </c>
      <c r="N15" s="133">
        <v>10589.5</v>
      </c>
      <c r="O15" s="133">
        <v>21179.19</v>
      </c>
      <c r="P15" s="133">
        <v>26513.5</v>
      </c>
      <c r="Q15" s="133">
        <v>106054</v>
      </c>
      <c r="R15" s="133">
        <v>175888</v>
      </c>
    </row>
    <row r="16" spans="2:18" ht="15" customHeight="1" x14ac:dyDescent="0.3">
      <c r="B16" s="62">
        <f t="shared" si="0"/>
        <v>4</v>
      </c>
      <c r="D16" s="133"/>
      <c r="E16" s="134"/>
      <c r="F16" s="133"/>
      <c r="G16" s="133"/>
      <c r="H16" s="133"/>
      <c r="I16" s="133"/>
      <c r="J16" s="133"/>
      <c r="K16" s="133"/>
      <c r="L16" s="133"/>
      <c r="M16" s="133"/>
      <c r="N16" s="133"/>
      <c r="O16" s="133"/>
      <c r="P16" s="133"/>
      <c r="Q16" s="135"/>
      <c r="R16" s="135"/>
    </row>
    <row r="17" spans="2:18" ht="15" customHeight="1" x14ac:dyDescent="0.3">
      <c r="B17" s="62">
        <f t="shared" si="0"/>
        <v>5</v>
      </c>
      <c r="D17" s="133"/>
      <c r="E17" s="134"/>
      <c r="F17" s="133"/>
      <c r="G17" s="133"/>
      <c r="H17" s="133"/>
      <c r="I17" s="133"/>
      <c r="J17" s="133"/>
      <c r="K17" s="133"/>
      <c r="L17" s="133"/>
      <c r="M17" s="133"/>
      <c r="N17" s="133"/>
      <c r="O17" s="133"/>
      <c r="P17" s="133"/>
      <c r="Q17" s="135"/>
      <c r="R17" s="135"/>
    </row>
    <row r="18" spans="2:18" ht="15" customHeight="1" x14ac:dyDescent="0.3">
      <c r="B18" s="62">
        <f t="shared" si="0"/>
        <v>6</v>
      </c>
      <c r="D18" s="133"/>
      <c r="E18" s="134"/>
      <c r="F18" s="133"/>
      <c r="G18" s="133"/>
      <c r="H18" s="133"/>
      <c r="I18" s="133"/>
      <c r="J18" s="133"/>
      <c r="K18" s="133"/>
      <c r="L18" s="133"/>
      <c r="M18" s="133"/>
      <c r="N18" s="133"/>
      <c r="O18" s="133"/>
      <c r="P18" s="133"/>
      <c r="Q18" s="135"/>
      <c r="R18" s="135"/>
    </row>
    <row r="19" spans="2:18" ht="15" customHeight="1" x14ac:dyDescent="0.3">
      <c r="B19" s="62">
        <f t="shared" si="0"/>
        <v>7</v>
      </c>
      <c r="D19" s="133"/>
      <c r="E19" s="134"/>
      <c r="F19" s="133"/>
      <c r="G19" s="133"/>
      <c r="H19" s="133"/>
      <c r="I19" s="133"/>
      <c r="J19" s="133"/>
      <c r="K19" s="133"/>
      <c r="L19" s="133"/>
      <c r="M19" s="133"/>
      <c r="N19" s="133"/>
      <c r="O19" s="133"/>
      <c r="P19" s="133"/>
      <c r="Q19" s="135"/>
      <c r="R19" s="135"/>
    </row>
    <row r="20" spans="2:18" ht="15" customHeight="1" x14ac:dyDescent="0.3">
      <c r="B20" s="62">
        <f t="shared" si="0"/>
        <v>8</v>
      </c>
      <c r="D20" s="133"/>
      <c r="E20" s="134"/>
      <c r="F20" s="133"/>
      <c r="G20" s="133"/>
      <c r="H20" s="133"/>
      <c r="I20" s="133"/>
      <c r="J20" s="133"/>
      <c r="K20" s="133"/>
      <c r="L20" s="133"/>
      <c r="M20" s="133"/>
      <c r="N20" s="133"/>
      <c r="O20" s="133"/>
      <c r="P20" s="133"/>
      <c r="Q20" s="135"/>
      <c r="R20" s="135"/>
    </row>
    <row r="21" spans="2:18" ht="15" customHeight="1" x14ac:dyDescent="0.3">
      <c r="B21" s="62">
        <f t="shared" si="0"/>
        <v>9</v>
      </c>
      <c r="D21" s="133"/>
      <c r="E21" s="134"/>
      <c r="F21" s="133"/>
      <c r="G21" s="133"/>
      <c r="H21" s="133"/>
      <c r="I21" s="133"/>
      <c r="J21" s="133"/>
      <c r="K21" s="133"/>
      <c r="L21" s="133"/>
      <c r="M21" s="133"/>
      <c r="N21" s="133"/>
      <c r="O21" s="133"/>
      <c r="P21" s="133"/>
      <c r="Q21" s="135"/>
      <c r="R21" s="135"/>
    </row>
    <row r="22" spans="2:18" ht="15" customHeight="1" x14ac:dyDescent="0.3">
      <c r="B22" s="62">
        <f t="shared" si="0"/>
        <v>10</v>
      </c>
      <c r="D22" s="133"/>
      <c r="E22" s="134"/>
      <c r="F22" s="133"/>
      <c r="G22" s="133"/>
      <c r="H22" s="133"/>
      <c r="I22" s="133"/>
      <c r="J22" s="133"/>
      <c r="K22" s="133"/>
      <c r="L22" s="133"/>
      <c r="M22" s="133"/>
      <c r="N22" s="133"/>
      <c r="O22" s="133"/>
      <c r="P22" s="133"/>
      <c r="Q22" s="135"/>
      <c r="R22" s="135"/>
    </row>
    <row r="23" spans="2:18" ht="15" customHeight="1" x14ac:dyDescent="0.3">
      <c r="B23" s="62">
        <f t="shared" si="0"/>
        <v>11</v>
      </c>
      <c r="D23" s="133"/>
      <c r="E23" s="134"/>
      <c r="F23" s="133"/>
      <c r="G23" s="133"/>
      <c r="H23" s="133"/>
      <c r="I23" s="133"/>
      <c r="J23" s="133"/>
      <c r="K23" s="133"/>
      <c r="L23" s="133"/>
      <c r="M23" s="133"/>
      <c r="N23" s="133"/>
      <c r="O23" s="133"/>
      <c r="P23" s="133"/>
      <c r="Q23" s="135"/>
      <c r="R23" s="135"/>
    </row>
    <row r="24" spans="2:18" ht="15" customHeight="1" x14ac:dyDescent="0.3">
      <c r="B24" s="62">
        <f t="shared" si="0"/>
        <v>12</v>
      </c>
      <c r="D24" s="133"/>
      <c r="E24" s="134"/>
      <c r="F24" s="133"/>
      <c r="G24" s="133"/>
      <c r="H24" s="133"/>
      <c r="I24" s="133"/>
      <c r="J24" s="133"/>
      <c r="K24" s="133"/>
      <c r="L24" s="133"/>
      <c r="M24" s="133"/>
      <c r="N24" s="133"/>
      <c r="O24" s="133"/>
      <c r="P24" s="133"/>
      <c r="Q24" s="135"/>
      <c r="R24" s="135"/>
    </row>
    <row r="25" spans="2:18" ht="15" customHeight="1" x14ac:dyDescent="0.3">
      <c r="B25" s="62">
        <f t="shared" si="0"/>
        <v>13</v>
      </c>
      <c r="D25" s="133"/>
      <c r="E25" s="134"/>
      <c r="F25" s="133"/>
      <c r="G25" s="133"/>
      <c r="H25" s="133"/>
      <c r="I25" s="133"/>
      <c r="J25" s="133"/>
      <c r="K25" s="133"/>
      <c r="L25" s="133"/>
      <c r="M25" s="133"/>
      <c r="N25" s="133"/>
      <c r="O25" s="133"/>
      <c r="P25" s="133"/>
      <c r="Q25" s="135"/>
      <c r="R25" s="135"/>
    </row>
    <row r="26" spans="2:18" ht="15" customHeight="1" x14ac:dyDescent="0.3">
      <c r="B26" s="62">
        <f t="shared" si="0"/>
        <v>14</v>
      </c>
      <c r="D26" s="133"/>
      <c r="E26" s="134"/>
      <c r="F26" s="133"/>
      <c r="G26" s="133"/>
      <c r="H26" s="133"/>
      <c r="I26" s="133"/>
      <c r="J26" s="133"/>
      <c r="K26" s="133"/>
      <c r="L26" s="133"/>
      <c r="M26" s="133"/>
      <c r="N26" s="133"/>
      <c r="O26" s="133"/>
      <c r="P26" s="133"/>
      <c r="Q26" s="135"/>
      <c r="R26" s="135"/>
    </row>
    <row r="27" spans="2:18" ht="15" customHeight="1" x14ac:dyDescent="0.3">
      <c r="B27" s="62">
        <f t="shared" si="0"/>
        <v>15</v>
      </c>
      <c r="D27" s="133"/>
      <c r="E27" s="134"/>
      <c r="F27" s="133"/>
      <c r="G27" s="133"/>
      <c r="H27" s="133"/>
      <c r="I27" s="133"/>
      <c r="J27" s="133"/>
      <c r="K27" s="133"/>
      <c r="L27" s="133"/>
      <c r="M27" s="133"/>
      <c r="N27" s="133"/>
      <c r="O27" s="133"/>
      <c r="P27" s="133"/>
      <c r="Q27" s="135"/>
      <c r="R27" s="135"/>
    </row>
    <row r="28" spans="2:18" ht="15" customHeight="1" x14ac:dyDescent="0.3">
      <c r="B28" s="62">
        <f t="shared" si="0"/>
        <v>16</v>
      </c>
      <c r="D28" s="133"/>
      <c r="E28" s="134"/>
      <c r="F28" s="133"/>
      <c r="G28" s="133"/>
      <c r="H28" s="133"/>
      <c r="I28" s="133"/>
      <c r="J28" s="133"/>
      <c r="K28" s="133"/>
      <c r="L28" s="133"/>
      <c r="M28" s="133"/>
      <c r="N28" s="133"/>
      <c r="O28" s="133"/>
      <c r="P28" s="133"/>
      <c r="Q28" s="135"/>
      <c r="R28" s="135"/>
    </row>
    <row r="29" spans="2:18" ht="15" customHeight="1" x14ac:dyDescent="0.3">
      <c r="B29" s="62">
        <f t="shared" si="0"/>
        <v>17</v>
      </c>
      <c r="D29" s="133"/>
      <c r="E29" s="134"/>
      <c r="F29" s="133"/>
      <c r="G29" s="133"/>
      <c r="H29" s="133"/>
      <c r="I29" s="133"/>
      <c r="J29" s="133"/>
      <c r="K29" s="133"/>
      <c r="L29" s="133"/>
      <c r="M29" s="133"/>
      <c r="N29" s="133"/>
      <c r="O29" s="133"/>
      <c r="P29" s="133"/>
      <c r="Q29" s="135"/>
      <c r="R29" s="135"/>
    </row>
    <row r="30" spans="2:18" ht="15" customHeight="1" x14ac:dyDescent="0.3">
      <c r="B30" s="62">
        <f t="shared" si="0"/>
        <v>18</v>
      </c>
      <c r="D30" s="133"/>
      <c r="E30" s="134"/>
      <c r="F30" s="133"/>
      <c r="G30" s="133"/>
      <c r="H30" s="133"/>
      <c r="I30" s="133"/>
      <c r="J30" s="133"/>
      <c r="K30" s="133"/>
      <c r="L30" s="133"/>
      <c r="M30" s="133"/>
      <c r="N30" s="133"/>
      <c r="O30" s="133"/>
      <c r="P30" s="133"/>
      <c r="Q30" s="135"/>
      <c r="R30" s="135"/>
    </row>
    <row r="31" spans="2:18" ht="15" customHeight="1" x14ac:dyDescent="0.3">
      <c r="B31" s="62">
        <f t="shared" si="0"/>
        <v>19</v>
      </c>
      <c r="D31" s="133"/>
      <c r="E31" s="134"/>
      <c r="F31" s="133"/>
      <c r="G31" s="133"/>
      <c r="H31" s="133"/>
      <c r="I31" s="133"/>
      <c r="J31" s="133"/>
      <c r="K31" s="133"/>
      <c r="L31" s="133"/>
      <c r="M31" s="133"/>
      <c r="N31" s="133"/>
      <c r="O31" s="133"/>
      <c r="P31" s="133"/>
      <c r="Q31" s="135"/>
      <c r="R31" s="135"/>
    </row>
    <row r="32" spans="2:18" ht="15" customHeight="1" x14ac:dyDescent="0.3">
      <c r="B32" s="62">
        <f t="shared" si="0"/>
        <v>20</v>
      </c>
      <c r="D32" s="133"/>
      <c r="E32" s="134"/>
      <c r="F32" s="133"/>
      <c r="G32" s="133"/>
      <c r="H32" s="133"/>
      <c r="I32" s="133"/>
      <c r="J32" s="133"/>
      <c r="K32" s="133"/>
      <c r="L32" s="133"/>
      <c r="M32" s="133"/>
      <c r="N32" s="133"/>
      <c r="O32" s="133"/>
      <c r="P32" s="133"/>
      <c r="Q32" s="135"/>
      <c r="R32" s="135"/>
    </row>
    <row r="33" spans="2:18" ht="15" customHeight="1" x14ac:dyDescent="0.3">
      <c r="B33" s="62">
        <f t="shared" si="0"/>
        <v>21</v>
      </c>
      <c r="D33" s="133"/>
      <c r="E33" s="134"/>
      <c r="F33" s="133"/>
      <c r="G33" s="133"/>
      <c r="H33" s="133"/>
      <c r="I33" s="133"/>
      <c r="J33" s="133"/>
      <c r="K33" s="133"/>
      <c r="L33" s="133"/>
      <c r="M33" s="133"/>
      <c r="N33" s="133"/>
      <c r="O33" s="133"/>
      <c r="P33" s="133"/>
      <c r="Q33" s="135"/>
      <c r="R33" s="135"/>
    </row>
    <row r="34" spans="2:18" ht="15" customHeight="1" x14ac:dyDescent="0.3">
      <c r="B34" s="62">
        <f t="shared" si="0"/>
        <v>22</v>
      </c>
      <c r="D34" s="133"/>
      <c r="E34" s="134"/>
      <c r="F34" s="133"/>
      <c r="G34" s="133"/>
      <c r="H34" s="133"/>
      <c r="I34" s="133"/>
      <c r="J34" s="133"/>
      <c r="K34" s="133"/>
      <c r="L34" s="133"/>
      <c r="M34" s="133"/>
      <c r="N34" s="133"/>
      <c r="O34" s="133"/>
      <c r="P34" s="133"/>
      <c r="Q34" s="135"/>
      <c r="R34" s="135"/>
    </row>
    <row r="35" spans="2:18" ht="15" customHeight="1" x14ac:dyDescent="0.3">
      <c r="B35" s="62">
        <f t="shared" si="0"/>
        <v>23</v>
      </c>
      <c r="D35" s="133"/>
      <c r="E35" s="134"/>
      <c r="F35" s="133"/>
      <c r="G35" s="133"/>
      <c r="H35" s="133"/>
      <c r="I35" s="133"/>
      <c r="J35" s="133"/>
      <c r="K35" s="133"/>
      <c r="L35" s="133"/>
      <c r="M35" s="133"/>
      <c r="N35" s="133"/>
      <c r="O35" s="133"/>
      <c r="P35" s="133"/>
      <c r="Q35" s="135"/>
      <c r="R35" s="135"/>
    </row>
    <row r="36" spans="2:18" ht="15" customHeight="1" x14ac:dyDescent="0.3">
      <c r="B36" s="62">
        <f t="shared" si="0"/>
        <v>24</v>
      </c>
      <c r="D36" s="133"/>
      <c r="E36" s="134"/>
      <c r="F36" s="133"/>
      <c r="G36" s="133"/>
      <c r="H36" s="133"/>
      <c r="I36" s="133"/>
      <c r="J36" s="133"/>
      <c r="K36" s="133"/>
      <c r="L36" s="133"/>
      <c r="M36" s="133"/>
      <c r="N36" s="133"/>
      <c r="O36" s="133"/>
      <c r="P36" s="133"/>
      <c r="Q36" s="135"/>
      <c r="R36" s="135"/>
    </row>
    <row r="37" spans="2:18" ht="15" customHeight="1" x14ac:dyDescent="0.3">
      <c r="B37" s="62">
        <f t="shared" si="0"/>
        <v>25</v>
      </c>
      <c r="D37" s="133"/>
      <c r="E37" s="134"/>
      <c r="F37" s="133"/>
      <c r="G37" s="133"/>
      <c r="H37" s="133"/>
      <c r="I37" s="133"/>
      <c r="J37" s="133"/>
      <c r="K37" s="133"/>
      <c r="L37" s="133"/>
      <c r="M37" s="133"/>
      <c r="N37" s="133"/>
      <c r="O37" s="133"/>
      <c r="P37" s="133"/>
      <c r="Q37" s="135"/>
      <c r="R37" s="135"/>
    </row>
    <row r="38" spans="2:18" ht="15" customHeight="1" x14ac:dyDescent="0.3">
      <c r="B38" s="121" t="s">
        <v>179</v>
      </c>
      <c r="D38" s="133"/>
      <c r="E38" s="134"/>
      <c r="F38" s="133"/>
      <c r="G38" s="133"/>
      <c r="H38" s="133"/>
      <c r="I38" s="133"/>
      <c r="J38" s="133"/>
      <c r="K38" s="133"/>
      <c r="L38" s="133"/>
      <c r="M38" s="133"/>
      <c r="N38" s="133"/>
      <c r="O38" s="133"/>
      <c r="P38" s="133"/>
      <c r="Q38" s="135"/>
      <c r="R38" s="135"/>
    </row>
    <row r="39" spans="2:18" ht="15" customHeight="1" x14ac:dyDescent="0.3">
      <c r="D39" s="133"/>
      <c r="E39" s="134"/>
      <c r="F39" s="133"/>
      <c r="G39" s="133"/>
      <c r="H39" s="133"/>
      <c r="I39" s="133"/>
      <c r="J39" s="133"/>
      <c r="K39" s="133"/>
      <c r="L39" s="133"/>
      <c r="M39" s="133"/>
      <c r="N39" s="133"/>
      <c r="O39" s="133"/>
      <c r="P39" s="133"/>
      <c r="Q39" s="135"/>
      <c r="R39" s="135"/>
    </row>
    <row r="40" spans="2:18" ht="15" customHeight="1" x14ac:dyDescent="0.3">
      <c r="B40" s="259" t="s">
        <v>180</v>
      </c>
      <c r="C40" s="259"/>
      <c r="D40" s="259"/>
      <c r="E40" s="259"/>
      <c r="F40" s="259"/>
      <c r="G40" s="259"/>
      <c r="H40" s="259"/>
      <c r="I40" s="259"/>
      <c r="J40" s="259"/>
      <c r="K40" s="259"/>
      <c r="L40" s="259"/>
      <c r="M40" s="259"/>
      <c r="N40" s="259"/>
      <c r="O40" s="133"/>
      <c r="P40" s="133"/>
      <c r="Q40" s="135"/>
      <c r="R40" s="135"/>
    </row>
    <row r="41" spans="2:18" ht="15" customHeight="1" x14ac:dyDescent="0.3">
      <c r="D41" s="133"/>
      <c r="E41" s="134"/>
      <c r="F41" s="133"/>
      <c r="G41" s="133"/>
      <c r="H41" s="133"/>
      <c r="I41" s="133"/>
      <c r="J41" s="133"/>
      <c r="K41" s="133"/>
      <c r="L41" s="133"/>
      <c r="M41" s="133"/>
      <c r="N41" s="133"/>
      <c r="O41" s="133"/>
      <c r="P41" s="133"/>
      <c r="Q41" s="135"/>
      <c r="R41" s="135"/>
    </row>
    <row r="42" spans="2:18" ht="15" customHeight="1" x14ac:dyDescent="0.3">
      <c r="D42" s="133"/>
      <c r="E42" s="134"/>
      <c r="F42" s="133"/>
      <c r="G42" s="133"/>
      <c r="H42" s="133"/>
      <c r="I42" s="133"/>
      <c r="J42" s="133"/>
      <c r="K42" s="133"/>
      <c r="L42" s="133"/>
      <c r="M42" s="133"/>
      <c r="N42" s="133"/>
      <c r="O42" s="133"/>
      <c r="P42" s="133"/>
      <c r="Q42" s="135"/>
      <c r="R42" s="135"/>
    </row>
    <row r="43" spans="2:18" ht="15" customHeight="1" thickBot="1" x14ac:dyDescent="0.35">
      <c r="C43" s="115"/>
      <c r="D43" s="133"/>
      <c r="E43" s="134"/>
      <c r="F43" s="133"/>
      <c r="G43" s="133"/>
      <c r="H43" s="133"/>
      <c r="I43" s="133"/>
      <c r="J43" s="133"/>
      <c r="K43" s="133"/>
      <c r="L43" s="133"/>
      <c r="M43" s="133"/>
      <c r="N43" s="133"/>
      <c r="O43" s="133"/>
      <c r="P43" s="133"/>
      <c r="Q43" s="135"/>
      <c r="R43" s="135"/>
    </row>
    <row r="44" spans="2:18" ht="15" customHeight="1" x14ac:dyDescent="0.3">
      <c r="B44" s="417" t="s">
        <v>181</v>
      </c>
      <c r="C44" s="418"/>
      <c r="D44" s="418"/>
      <c r="E44" s="418"/>
      <c r="F44" s="418"/>
      <c r="G44" s="418"/>
      <c r="H44" s="418"/>
      <c r="I44" s="418"/>
      <c r="J44" s="418"/>
      <c r="K44" s="418"/>
      <c r="L44" s="418"/>
      <c r="M44" s="418"/>
      <c r="N44" s="418"/>
      <c r="O44" s="418"/>
      <c r="P44" s="418"/>
      <c r="Q44" s="418"/>
      <c r="R44" s="419"/>
    </row>
    <row r="45" spans="2:18" ht="15" customHeight="1" x14ac:dyDescent="0.3">
      <c r="B45" s="420"/>
      <c r="C45" s="421"/>
      <c r="D45" s="421"/>
      <c r="E45" s="421"/>
      <c r="F45" s="421"/>
      <c r="G45" s="421"/>
      <c r="H45" s="421"/>
      <c r="I45" s="421"/>
      <c r="J45" s="421"/>
      <c r="K45" s="421"/>
      <c r="L45" s="421"/>
      <c r="M45" s="421"/>
      <c r="N45" s="421"/>
      <c r="O45" s="421"/>
      <c r="P45" s="421"/>
      <c r="Q45" s="421"/>
      <c r="R45" s="422"/>
    </row>
    <row r="46" spans="2:18" ht="15" customHeight="1" x14ac:dyDescent="0.3">
      <c r="B46" s="420"/>
      <c r="C46" s="421"/>
      <c r="D46" s="421"/>
      <c r="E46" s="421"/>
      <c r="F46" s="421"/>
      <c r="G46" s="421"/>
      <c r="H46" s="421"/>
      <c r="I46" s="421"/>
      <c r="J46" s="421"/>
      <c r="K46" s="421"/>
      <c r="L46" s="421"/>
      <c r="M46" s="421"/>
      <c r="N46" s="421"/>
      <c r="O46" s="421"/>
      <c r="P46" s="421"/>
      <c r="Q46" s="421"/>
      <c r="R46" s="422"/>
    </row>
    <row r="47" spans="2:18" ht="15" customHeight="1" x14ac:dyDescent="0.3">
      <c r="B47" s="420"/>
      <c r="C47" s="421"/>
      <c r="D47" s="421"/>
      <c r="E47" s="421"/>
      <c r="F47" s="421"/>
      <c r="G47" s="421"/>
      <c r="H47" s="421"/>
      <c r="I47" s="421"/>
      <c r="J47" s="421"/>
      <c r="K47" s="421"/>
      <c r="L47" s="421"/>
      <c r="M47" s="421"/>
      <c r="N47" s="421"/>
      <c r="O47" s="421"/>
      <c r="P47" s="421"/>
      <c r="Q47" s="421"/>
      <c r="R47" s="422"/>
    </row>
    <row r="48" spans="2:18" ht="15" customHeight="1" x14ac:dyDescent="0.3">
      <c r="B48" s="420"/>
      <c r="C48" s="421"/>
      <c r="D48" s="421"/>
      <c r="E48" s="421"/>
      <c r="F48" s="421"/>
      <c r="G48" s="421"/>
      <c r="H48" s="421"/>
      <c r="I48" s="421"/>
      <c r="J48" s="421"/>
      <c r="K48" s="421"/>
      <c r="L48" s="421"/>
      <c r="M48" s="421"/>
      <c r="N48" s="421"/>
      <c r="O48" s="421"/>
      <c r="P48" s="421"/>
      <c r="Q48" s="421"/>
      <c r="R48" s="422"/>
    </row>
    <row r="49" spans="2:18" ht="15" customHeight="1" thickBot="1" x14ac:dyDescent="0.35">
      <c r="B49" s="423"/>
      <c r="C49" s="424"/>
      <c r="D49" s="424"/>
      <c r="E49" s="424"/>
      <c r="F49" s="424"/>
      <c r="G49" s="424"/>
      <c r="H49" s="424"/>
      <c r="I49" s="424"/>
      <c r="J49" s="424"/>
      <c r="K49" s="424"/>
      <c r="L49" s="424"/>
      <c r="M49" s="424"/>
      <c r="N49" s="424"/>
      <c r="O49" s="424"/>
      <c r="P49" s="424"/>
      <c r="Q49" s="424"/>
      <c r="R49" s="425"/>
    </row>
    <row r="50" spans="2:18" ht="15" customHeight="1" x14ac:dyDescent="0.3">
      <c r="D50" s="133"/>
      <c r="E50" s="134"/>
      <c r="F50" s="133"/>
      <c r="G50" s="133"/>
      <c r="H50" s="133"/>
      <c r="I50" s="133"/>
      <c r="J50" s="133"/>
      <c r="K50" s="133"/>
      <c r="L50" s="133"/>
      <c r="M50" s="133"/>
      <c r="N50" s="133"/>
      <c r="O50" s="133"/>
      <c r="P50" s="133"/>
      <c r="Q50" s="135"/>
      <c r="R50" s="135"/>
    </row>
    <row r="51" spans="2:18" ht="15" customHeight="1" x14ac:dyDescent="0.3">
      <c r="D51" s="133"/>
      <c r="E51" s="134"/>
      <c r="F51" s="133"/>
      <c r="G51" s="133"/>
      <c r="H51" s="133"/>
      <c r="I51" s="133"/>
      <c r="J51" s="133"/>
      <c r="K51" s="133"/>
      <c r="L51" s="133"/>
      <c r="M51" s="133"/>
      <c r="N51" s="133"/>
      <c r="O51" s="133"/>
      <c r="P51" s="133"/>
      <c r="Q51" s="135"/>
      <c r="R51" s="135"/>
    </row>
    <row r="52" spans="2:18" ht="15" customHeight="1" x14ac:dyDescent="0.3">
      <c r="B52" s="137" t="s">
        <v>342</v>
      </c>
      <c r="D52" s="133"/>
      <c r="E52" s="134"/>
      <c r="F52" s="133"/>
      <c r="G52" s="133"/>
      <c r="H52" s="133"/>
      <c r="I52" s="133"/>
      <c r="J52" s="133"/>
      <c r="K52" s="133"/>
      <c r="L52" s="133"/>
      <c r="M52" s="133"/>
      <c r="N52" s="133"/>
      <c r="O52" s="133"/>
      <c r="P52" s="133"/>
      <c r="Q52" s="135"/>
      <c r="R52" s="135"/>
    </row>
    <row r="53" spans="2:18" ht="15" customHeight="1" x14ac:dyDescent="0.3">
      <c r="D53" s="133"/>
      <c r="E53" s="134"/>
      <c r="F53" s="133"/>
      <c r="G53" s="133"/>
      <c r="H53" s="133"/>
      <c r="I53" s="133"/>
      <c r="J53" s="133"/>
      <c r="K53" s="133"/>
      <c r="L53" s="133"/>
      <c r="M53" s="133"/>
      <c r="N53" s="133"/>
      <c r="O53" s="133"/>
      <c r="P53" s="133"/>
      <c r="Q53" s="135"/>
      <c r="R53" s="135"/>
    </row>
    <row r="54" spans="2:18" ht="15" customHeight="1" x14ac:dyDescent="0.3">
      <c r="D54" s="133"/>
      <c r="E54" s="134"/>
      <c r="F54" s="133"/>
      <c r="G54" s="133"/>
      <c r="H54" s="133"/>
      <c r="I54" s="133"/>
      <c r="J54" s="133"/>
      <c r="K54" s="133"/>
      <c r="L54" s="133"/>
      <c r="M54" s="133"/>
      <c r="N54" s="133"/>
      <c r="O54" s="133"/>
      <c r="P54" s="133"/>
      <c r="Q54" s="135"/>
      <c r="R54" s="135"/>
    </row>
    <row r="55" spans="2:18" ht="15" customHeight="1" x14ac:dyDescent="0.3">
      <c r="D55" s="133"/>
      <c r="E55" s="134"/>
      <c r="F55" s="133"/>
      <c r="G55" s="133"/>
      <c r="H55" s="133"/>
      <c r="I55" s="133"/>
      <c r="J55" s="133"/>
      <c r="K55" s="133"/>
      <c r="L55" s="133"/>
      <c r="M55" s="133"/>
      <c r="N55" s="133"/>
      <c r="O55" s="133"/>
      <c r="P55" s="133"/>
      <c r="Q55" s="135"/>
      <c r="R55" s="135"/>
    </row>
    <row r="56" spans="2:18" ht="15" customHeight="1" x14ac:dyDescent="0.3">
      <c r="D56" s="133"/>
      <c r="E56" s="134"/>
      <c r="F56" s="133"/>
      <c r="G56" s="133"/>
      <c r="H56" s="133"/>
      <c r="I56" s="133"/>
      <c r="J56" s="133"/>
      <c r="K56" s="133"/>
      <c r="L56" s="133"/>
      <c r="M56" s="133"/>
      <c r="N56" s="133"/>
      <c r="O56" s="133"/>
      <c r="P56" s="133"/>
      <c r="Q56" s="135"/>
      <c r="R56" s="135"/>
    </row>
    <row r="57" spans="2:18" ht="15" customHeight="1" x14ac:dyDescent="0.3">
      <c r="D57" s="133"/>
      <c r="E57" s="134"/>
      <c r="F57" s="133"/>
      <c r="G57" s="133"/>
      <c r="H57" s="133"/>
      <c r="I57" s="133"/>
      <c r="J57" s="133"/>
      <c r="K57" s="133"/>
      <c r="L57" s="133"/>
      <c r="M57" s="133"/>
      <c r="N57" s="133"/>
      <c r="O57" s="133"/>
      <c r="P57" s="133"/>
      <c r="Q57" s="135"/>
      <c r="R57" s="135"/>
    </row>
    <row r="58" spans="2:18" ht="15" customHeight="1" x14ac:dyDescent="0.3">
      <c r="D58" s="133"/>
      <c r="E58" s="134"/>
      <c r="F58" s="133"/>
      <c r="G58" s="133"/>
      <c r="H58" s="133"/>
      <c r="I58" s="133"/>
      <c r="J58" s="133"/>
      <c r="K58" s="133"/>
      <c r="L58" s="133"/>
      <c r="M58" s="133"/>
      <c r="N58" s="133"/>
      <c r="O58" s="133"/>
      <c r="P58" s="133"/>
      <c r="Q58" s="135"/>
      <c r="R58" s="135"/>
    </row>
    <row r="59" spans="2:18" ht="15" customHeight="1" x14ac:dyDescent="0.3">
      <c r="D59" s="133"/>
      <c r="E59" s="134"/>
      <c r="F59" s="133"/>
      <c r="G59" s="133"/>
      <c r="H59" s="133"/>
      <c r="I59" s="133"/>
      <c r="J59" s="133"/>
      <c r="K59" s="133"/>
      <c r="L59" s="133"/>
      <c r="M59" s="133"/>
      <c r="N59" s="133"/>
      <c r="O59" s="133"/>
      <c r="P59" s="133"/>
      <c r="Q59" s="135"/>
      <c r="R59" s="135"/>
    </row>
    <row r="60" spans="2:18" ht="15" customHeight="1" x14ac:dyDescent="0.3">
      <c r="D60" s="133"/>
      <c r="E60" s="134"/>
      <c r="F60" s="133"/>
      <c r="G60" s="133"/>
      <c r="H60" s="133"/>
      <c r="I60" s="133"/>
      <c r="J60" s="133"/>
      <c r="K60" s="133"/>
      <c r="L60" s="133"/>
      <c r="M60" s="133"/>
      <c r="N60" s="133"/>
      <c r="O60" s="133"/>
      <c r="P60" s="133"/>
      <c r="Q60" s="135"/>
      <c r="R60" s="135"/>
    </row>
    <row r="61" spans="2:18" ht="15" customHeight="1" x14ac:dyDescent="0.3">
      <c r="D61" s="133"/>
      <c r="E61" s="134"/>
      <c r="F61" s="133"/>
      <c r="G61" s="133"/>
      <c r="H61" s="133"/>
      <c r="I61" s="133"/>
      <c r="J61" s="133"/>
      <c r="K61" s="133"/>
      <c r="L61" s="133"/>
      <c r="M61" s="133"/>
      <c r="N61" s="133"/>
      <c r="O61" s="133"/>
      <c r="P61" s="133"/>
      <c r="Q61" s="135"/>
      <c r="R61" s="135"/>
    </row>
    <row r="62" spans="2:18" ht="15" customHeight="1" x14ac:dyDescent="0.3">
      <c r="D62" s="133"/>
      <c r="E62" s="134"/>
      <c r="F62" s="133"/>
      <c r="G62" s="133"/>
      <c r="H62" s="133"/>
      <c r="I62" s="133"/>
      <c r="J62" s="133"/>
      <c r="K62" s="133"/>
      <c r="L62" s="133"/>
      <c r="M62" s="133"/>
      <c r="N62" s="133"/>
      <c r="O62" s="133"/>
      <c r="P62" s="133"/>
      <c r="Q62" s="135"/>
      <c r="R62" s="135"/>
    </row>
    <row r="63" spans="2:18" ht="15" customHeight="1" x14ac:dyDescent="0.3">
      <c r="D63" s="133"/>
      <c r="E63" s="134"/>
      <c r="F63" s="133"/>
      <c r="G63" s="133"/>
      <c r="H63" s="133"/>
      <c r="I63" s="133"/>
      <c r="J63" s="133"/>
      <c r="K63" s="133"/>
      <c r="L63" s="133"/>
      <c r="M63" s="133"/>
      <c r="N63" s="133"/>
      <c r="O63" s="133"/>
      <c r="P63" s="133"/>
      <c r="Q63" s="135"/>
      <c r="R63" s="135"/>
    </row>
    <row r="64" spans="2:18" ht="15" customHeight="1" x14ac:dyDescent="0.3">
      <c r="D64" s="133"/>
      <c r="E64" s="134"/>
      <c r="F64" s="133"/>
      <c r="G64" s="133"/>
      <c r="H64" s="133"/>
      <c r="I64" s="133"/>
      <c r="J64" s="133"/>
      <c r="K64" s="133"/>
      <c r="L64" s="133"/>
      <c r="M64" s="133"/>
      <c r="N64" s="133"/>
      <c r="O64" s="133"/>
      <c r="P64" s="133"/>
      <c r="Q64" s="135"/>
      <c r="R64" s="135"/>
    </row>
    <row r="65" spans="4:18" ht="15" customHeight="1" x14ac:dyDescent="0.3">
      <c r="D65" s="133"/>
      <c r="E65" s="134"/>
      <c r="F65" s="133"/>
      <c r="G65" s="133"/>
      <c r="H65" s="133"/>
      <c r="I65" s="133"/>
      <c r="J65" s="133"/>
      <c r="K65" s="133"/>
      <c r="L65" s="133"/>
      <c r="M65" s="133"/>
      <c r="N65" s="133"/>
      <c r="O65" s="133"/>
      <c r="P65" s="133"/>
      <c r="Q65" s="135"/>
      <c r="R65" s="135"/>
    </row>
    <row r="66" spans="4:18" ht="15" customHeight="1" x14ac:dyDescent="0.3">
      <c r="D66" s="133"/>
      <c r="E66" s="134"/>
      <c r="F66" s="133"/>
      <c r="G66" s="133"/>
      <c r="H66" s="133"/>
      <c r="I66" s="133"/>
      <c r="J66" s="133"/>
      <c r="K66" s="133"/>
      <c r="L66" s="133"/>
      <c r="M66" s="133"/>
      <c r="N66" s="133"/>
      <c r="O66" s="133"/>
      <c r="P66" s="133"/>
      <c r="Q66" s="135"/>
      <c r="R66" s="135"/>
    </row>
    <row r="67" spans="4:18" ht="15" customHeight="1" x14ac:dyDescent="0.3">
      <c r="D67" s="133"/>
      <c r="E67" s="134"/>
      <c r="F67" s="133"/>
      <c r="G67" s="133"/>
      <c r="H67" s="133"/>
      <c r="I67" s="133"/>
      <c r="J67" s="133"/>
      <c r="K67" s="133"/>
      <c r="L67" s="133"/>
      <c r="M67" s="133"/>
      <c r="N67" s="133"/>
      <c r="O67" s="133"/>
      <c r="P67" s="133"/>
      <c r="Q67" s="135"/>
      <c r="R67" s="135"/>
    </row>
    <row r="68" spans="4:18" ht="15" customHeight="1" x14ac:dyDescent="0.3">
      <c r="D68" s="133"/>
      <c r="E68" s="134"/>
      <c r="F68" s="133"/>
      <c r="G68" s="133"/>
      <c r="H68" s="133"/>
      <c r="I68" s="133"/>
      <c r="J68" s="133"/>
      <c r="K68" s="133"/>
      <c r="L68" s="133"/>
      <c r="M68" s="133"/>
      <c r="N68" s="133"/>
      <c r="O68" s="133"/>
      <c r="P68" s="133"/>
      <c r="Q68" s="135"/>
      <c r="R68" s="135"/>
    </row>
    <row r="69" spans="4:18" ht="15" customHeight="1" x14ac:dyDescent="0.3">
      <c r="D69" s="133"/>
      <c r="E69" s="134"/>
      <c r="F69" s="133"/>
      <c r="G69" s="133"/>
      <c r="H69" s="133"/>
      <c r="I69" s="133"/>
      <c r="J69" s="133"/>
      <c r="K69" s="133"/>
      <c r="L69" s="133"/>
      <c r="M69" s="133"/>
      <c r="N69" s="133"/>
      <c r="O69" s="133"/>
      <c r="P69" s="133"/>
      <c r="Q69" s="135"/>
      <c r="R69" s="135"/>
    </row>
    <row r="70" spans="4:18" ht="15" customHeight="1" x14ac:dyDescent="0.3">
      <c r="D70" s="133"/>
      <c r="E70" s="134"/>
      <c r="F70" s="133"/>
      <c r="G70" s="133"/>
      <c r="H70" s="133"/>
      <c r="I70" s="133"/>
      <c r="J70" s="133"/>
      <c r="K70" s="133"/>
      <c r="L70" s="133"/>
      <c r="M70" s="133"/>
      <c r="N70" s="133"/>
      <c r="O70" s="133"/>
      <c r="P70" s="133"/>
      <c r="Q70" s="135"/>
      <c r="R70" s="135"/>
    </row>
    <row r="71" spans="4:18" ht="15" customHeight="1" x14ac:dyDescent="0.3">
      <c r="D71" s="133"/>
      <c r="E71" s="134"/>
      <c r="F71" s="133"/>
      <c r="G71" s="133"/>
      <c r="H71" s="133"/>
      <c r="I71" s="133"/>
      <c r="J71" s="133"/>
      <c r="K71" s="133"/>
      <c r="L71" s="133"/>
      <c r="M71" s="133"/>
      <c r="N71" s="133"/>
      <c r="O71" s="133"/>
      <c r="P71" s="133"/>
      <c r="Q71" s="135"/>
      <c r="R71" s="135"/>
    </row>
    <row r="72" spans="4:18" ht="15" customHeight="1" x14ac:dyDescent="0.3">
      <c r="D72" s="133"/>
      <c r="E72" s="134"/>
      <c r="F72" s="133"/>
      <c r="G72" s="133"/>
      <c r="H72" s="133"/>
      <c r="I72" s="133"/>
      <c r="J72" s="133"/>
      <c r="K72" s="133"/>
      <c r="L72" s="133"/>
      <c r="M72" s="133"/>
      <c r="N72" s="133"/>
      <c r="O72" s="133"/>
      <c r="P72" s="133"/>
      <c r="Q72" s="135"/>
      <c r="R72" s="135"/>
    </row>
    <row r="73" spans="4:18" ht="15" customHeight="1" x14ac:dyDescent="0.3">
      <c r="D73" s="133"/>
      <c r="E73" s="134"/>
      <c r="F73" s="133"/>
      <c r="G73" s="133"/>
      <c r="H73" s="133"/>
      <c r="I73" s="133"/>
      <c r="J73" s="133"/>
      <c r="K73" s="133"/>
      <c r="L73" s="133"/>
      <c r="M73" s="133"/>
      <c r="N73" s="133"/>
      <c r="O73" s="133"/>
      <c r="P73" s="133"/>
      <c r="Q73" s="135"/>
      <c r="R73" s="135"/>
    </row>
    <row r="74" spans="4:18" ht="15" customHeight="1" x14ac:dyDescent="0.3">
      <c r="D74" s="133"/>
      <c r="E74" s="134"/>
      <c r="F74" s="133"/>
      <c r="G74" s="133"/>
      <c r="H74" s="133"/>
      <c r="I74" s="133"/>
      <c r="J74" s="133"/>
      <c r="K74" s="133"/>
      <c r="L74" s="133"/>
      <c r="M74" s="133"/>
      <c r="N74" s="133"/>
      <c r="O74" s="133"/>
      <c r="P74" s="133"/>
      <c r="Q74" s="135"/>
      <c r="R74" s="135"/>
    </row>
    <row r="75" spans="4:18" ht="15" customHeight="1" x14ac:dyDescent="0.3">
      <c r="D75" s="133"/>
      <c r="E75" s="134"/>
      <c r="F75" s="133"/>
      <c r="G75" s="133"/>
      <c r="H75" s="133"/>
      <c r="I75" s="133"/>
      <c r="J75" s="133"/>
      <c r="K75" s="133"/>
      <c r="L75" s="133"/>
      <c r="M75" s="133"/>
      <c r="N75" s="133"/>
      <c r="O75" s="133"/>
      <c r="P75" s="133"/>
      <c r="Q75" s="135"/>
      <c r="R75" s="135"/>
    </row>
    <row r="76" spans="4:18" ht="15" customHeight="1" x14ac:dyDescent="0.3">
      <c r="D76" s="133"/>
      <c r="E76" s="134"/>
      <c r="F76" s="133"/>
      <c r="G76" s="133"/>
      <c r="H76" s="133"/>
      <c r="I76" s="133"/>
      <c r="J76" s="133"/>
      <c r="K76" s="133"/>
      <c r="L76" s="133"/>
      <c r="M76" s="133"/>
      <c r="N76" s="133"/>
      <c r="O76" s="133"/>
      <c r="P76" s="133"/>
      <c r="Q76" s="135"/>
      <c r="R76" s="135"/>
    </row>
    <row r="77" spans="4:18" ht="15" customHeight="1" x14ac:dyDescent="0.3">
      <c r="D77" s="133"/>
      <c r="E77" s="134"/>
      <c r="F77" s="133"/>
      <c r="G77" s="133"/>
      <c r="H77" s="133"/>
      <c r="I77" s="133"/>
      <c r="J77" s="133"/>
      <c r="K77" s="133"/>
      <c r="L77" s="133"/>
      <c r="M77" s="133"/>
      <c r="N77" s="133"/>
      <c r="O77" s="133"/>
      <c r="P77" s="133"/>
      <c r="Q77" s="135"/>
      <c r="R77" s="135"/>
    </row>
    <row r="78" spans="4:18" ht="15" customHeight="1" x14ac:dyDescent="0.3">
      <c r="D78" s="133"/>
      <c r="E78" s="134"/>
      <c r="F78" s="133"/>
      <c r="G78" s="133"/>
      <c r="H78" s="133"/>
      <c r="I78" s="133"/>
      <c r="J78" s="133"/>
      <c r="K78" s="133"/>
      <c r="L78" s="133"/>
      <c r="M78" s="133"/>
      <c r="N78" s="133"/>
      <c r="O78" s="133"/>
      <c r="P78" s="133"/>
      <c r="Q78" s="135"/>
      <c r="R78" s="135"/>
    </row>
    <row r="79" spans="4:18" ht="15" customHeight="1" x14ac:dyDescent="0.3">
      <c r="D79" s="133"/>
      <c r="E79" s="134"/>
      <c r="F79" s="133"/>
      <c r="G79" s="133"/>
      <c r="H79" s="133"/>
      <c r="I79" s="133"/>
      <c r="J79" s="133"/>
      <c r="K79" s="133"/>
      <c r="L79" s="133"/>
      <c r="M79" s="133"/>
      <c r="N79" s="133"/>
      <c r="O79" s="133"/>
      <c r="P79" s="133"/>
      <c r="Q79" s="135"/>
      <c r="R79" s="135"/>
    </row>
    <row r="80" spans="4:18" ht="15" customHeight="1" x14ac:dyDescent="0.3">
      <c r="D80" s="133"/>
      <c r="E80" s="134"/>
      <c r="F80" s="133"/>
      <c r="G80" s="133"/>
      <c r="H80" s="133"/>
      <c r="I80" s="133"/>
      <c r="J80" s="133"/>
      <c r="K80" s="133"/>
      <c r="L80" s="133"/>
      <c r="M80" s="133"/>
      <c r="N80" s="133"/>
      <c r="O80" s="133"/>
      <c r="P80" s="133"/>
      <c r="Q80" s="135"/>
      <c r="R80" s="135"/>
    </row>
    <row r="81" spans="4:18" ht="15" customHeight="1" x14ac:dyDescent="0.3">
      <c r="D81" s="133"/>
      <c r="E81" s="134"/>
      <c r="F81" s="133"/>
      <c r="G81" s="133"/>
      <c r="H81" s="133"/>
      <c r="I81" s="133"/>
      <c r="J81" s="133"/>
      <c r="K81" s="133"/>
      <c r="L81" s="133"/>
      <c r="M81" s="133"/>
      <c r="N81" s="133"/>
      <c r="O81" s="133"/>
      <c r="P81" s="133"/>
      <c r="Q81" s="135"/>
      <c r="R81" s="135"/>
    </row>
    <row r="82" spans="4:18" ht="15" customHeight="1" x14ac:dyDescent="0.3">
      <c r="D82" s="133"/>
      <c r="E82" s="134"/>
      <c r="F82" s="133"/>
      <c r="G82" s="133"/>
      <c r="H82" s="133"/>
      <c r="I82" s="133"/>
      <c r="J82" s="133"/>
      <c r="K82" s="133"/>
      <c r="L82" s="133"/>
      <c r="M82" s="133"/>
      <c r="N82" s="133"/>
      <c r="O82" s="133"/>
      <c r="P82" s="133"/>
      <c r="Q82" s="135"/>
      <c r="R82" s="135"/>
    </row>
    <row r="83" spans="4:18" ht="15" customHeight="1" x14ac:dyDescent="0.3">
      <c r="D83" s="133"/>
      <c r="E83" s="134"/>
      <c r="F83" s="133"/>
      <c r="G83" s="133"/>
      <c r="H83" s="133"/>
      <c r="I83" s="133"/>
      <c r="J83" s="133"/>
      <c r="K83" s="133"/>
      <c r="L83" s="133"/>
      <c r="M83" s="133"/>
      <c r="N83" s="133"/>
      <c r="O83" s="133"/>
      <c r="P83" s="133"/>
      <c r="Q83" s="135"/>
      <c r="R83" s="135"/>
    </row>
    <row r="84" spans="4:18" ht="15" customHeight="1" x14ac:dyDescent="0.3">
      <c r="D84" s="133"/>
      <c r="E84" s="134"/>
      <c r="F84" s="133"/>
      <c r="G84" s="133"/>
      <c r="H84" s="133"/>
      <c r="I84" s="133"/>
      <c r="J84" s="133"/>
      <c r="K84" s="133"/>
      <c r="L84" s="133"/>
      <c r="M84" s="133"/>
      <c r="N84" s="133"/>
      <c r="O84" s="133"/>
      <c r="P84" s="133"/>
      <c r="Q84" s="135"/>
      <c r="R84" s="135"/>
    </row>
    <row r="85" spans="4:18" ht="15" customHeight="1" x14ac:dyDescent="0.3">
      <c r="D85" s="133"/>
      <c r="E85" s="134"/>
      <c r="F85" s="133"/>
      <c r="G85" s="133"/>
      <c r="H85" s="133"/>
      <c r="I85" s="133"/>
      <c r="J85" s="133"/>
      <c r="K85" s="133"/>
      <c r="L85" s="133"/>
      <c r="M85" s="133"/>
      <c r="N85" s="133"/>
      <c r="O85" s="133"/>
      <c r="P85" s="133"/>
      <c r="Q85" s="135"/>
      <c r="R85" s="135"/>
    </row>
    <row r="86" spans="4:18" ht="15" customHeight="1" x14ac:dyDescent="0.3">
      <c r="D86" s="133"/>
      <c r="E86" s="134"/>
      <c r="F86" s="133"/>
      <c r="G86" s="133"/>
      <c r="H86" s="133"/>
      <c r="I86" s="133"/>
      <c r="J86" s="133"/>
      <c r="K86" s="133"/>
      <c r="L86" s="133"/>
      <c r="M86" s="133"/>
      <c r="N86" s="133"/>
      <c r="O86" s="133"/>
      <c r="P86" s="133"/>
      <c r="Q86" s="135"/>
      <c r="R86" s="135"/>
    </row>
    <row r="87" spans="4:18" ht="15" customHeight="1" x14ac:dyDescent="0.3">
      <c r="D87" s="133"/>
      <c r="E87" s="134"/>
      <c r="F87" s="133"/>
      <c r="G87" s="133"/>
      <c r="H87" s="133"/>
      <c r="I87" s="133"/>
      <c r="J87" s="133"/>
      <c r="K87" s="133"/>
      <c r="L87" s="133"/>
      <c r="M87" s="133"/>
      <c r="N87" s="133"/>
      <c r="O87" s="133"/>
      <c r="P87" s="133"/>
      <c r="Q87" s="135"/>
      <c r="R87" s="135"/>
    </row>
    <row r="88" spans="4:18" ht="15" customHeight="1" x14ac:dyDescent="0.3">
      <c r="D88" s="133"/>
      <c r="E88" s="134"/>
      <c r="F88" s="133"/>
      <c r="G88" s="133"/>
      <c r="H88" s="133"/>
      <c r="I88" s="133"/>
      <c r="J88" s="133"/>
      <c r="K88" s="133"/>
      <c r="L88" s="133"/>
      <c r="M88" s="133"/>
      <c r="N88" s="133"/>
      <c r="O88" s="133"/>
      <c r="P88" s="133"/>
      <c r="Q88" s="135"/>
      <c r="R88" s="135"/>
    </row>
    <row r="89" spans="4:18" ht="15" customHeight="1" x14ac:dyDescent="0.3">
      <c r="D89" s="133"/>
      <c r="E89" s="134"/>
      <c r="F89" s="133"/>
      <c r="G89" s="133"/>
      <c r="H89" s="133"/>
      <c r="I89" s="133"/>
      <c r="J89" s="133"/>
      <c r="K89" s="133"/>
      <c r="L89" s="133"/>
      <c r="M89" s="133"/>
      <c r="N89" s="133"/>
      <c r="O89" s="133"/>
      <c r="P89" s="133"/>
      <c r="Q89" s="135"/>
      <c r="R89" s="135"/>
    </row>
    <row r="90" spans="4:18" ht="15" customHeight="1" x14ac:dyDescent="0.3">
      <c r="D90" s="133"/>
      <c r="E90" s="134"/>
      <c r="F90" s="133"/>
      <c r="G90" s="133"/>
      <c r="H90" s="133"/>
      <c r="I90" s="133"/>
      <c r="J90" s="133"/>
      <c r="K90" s="133"/>
      <c r="L90" s="133"/>
      <c r="M90" s="133"/>
      <c r="N90" s="133"/>
      <c r="O90" s="133"/>
      <c r="P90" s="133"/>
      <c r="Q90" s="135"/>
      <c r="R90" s="135"/>
    </row>
    <row r="91" spans="4:18" ht="15" customHeight="1" x14ac:dyDescent="0.3">
      <c r="D91" s="133"/>
      <c r="E91" s="134"/>
      <c r="F91" s="133"/>
      <c r="G91" s="133"/>
      <c r="H91" s="133"/>
      <c r="I91" s="133"/>
      <c r="J91" s="133"/>
      <c r="K91" s="133"/>
      <c r="L91" s="133"/>
      <c r="M91" s="133"/>
      <c r="N91" s="133"/>
      <c r="O91" s="133"/>
      <c r="P91" s="133"/>
      <c r="Q91" s="135"/>
      <c r="R91" s="135"/>
    </row>
    <row r="92" spans="4:18" ht="15" customHeight="1" x14ac:dyDescent="0.3">
      <c r="D92" s="133"/>
      <c r="E92" s="134"/>
      <c r="F92" s="133"/>
      <c r="G92" s="133"/>
      <c r="H92" s="133"/>
      <c r="I92" s="133"/>
      <c r="J92" s="133"/>
      <c r="K92" s="133"/>
      <c r="L92" s="133"/>
      <c r="M92" s="133"/>
      <c r="N92" s="133"/>
      <c r="O92" s="133"/>
      <c r="P92" s="133"/>
      <c r="Q92" s="135"/>
      <c r="R92" s="135"/>
    </row>
    <row r="93" spans="4:18" ht="15" customHeight="1" x14ac:dyDescent="0.3">
      <c r="D93" s="133"/>
      <c r="E93" s="134"/>
      <c r="F93" s="133"/>
      <c r="G93" s="133"/>
      <c r="H93" s="133"/>
      <c r="I93" s="133"/>
      <c r="J93" s="133"/>
      <c r="K93" s="133"/>
      <c r="L93" s="133"/>
      <c r="M93" s="133"/>
      <c r="N93" s="133"/>
      <c r="O93" s="133"/>
      <c r="P93" s="133"/>
      <c r="Q93" s="135"/>
      <c r="R93" s="135"/>
    </row>
    <row r="94" spans="4:18" ht="15" customHeight="1" x14ac:dyDescent="0.3">
      <c r="D94" s="133"/>
      <c r="E94" s="134"/>
      <c r="F94" s="133"/>
      <c r="G94" s="133"/>
      <c r="H94" s="133"/>
      <c r="I94" s="133"/>
      <c r="J94" s="133"/>
      <c r="K94" s="133"/>
      <c r="L94" s="133"/>
      <c r="M94" s="133"/>
      <c r="N94" s="133"/>
      <c r="O94" s="133"/>
      <c r="P94" s="133"/>
      <c r="Q94" s="135"/>
      <c r="R94" s="135"/>
    </row>
    <row r="95" spans="4:18" ht="15" customHeight="1" x14ac:dyDescent="0.3">
      <c r="D95" s="133"/>
      <c r="E95" s="134"/>
      <c r="F95" s="133"/>
      <c r="G95" s="133"/>
      <c r="H95" s="133"/>
      <c r="I95" s="133"/>
      <c r="J95" s="133"/>
      <c r="K95" s="133"/>
      <c r="L95" s="133"/>
      <c r="M95" s="133"/>
      <c r="N95" s="133"/>
      <c r="O95" s="133"/>
      <c r="P95" s="133"/>
      <c r="Q95" s="135"/>
      <c r="R95" s="135"/>
    </row>
    <row r="96" spans="4:18" ht="15" customHeight="1" x14ac:dyDescent="0.3">
      <c r="D96" s="133"/>
      <c r="E96" s="134"/>
      <c r="F96" s="133"/>
      <c r="G96" s="133"/>
      <c r="H96" s="133"/>
      <c r="I96" s="133"/>
      <c r="J96" s="133"/>
      <c r="K96" s="133"/>
      <c r="L96" s="133"/>
      <c r="M96" s="133"/>
      <c r="N96" s="133"/>
      <c r="O96" s="133"/>
      <c r="P96" s="133"/>
      <c r="Q96" s="135"/>
      <c r="R96" s="135"/>
    </row>
    <row r="97" spans="4:18" ht="15" customHeight="1" x14ac:dyDescent="0.3">
      <c r="D97" s="133"/>
      <c r="E97" s="134"/>
      <c r="F97" s="133"/>
      <c r="G97" s="133"/>
      <c r="H97" s="133"/>
      <c r="I97" s="133"/>
      <c r="J97" s="133"/>
      <c r="K97" s="133"/>
      <c r="L97" s="133"/>
      <c r="M97" s="133"/>
      <c r="N97" s="133"/>
      <c r="O97" s="133"/>
      <c r="P97" s="133"/>
      <c r="Q97" s="135"/>
      <c r="R97" s="135"/>
    </row>
    <row r="98" spans="4:18" ht="15" customHeight="1" x14ac:dyDescent="0.3">
      <c r="D98" s="133"/>
      <c r="E98" s="134"/>
      <c r="F98" s="133"/>
      <c r="G98" s="133"/>
      <c r="H98" s="133"/>
      <c r="I98" s="133"/>
      <c r="J98" s="133"/>
      <c r="K98" s="133"/>
      <c r="L98" s="133"/>
      <c r="M98" s="133"/>
      <c r="N98" s="133"/>
      <c r="O98" s="133"/>
      <c r="P98" s="133"/>
      <c r="Q98" s="135"/>
      <c r="R98" s="135"/>
    </row>
    <row r="99" spans="4:18" ht="15" customHeight="1" x14ac:dyDescent="0.3">
      <c r="D99" s="133"/>
      <c r="E99" s="134"/>
      <c r="F99" s="133"/>
      <c r="G99" s="133"/>
      <c r="H99" s="133"/>
      <c r="I99" s="133"/>
      <c r="J99" s="133"/>
      <c r="K99" s="133"/>
      <c r="L99" s="133"/>
      <c r="M99" s="133"/>
      <c r="N99" s="133"/>
      <c r="O99" s="133"/>
      <c r="P99" s="133"/>
      <c r="Q99" s="135"/>
      <c r="R99" s="135"/>
    </row>
    <row r="100" spans="4:18" ht="15" customHeight="1" x14ac:dyDescent="0.3">
      <c r="D100" s="133"/>
      <c r="E100" s="134"/>
      <c r="F100" s="133"/>
      <c r="G100" s="133"/>
      <c r="H100" s="133"/>
      <c r="I100" s="133"/>
      <c r="J100" s="133"/>
      <c r="K100" s="133"/>
      <c r="L100" s="133"/>
      <c r="M100" s="133"/>
      <c r="N100" s="133"/>
      <c r="O100" s="133"/>
      <c r="P100" s="133"/>
      <c r="Q100" s="135"/>
      <c r="R100" s="135"/>
    </row>
    <row r="101" spans="4:18" ht="15" customHeight="1" x14ac:dyDescent="0.3">
      <c r="D101" s="133"/>
      <c r="E101" s="134"/>
      <c r="F101" s="133"/>
      <c r="G101" s="133"/>
      <c r="H101" s="133"/>
      <c r="I101" s="133"/>
      <c r="J101" s="133"/>
      <c r="K101" s="133"/>
      <c r="L101" s="133"/>
      <c r="M101" s="133"/>
      <c r="N101" s="133"/>
      <c r="O101" s="133"/>
      <c r="P101" s="133"/>
      <c r="Q101" s="135"/>
      <c r="R101" s="135"/>
    </row>
    <row r="102" spans="4:18" ht="15" customHeight="1" x14ac:dyDescent="0.3">
      <c r="D102" s="133"/>
      <c r="E102" s="134"/>
      <c r="F102" s="133"/>
      <c r="G102" s="133"/>
      <c r="H102" s="133"/>
      <c r="I102" s="133"/>
      <c r="J102" s="133"/>
      <c r="K102" s="133"/>
      <c r="L102" s="133"/>
      <c r="M102" s="133"/>
      <c r="N102" s="133"/>
      <c r="O102" s="133"/>
      <c r="P102" s="133"/>
      <c r="Q102" s="135"/>
      <c r="R102" s="135"/>
    </row>
    <row r="103" spans="4:18" ht="15" customHeight="1" x14ac:dyDescent="0.3">
      <c r="D103" s="133"/>
      <c r="E103" s="134"/>
      <c r="F103" s="133"/>
      <c r="G103" s="133"/>
      <c r="H103" s="133"/>
      <c r="I103" s="133"/>
      <c r="J103" s="133"/>
      <c r="K103" s="133"/>
      <c r="L103" s="133"/>
      <c r="M103" s="133"/>
      <c r="N103" s="133"/>
      <c r="O103" s="133"/>
      <c r="P103" s="133"/>
      <c r="Q103" s="135"/>
      <c r="R103" s="135"/>
    </row>
    <row r="104" spans="4:18" ht="15" customHeight="1" x14ac:dyDescent="0.3">
      <c r="D104" s="133"/>
      <c r="E104" s="134"/>
      <c r="F104" s="133"/>
      <c r="G104" s="133"/>
      <c r="H104" s="133"/>
      <c r="I104" s="133"/>
      <c r="J104" s="133"/>
      <c r="K104" s="133"/>
      <c r="L104" s="133"/>
      <c r="M104" s="133"/>
      <c r="N104" s="133"/>
      <c r="O104" s="133"/>
      <c r="P104" s="133"/>
      <c r="Q104" s="135"/>
      <c r="R104" s="135"/>
    </row>
    <row r="105" spans="4:18" ht="15" customHeight="1" x14ac:dyDescent="0.3">
      <c r="D105" s="133"/>
      <c r="E105" s="134"/>
      <c r="F105" s="133"/>
      <c r="G105" s="133"/>
      <c r="H105" s="133"/>
      <c r="I105" s="133"/>
      <c r="J105" s="133"/>
      <c r="K105" s="133"/>
      <c r="L105" s="133"/>
      <c r="M105" s="133"/>
      <c r="N105" s="133"/>
      <c r="O105" s="133"/>
      <c r="P105" s="133"/>
      <c r="Q105" s="135"/>
      <c r="R105" s="135"/>
    </row>
    <row r="106" spans="4:18" ht="15" customHeight="1" x14ac:dyDescent="0.3">
      <c r="D106" s="133"/>
      <c r="E106" s="134"/>
      <c r="F106" s="133"/>
      <c r="G106" s="133"/>
      <c r="H106" s="133"/>
      <c r="I106" s="133"/>
      <c r="J106" s="133"/>
      <c r="K106" s="133"/>
      <c r="L106" s="133"/>
      <c r="M106" s="133"/>
      <c r="N106" s="133"/>
      <c r="O106" s="133"/>
      <c r="P106" s="133"/>
      <c r="Q106" s="135"/>
      <c r="R106" s="135"/>
    </row>
    <row r="107" spans="4:18" ht="15" customHeight="1" x14ac:dyDescent="0.3">
      <c r="D107" s="133"/>
      <c r="E107" s="134"/>
      <c r="F107" s="133"/>
      <c r="G107" s="133"/>
      <c r="H107" s="133"/>
      <c r="I107" s="133"/>
      <c r="J107" s="133"/>
      <c r="K107" s="133"/>
      <c r="L107" s="133"/>
      <c r="M107" s="133"/>
      <c r="N107" s="133"/>
      <c r="O107" s="133"/>
      <c r="P107" s="133"/>
      <c r="Q107" s="135"/>
      <c r="R107" s="135"/>
    </row>
    <row r="108" spans="4:18" ht="15" customHeight="1" x14ac:dyDescent="0.3">
      <c r="D108" s="133"/>
      <c r="E108" s="134"/>
      <c r="F108" s="133"/>
      <c r="G108" s="133"/>
      <c r="H108" s="133"/>
      <c r="I108" s="133"/>
      <c r="J108" s="133"/>
      <c r="K108" s="133"/>
      <c r="L108" s="133"/>
      <c r="M108" s="133"/>
      <c r="N108" s="133"/>
      <c r="O108" s="133"/>
      <c r="P108" s="133"/>
      <c r="Q108" s="135"/>
      <c r="R108" s="135"/>
    </row>
    <row r="109" spans="4:18" ht="15" customHeight="1" x14ac:dyDescent="0.3">
      <c r="D109" s="133"/>
      <c r="E109" s="134"/>
      <c r="F109" s="133"/>
      <c r="G109" s="133"/>
      <c r="H109" s="133"/>
      <c r="I109" s="133"/>
      <c r="J109" s="133"/>
      <c r="K109" s="133"/>
      <c r="L109" s="133"/>
      <c r="M109" s="133"/>
      <c r="N109" s="133"/>
      <c r="O109" s="133"/>
      <c r="P109" s="133"/>
      <c r="Q109" s="135"/>
      <c r="R109" s="135"/>
    </row>
    <row r="110" spans="4:18" ht="15" customHeight="1" x14ac:dyDescent="0.3">
      <c r="D110" s="133"/>
      <c r="E110" s="134"/>
      <c r="F110" s="133"/>
      <c r="G110" s="133"/>
      <c r="H110" s="133"/>
      <c r="I110" s="133"/>
      <c r="J110" s="133"/>
      <c r="K110" s="133"/>
      <c r="L110" s="133"/>
      <c r="M110" s="133"/>
      <c r="N110" s="133"/>
      <c r="O110" s="133"/>
      <c r="P110" s="133"/>
      <c r="Q110" s="135"/>
      <c r="R110" s="135"/>
    </row>
    <row r="111" spans="4:18" ht="15" customHeight="1" x14ac:dyDescent="0.3">
      <c r="D111" s="133"/>
      <c r="E111" s="134"/>
      <c r="F111" s="133"/>
      <c r="G111" s="133"/>
      <c r="H111" s="133"/>
      <c r="I111" s="133"/>
      <c r="J111" s="133"/>
      <c r="K111" s="133"/>
      <c r="L111" s="133"/>
      <c r="M111" s="133"/>
      <c r="N111" s="133"/>
      <c r="O111" s="133"/>
      <c r="P111" s="133"/>
      <c r="Q111" s="135"/>
      <c r="R111" s="135"/>
    </row>
    <row r="112" spans="4:18" ht="15" customHeight="1" x14ac:dyDescent="0.3">
      <c r="D112" s="133"/>
      <c r="E112" s="134"/>
      <c r="F112" s="133"/>
      <c r="G112" s="133"/>
      <c r="H112" s="133"/>
      <c r="I112" s="133"/>
      <c r="J112" s="133"/>
      <c r="K112" s="133"/>
      <c r="L112" s="133"/>
      <c r="M112" s="133"/>
      <c r="N112" s="133"/>
      <c r="O112" s="133"/>
      <c r="P112" s="133"/>
      <c r="Q112" s="135"/>
      <c r="R112" s="135"/>
    </row>
    <row r="113" spans="4:18" ht="15" customHeight="1" x14ac:dyDescent="0.3">
      <c r="D113" s="133"/>
      <c r="E113" s="134"/>
      <c r="F113" s="133"/>
      <c r="G113" s="133"/>
      <c r="H113" s="133"/>
      <c r="I113" s="133"/>
      <c r="J113" s="133"/>
      <c r="K113" s="133"/>
      <c r="L113" s="133"/>
      <c r="M113" s="133"/>
      <c r="N113" s="133"/>
      <c r="O113" s="133"/>
      <c r="P113" s="133"/>
      <c r="Q113" s="135"/>
      <c r="R113" s="135"/>
    </row>
    <row r="114" spans="4:18" ht="15" customHeight="1" x14ac:dyDescent="0.3">
      <c r="D114" s="133"/>
      <c r="E114" s="134"/>
      <c r="F114" s="133"/>
      <c r="G114" s="133"/>
      <c r="H114" s="133"/>
      <c r="I114" s="133"/>
      <c r="J114" s="133"/>
      <c r="K114" s="133"/>
      <c r="L114" s="133"/>
      <c r="M114" s="133"/>
      <c r="N114" s="133"/>
      <c r="O114" s="133"/>
      <c r="P114" s="133"/>
      <c r="Q114" s="135"/>
      <c r="R114" s="135"/>
    </row>
    <row r="115" spans="4:18" ht="15" customHeight="1" x14ac:dyDescent="0.3">
      <c r="D115" s="133"/>
      <c r="E115" s="134"/>
      <c r="F115" s="133"/>
      <c r="G115" s="133"/>
      <c r="H115" s="133"/>
      <c r="I115" s="133"/>
      <c r="J115" s="133"/>
      <c r="K115" s="133"/>
      <c r="L115" s="133"/>
      <c r="M115" s="133"/>
      <c r="N115" s="133"/>
      <c r="O115" s="133"/>
      <c r="P115" s="133"/>
      <c r="Q115" s="135"/>
      <c r="R115" s="135"/>
    </row>
    <row r="116" spans="4:18" ht="15" customHeight="1" x14ac:dyDescent="0.3">
      <c r="D116" s="133"/>
      <c r="E116" s="134"/>
      <c r="F116" s="133"/>
      <c r="G116" s="133"/>
      <c r="H116" s="133"/>
      <c r="I116" s="133"/>
      <c r="J116" s="133"/>
      <c r="K116" s="133"/>
      <c r="L116" s="133"/>
      <c r="M116" s="133"/>
      <c r="N116" s="133"/>
      <c r="O116" s="133"/>
      <c r="P116" s="133"/>
      <c r="Q116" s="135"/>
      <c r="R116" s="135"/>
    </row>
    <row r="117" spans="4:18" ht="15" customHeight="1" x14ac:dyDescent="0.3">
      <c r="D117" s="133"/>
      <c r="E117" s="134"/>
      <c r="F117" s="133"/>
      <c r="G117" s="133"/>
      <c r="H117" s="133"/>
      <c r="I117" s="133"/>
      <c r="J117" s="133"/>
      <c r="K117" s="133"/>
      <c r="L117" s="133"/>
      <c r="M117" s="133"/>
      <c r="N117" s="133"/>
      <c r="O117" s="133"/>
      <c r="P117" s="133"/>
      <c r="Q117" s="135"/>
      <c r="R117" s="135"/>
    </row>
    <row r="118" spans="4:18" ht="15" customHeight="1" x14ac:dyDescent="0.3">
      <c r="D118" s="133"/>
      <c r="E118" s="134"/>
      <c r="F118" s="133"/>
      <c r="G118" s="133"/>
      <c r="H118" s="133"/>
      <c r="I118" s="133"/>
      <c r="J118" s="133"/>
      <c r="K118" s="133"/>
      <c r="L118" s="133"/>
      <c r="M118" s="133"/>
      <c r="N118" s="133"/>
      <c r="O118" s="133"/>
      <c r="P118" s="133"/>
      <c r="Q118" s="135"/>
      <c r="R118" s="135"/>
    </row>
    <row r="119" spans="4:18" ht="15" customHeight="1" x14ac:dyDescent="0.3">
      <c r="D119" s="133"/>
      <c r="E119" s="134"/>
      <c r="F119" s="133"/>
      <c r="G119" s="133"/>
      <c r="H119" s="133"/>
      <c r="I119" s="133"/>
      <c r="J119" s="133"/>
      <c r="K119" s="133"/>
      <c r="L119" s="133"/>
      <c r="M119" s="133"/>
      <c r="N119" s="133"/>
      <c r="O119" s="133"/>
      <c r="P119" s="133"/>
      <c r="Q119" s="135"/>
      <c r="R119" s="135"/>
    </row>
    <row r="120" spans="4:18" ht="15" customHeight="1" x14ac:dyDescent="0.3">
      <c r="D120" s="133"/>
      <c r="E120" s="134"/>
      <c r="F120" s="133"/>
      <c r="G120" s="133"/>
      <c r="H120" s="133"/>
      <c r="I120" s="133"/>
      <c r="J120" s="133"/>
      <c r="K120" s="133"/>
      <c r="L120" s="133"/>
      <c r="M120" s="133"/>
      <c r="N120" s="133"/>
      <c r="O120" s="133"/>
      <c r="P120" s="133"/>
      <c r="Q120" s="135"/>
      <c r="R120" s="135"/>
    </row>
    <row r="121" spans="4:18" ht="15" customHeight="1" x14ac:dyDescent="0.3">
      <c r="D121" s="133"/>
      <c r="E121" s="134"/>
      <c r="F121" s="133"/>
      <c r="G121" s="133"/>
      <c r="H121" s="133"/>
      <c r="I121" s="133"/>
      <c r="J121" s="133"/>
      <c r="K121" s="133"/>
      <c r="L121" s="133"/>
      <c r="M121" s="133"/>
      <c r="N121" s="133"/>
      <c r="O121" s="133"/>
      <c r="P121" s="133"/>
      <c r="Q121" s="135"/>
      <c r="R121" s="135"/>
    </row>
    <row r="122" spans="4:18" ht="15" customHeight="1" x14ac:dyDescent="0.3">
      <c r="D122" s="133"/>
      <c r="E122" s="134"/>
      <c r="F122" s="133"/>
      <c r="G122" s="133"/>
      <c r="H122" s="133"/>
      <c r="I122" s="133"/>
      <c r="J122" s="133"/>
      <c r="K122" s="133"/>
      <c r="L122" s="133"/>
      <c r="M122" s="133"/>
      <c r="N122" s="133"/>
      <c r="O122" s="133"/>
      <c r="P122" s="133"/>
      <c r="Q122" s="135"/>
      <c r="R122" s="135"/>
    </row>
    <row r="123" spans="4:18" ht="15" customHeight="1" x14ac:dyDescent="0.3">
      <c r="D123" s="133"/>
      <c r="E123" s="134"/>
      <c r="F123" s="133"/>
      <c r="G123" s="133"/>
      <c r="H123" s="133"/>
      <c r="I123" s="133"/>
      <c r="J123" s="133"/>
      <c r="K123" s="133"/>
      <c r="L123" s="133"/>
      <c r="M123" s="133"/>
      <c r="N123" s="133"/>
      <c r="O123" s="133"/>
      <c r="P123" s="133"/>
      <c r="Q123" s="135"/>
      <c r="R123" s="135"/>
    </row>
    <row r="124" spans="4:18" ht="15" customHeight="1" x14ac:dyDescent="0.3">
      <c r="D124" s="133"/>
      <c r="E124" s="134"/>
      <c r="F124" s="133"/>
      <c r="G124" s="133"/>
      <c r="H124" s="133"/>
      <c r="I124" s="133"/>
      <c r="J124" s="133"/>
      <c r="K124" s="133"/>
      <c r="L124" s="133"/>
      <c r="M124" s="133"/>
      <c r="N124" s="133"/>
      <c r="O124" s="133"/>
      <c r="P124" s="133"/>
      <c r="Q124" s="135"/>
      <c r="R124" s="135"/>
    </row>
    <row r="125" spans="4:18" ht="15" customHeight="1" x14ac:dyDescent="0.3">
      <c r="D125" s="133"/>
      <c r="E125" s="134"/>
      <c r="F125" s="133"/>
      <c r="G125" s="133"/>
      <c r="H125" s="133"/>
      <c r="I125" s="133"/>
      <c r="J125" s="133"/>
      <c r="K125" s="133"/>
      <c r="L125" s="133"/>
      <c r="M125" s="133"/>
      <c r="N125" s="133"/>
      <c r="O125" s="133"/>
      <c r="P125" s="133"/>
      <c r="Q125" s="135"/>
      <c r="R125" s="135"/>
    </row>
    <row r="126" spans="4:18" ht="15" customHeight="1" x14ac:dyDescent="0.3">
      <c r="D126" s="133"/>
      <c r="E126" s="134"/>
      <c r="F126" s="133"/>
      <c r="G126" s="133"/>
      <c r="H126" s="133"/>
      <c r="I126" s="133"/>
      <c r="J126" s="133"/>
      <c r="K126" s="133"/>
      <c r="L126" s="133"/>
      <c r="M126" s="133"/>
      <c r="N126" s="133"/>
      <c r="O126" s="133"/>
      <c r="P126" s="133"/>
      <c r="Q126" s="135"/>
      <c r="R126" s="135"/>
    </row>
    <row r="127" spans="4:18" ht="15" customHeight="1" x14ac:dyDescent="0.3">
      <c r="D127" s="133"/>
      <c r="E127" s="134"/>
      <c r="F127" s="133"/>
      <c r="G127" s="133"/>
      <c r="H127" s="133"/>
      <c r="I127" s="133"/>
      <c r="J127" s="133"/>
      <c r="K127" s="133"/>
      <c r="L127" s="133"/>
      <c r="M127" s="133"/>
      <c r="N127" s="133"/>
      <c r="O127" s="133"/>
      <c r="P127" s="133"/>
      <c r="Q127" s="135"/>
      <c r="R127" s="135"/>
    </row>
    <row r="128" spans="4:18" ht="15" customHeight="1" x14ac:dyDescent="0.3">
      <c r="D128" s="133"/>
      <c r="E128" s="134"/>
      <c r="F128" s="133"/>
      <c r="G128" s="133"/>
      <c r="H128" s="133"/>
      <c r="I128" s="133"/>
      <c r="J128" s="133"/>
      <c r="K128" s="133"/>
      <c r="L128" s="133"/>
      <c r="M128" s="133"/>
      <c r="N128" s="133"/>
      <c r="O128" s="133"/>
      <c r="P128" s="133"/>
      <c r="Q128" s="135"/>
      <c r="R128" s="135"/>
    </row>
    <row r="129" spans="4:18" ht="15" customHeight="1" x14ac:dyDescent="0.3">
      <c r="D129" s="133"/>
      <c r="E129" s="134"/>
      <c r="F129" s="133"/>
      <c r="G129" s="133"/>
      <c r="H129" s="133"/>
      <c r="I129" s="133"/>
      <c r="J129" s="133"/>
      <c r="K129" s="133"/>
      <c r="L129" s="133"/>
      <c r="M129" s="133"/>
      <c r="N129" s="133"/>
      <c r="O129" s="133"/>
      <c r="P129" s="133"/>
      <c r="Q129" s="135"/>
      <c r="R129" s="135"/>
    </row>
    <row r="130" spans="4:18" ht="15" customHeight="1" x14ac:dyDescent="0.3">
      <c r="D130" s="133"/>
      <c r="E130" s="134"/>
      <c r="F130" s="133"/>
      <c r="G130" s="133"/>
      <c r="H130" s="133"/>
      <c r="I130" s="133"/>
      <c r="J130" s="133"/>
      <c r="K130" s="133"/>
      <c r="L130" s="133"/>
      <c r="M130" s="133"/>
      <c r="N130" s="133"/>
      <c r="O130" s="133"/>
      <c r="P130" s="133"/>
      <c r="Q130" s="135"/>
      <c r="R130" s="135"/>
    </row>
    <row r="131" spans="4:18" ht="15" customHeight="1" x14ac:dyDescent="0.3">
      <c r="D131" s="133"/>
      <c r="E131" s="134"/>
      <c r="F131" s="133"/>
      <c r="G131" s="133"/>
      <c r="H131" s="133"/>
      <c r="I131" s="133"/>
      <c r="J131" s="133"/>
      <c r="K131" s="133"/>
      <c r="L131" s="133"/>
      <c r="M131" s="133"/>
      <c r="N131" s="133"/>
      <c r="O131" s="133"/>
      <c r="P131" s="133"/>
      <c r="Q131" s="135"/>
      <c r="R131" s="135"/>
    </row>
    <row r="132" spans="4:18" ht="15" customHeight="1" x14ac:dyDescent="0.3">
      <c r="D132" s="133"/>
      <c r="E132" s="134"/>
      <c r="F132" s="133"/>
      <c r="G132" s="133"/>
      <c r="H132" s="133"/>
      <c r="I132" s="133"/>
      <c r="J132" s="133"/>
      <c r="K132" s="133"/>
      <c r="L132" s="133"/>
      <c r="M132" s="133"/>
      <c r="N132" s="133"/>
      <c r="O132" s="133"/>
      <c r="P132" s="133"/>
      <c r="Q132" s="135"/>
      <c r="R132" s="135"/>
    </row>
    <row r="133" spans="4:18" ht="15" customHeight="1" x14ac:dyDescent="0.3">
      <c r="D133" s="133"/>
      <c r="E133" s="134"/>
      <c r="F133" s="133"/>
      <c r="G133" s="133"/>
      <c r="H133" s="133"/>
      <c r="I133" s="133"/>
      <c r="J133" s="133"/>
      <c r="K133" s="133"/>
      <c r="L133" s="133"/>
      <c r="M133" s="133"/>
      <c r="N133" s="133"/>
      <c r="O133" s="133"/>
      <c r="P133" s="133"/>
      <c r="Q133" s="135"/>
      <c r="R133" s="135"/>
    </row>
    <row r="134" spans="4:18" ht="15" customHeight="1" x14ac:dyDescent="0.3">
      <c r="D134" s="133"/>
      <c r="E134" s="134"/>
      <c r="F134" s="133"/>
      <c r="G134" s="133"/>
      <c r="H134" s="133"/>
      <c r="I134" s="133"/>
      <c r="J134" s="133"/>
      <c r="K134" s="133"/>
      <c r="L134" s="133"/>
      <c r="M134" s="133"/>
      <c r="N134" s="133"/>
      <c r="O134" s="133"/>
      <c r="P134" s="133"/>
      <c r="Q134" s="135"/>
      <c r="R134" s="135"/>
    </row>
    <row r="135" spans="4:18" ht="15" customHeight="1" x14ac:dyDescent="0.3">
      <c r="D135" s="133"/>
      <c r="E135" s="134"/>
      <c r="F135" s="133"/>
      <c r="G135" s="133"/>
      <c r="H135" s="133"/>
      <c r="I135" s="133"/>
      <c r="J135" s="133"/>
      <c r="K135" s="133"/>
      <c r="L135" s="133"/>
      <c r="M135" s="133"/>
      <c r="N135" s="133"/>
      <c r="O135" s="133"/>
      <c r="P135" s="133"/>
      <c r="Q135" s="135"/>
      <c r="R135" s="135"/>
    </row>
    <row r="136" spans="4:18" ht="15" customHeight="1" x14ac:dyDescent="0.3">
      <c r="D136" s="133"/>
      <c r="E136" s="134"/>
      <c r="F136" s="133"/>
      <c r="G136" s="133"/>
      <c r="H136" s="133"/>
      <c r="I136" s="133"/>
      <c r="J136" s="133"/>
      <c r="K136" s="133"/>
      <c r="L136" s="133"/>
      <c r="M136" s="133"/>
      <c r="N136" s="133"/>
      <c r="O136" s="133"/>
      <c r="P136" s="133"/>
      <c r="Q136" s="135"/>
      <c r="R136" s="135"/>
    </row>
    <row r="137" spans="4:18" x14ac:dyDescent="0.3">
      <c r="D137" s="133"/>
      <c r="E137" s="134"/>
      <c r="F137" s="133"/>
      <c r="G137" s="133"/>
      <c r="H137" s="133"/>
      <c r="I137" s="133"/>
      <c r="J137" s="133"/>
      <c r="K137" s="133"/>
      <c r="L137" s="133"/>
      <c r="M137" s="133"/>
      <c r="N137" s="133"/>
      <c r="O137" s="133"/>
      <c r="P137" s="133"/>
      <c r="Q137" s="135"/>
      <c r="R137" s="135"/>
    </row>
    <row r="138" spans="4:18" x14ac:dyDescent="0.3">
      <c r="D138" s="133"/>
      <c r="E138" s="134"/>
      <c r="F138" s="133"/>
      <c r="G138" s="133"/>
      <c r="H138" s="133"/>
      <c r="I138" s="133"/>
      <c r="J138" s="133"/>
      <c r="K138" s="133"/>
      <c r="L138" s="133"/>
      <c r="M138" s="133"/>
      <c r="N138" s="133"/>
      <c r="O138" s="133"/>
      <c r="P138" s="133"/>
      <c r="Q138" s="135"/>
      <c r="R138" s="135"/>
    </row>
    <row r="139" spans="4:18" x14ac:dyDescent="0.3">
      <c r="D139" s="133"/>
      <c r="E139" s="134"/>
      <c r="F139" s="133"/>
      <c r="G139" s="133"/>
      <c r="H139" s="133"/>
      <c r="I139" s="133"/>
      <c r="J139" s="133"/>
      <c r="K139" s="133"/>
      <c r="L139" s="133"/>
      <c r="M139" s="133"/>
      <c r="N139" s="133"/>
      <c r="O139" s="133"/>
      <c r="P139" s="133"/>
      <c r="Q139" s="135"/>
      <c r="R139" s="135"/>
    </row>
    <row r="140" spans="4:18" x14ac:dyDescent="0.3">
      <c r="D140" s="133"/>
      <c r="E140" s="134"/>
      <c r="F140" s="133"/>
      <c r="G140" s="133"/>
      <c r="H140" s="133"/>
      <c r="I140" s="133"/>
      <c r="J140" s="133"/>
      <c r="K140" s="133"/>
      <c r="L140" s="133"/>
      <c r="M140" s="133"/>
      <c r="N140" s="133"/>
      <c r="O140" s="133"/>
      <c r="P140" s="133"/>
      <c r="Q140" s="135"/>
      <c r="R140" s="135"/>
    </row>
    <row r="141" spans="4:18" x14ac:dyDescent="0.3">
      <c r="D141" s="133"/>
      <c r="E141" s="134"/>
      <c r="F141" s="133"/>
      <c r="G141" s="133"/>
      <c r="H141" s="133"/>
      <c r="I141" s="133"/>
      <c r="J141" s="133"/>
      <c r="K141" s="133"/>
      <c r="L141" s="133"/>
      <c r="M141" s="133"/>
      <c r="N141" s="133"/>
      <c r="O141" s="133"/>
      <c r="P141" s="133"/>
      <c r="Q141" s="135"/>
      <c r="R141" s="135"/>
    </row>
    <row r="142" spans="4:18" x14ac:dyDescent="0.3">
      <c r="D142" s="133"/>
      <c r="E142" s="134"/>
      <c r="F142" s="133"/>
      <c r="G142" s="133"/>
      <c r="H142" s="133"/>
      <c r="I142" s="133"/>
      <c r="J142" s="133"/>
      <c r="K142" s="133"/>
      <c r="L142" s="133"/>
      <c r="M142" s="133"/>
      <c r="N142" s="133"/>
      <c r="O142" s="133"/>
      <c r="P142" s="133"/>
      <c r="Q142" s="135"/>
      <c r="R142" s="135"/>
    </row>
    <row r="143" spans="4:18" x14ac:dyDescent="0.3">
      <c r="D143" s="133"/>
      <c r="E143" s="134"/>
      <c r="F143" s="133"/>
      <c r="G143" s="133"/>
      <c r="H143" s="133"/>
      <c r="I143" s="133"/>
      <c r="J143" s="133"/>
      <c r="K143" s="133"/>
      <c r="L143" s="133"/>
      <c r="M143" s="133"/>
      <c r="N143" s="133"/>
      <c r="O143" s="133"/>
      <c r="P143" s="133"/>
      <c r="Q143" s="135"/>
      <c r="R143" s="135"/>
    </row>
    <row r="144" spans="4:18" x14ac:dyDescent="0.3">
      <c r="D144" s="133"/>
      <c r="E144" s="134"/>
      <c r="F144" s="133"/>
      <c r="G144" s="133"/>
      <c r="H144" s="133"/>
      <c r="I144" s="133"/>
      <c r="J144" s="133"/>
      <c r="K144" s="133"/>
      <c r="L144" s="133"/>
      <c r="M144" s="133"/>
      <c r="N144" s="133"/>
      <c r="O144" s="133"/>
      <c r="P144" s="133"/>
      <c r="Q144" s="135"/>
      <c r="R144" s="135"/>
    </row>
    <row r="145" spans="4:18" x14ac:dyDescent="0.3">
      <c r="D145" s="133"/>
      <c r="E145" s="134"/>
      <c r="F145" s="133"/>
      <c r="G145" s="133"/>
      <c r="H145" s="133"/>
      <c r="I145" s="133"/>
      <c r="J145" s="133"/>
      <c r="K145" s="133"/>
      <c r="L145" s="133"/>
      <c r="M145" s="133"/>
      <c r="N145" s="133"/>
      <c r="O145" s="133"/>
      <c r="P145" s="133"/>
      <c r="Q145" s="135"/>
      <c r="R145" s="135"/>
    </row>
    <row r="146" spans="4:18" x14ac:dyDescent="0.3">
      <c r="D146" s="133"/>
      <c r="E146" s="134"/>
      <c r="F146" s="133"/>
      <c r="G146" s="133"/>
      <c r="H146" s="133"/>
      <c r="I146" s="133"/>
      <c r="J146" s="133"/>
      <c r="K146" s="133"/>
      <c r="L146" s="133"/>
      <c r="M146" s="133"/>
      <c r="N146" s="133"/>
      <c r="O146" s="133"/>
      <c r="P146" s="133"/>
      <c r="Q146" s="135"/>
      <c r="R146" s="135"/>
    </row>
    <row r="147" spans="4:18" x14ac:dyDescent="0.3">
      <c r="D147" s="133"/>
      <c r="E147" s="134"/>
      <c r="F147" s="133"/>
      <c r="G147" s="133"/>
      <c r="H147" s="133"/>
      <c r="I147" s="133"/>
      <c r="J147" s="133"/>
      <c r="K147" s="133"/>
      <c r="L147" s="133"/>
      <c r="M147" s="133"/>
      <c r="N147" s="133"/>
      <c r="O147" s="133"/>
      <c r="P147" s="133"/>
      <c r="Q147" s="135"/>
      <c r="R147" s="135"/>
    </row>
    <row r="148" spans="4:18" x14ac:dyDescent="0.3">
      <c r="D148" s="133"/>
      <c r="E148" s="134"/>
      <c r="F148" s="133"/>
      <c r="G148" s="133"/>
      <c r="H148" s="133"/>
      <c r="I148" s="133"/>
      <c r="J148" s="133"/>
      <c r="K148" s="133"/>
      <c r="L148" s="133"/>
      <c r="M148" s="133"/>
      <c r="N148" s="133"/>
      <c r="O148" s="133"/>
      <c r="P148" s="133"/>
      <c r="Q148" s="135"/>
      <c r="R148" s="135"/>
    </row>
    <row r="149" spans="4:18" x14ac:dyDescent="0.3">
      <c r="D149" s="133"/>
      <c r="E149" s="134"/>
      <c r="F149" s="133"/>
      <c r="G149" s="133"/>
      <c r="H149" s="133"/>
      <c r="I149" s="133"/>
      <c r="J149" s="133"/>
      <c r="K149" s="133"/>
      <c r="L149" s="133"/>
      <c r="M149" s="133"/>
      <c r="N149" s="133"/>
      <c r="O149" s="133"/>
      <c r="P149" s="133"/>
      <c r="Q149" s="135"/>
      <c r="R149" s="135"/>
    </row>
    <row r="150" spans="4:18" x14ac:dyDescent="0.3">
      <c r="D150" s="133"/>
      <c r="E150" s="134"/>
      <c r="F150" s="133"/>
      <c r="G150" s="133"/>
      <c r="H150" s="133"/>
      <c r="I150" s="133"/>
      <c r="J150" s="133"/>
      <c r="K150" s="133"/>
      <c r="L150" s="133"/>
      <c r="M150" s="133"/>
      <c r="N150" s="133"/>
      <c r="O150" s="133"/>
      <c r="P150" s="133"/>
      <c r="Q150" s="135"/>
      <c r="R150" s="135"/>
    </row>
    <row r="151" spans="4:18" x14ac:dyDescent="0.3">
      <c r="D151" s="133"/>
      <c r="E151" s="134"/>
      <c r="F151" s="133"/>
      <c r="G151" s="133"/>
      <c r="H151" s="133"/>
      <c r="I151" s="133"/>
      <c r="J151" s="133"/>
      <c r="K151" s="133"/>
      <c r="L151" s="133"/>
      <c r="M151" s="133"/>
      <c r="N151" s="133"/>
      <c r="O151" s="133"/>
      <c r="P151" s="133"/>
      <c r="Q151" s="135"/>
      <c r="R151" s="135"/>
    </row>
    <row r="152" spans="4:18" x14ac:dyDescent="0.3">
      <c r="D152" s="133"/>
      <c r="E152" s="134"/>
      <c r="F152" s="133"/>
      <c r="G152" s="133"/>
      <c r="H152" s="133"/>
      <c r="I152" s="133"/>
      <c r="J152" s="133"/>
      <c r="K152" s="133"/>
      <c r="L152" s="133"/>
      <c r="M152" s="133"/>
      <c r="N152" s="133"/>
      <c r="O152" s="133"/>
      <c r="P152" s="133"/>
      <c r="Q152" s="135"/>
      <c r="R152" s="135"/>
    </row>
    <row r="153" spans="4:18" x14ac:dyDescent="0.3">
      <c r="D153" s="133"/>
      <c r="E153" s="134"/>
      <c r="F153" s="133"/>
      <c r="G153" s="133"/>
      <c r="H153" s="133"/>
      <c r="I153" s="133"/>
      <c r="J153" s="133"/>
      <c r="K153" s="133"/>
      <c r="L153" s="133"/>
      <c r="M153" s="133"/>
      <c r="N153" s="133"/>
      <c r="O153" s="133"/>
      <c r="P153" s="133"/>
      <c r="Q153" s="135"/>
      <c r="R153" s="135"/>
    </row>
    <row r="154" spans="4:18" x14ac:dyDescent="0.3">
      <c r="D154" s="133"/>
      <c r="E154" s="134"/>
      <c r="F154" s="133"/>
      <c r="G154" s="133"/>
      <c r="H154" s="133"/>
      <c r="I154" s="133"/>
      <c r="J154" s="133"/>
      <c r="K154" s="133"/>
      <c r="L154" s="133"/>
      <c r="M154" s="133"/>
      <c r="N154" s="133"/>
      <c r="O154" s="133"/>
      <c r="P154" s="133"/>
      <c r="Q154" s="135"/>
      <c r="R154" s="135"/>
    </row>
    <row r="155" spans="4:18" x14ac:dyDescent="0.3">
      <c r="D155" s="133"/>
      <c r="E155" s="134"/>
      <c r="F155" s="133"/>
      <c r="G155" s="133"/>
      <c r="H155" s="133"/>
      <c r="I155" s="133"/>
      <c r="J155" s="133"/>
      <c r="K155" s="133"/>
      <c r="L155" s="133"/>
      <c r="M155" s="133"/>
      <c r="N155" s="133"/>
      <c r="O155" s="133"/>
      <c r="P155" s="133"/>
      <c r="Q155" s="135"/>
      <c r="R155" s="135"/>
    </row>
    <row r="156" spans="4:18" x14ac:dyDescent="0.3">
      <c r="D156" s="133"/>
      <c r="E156" s="134"/>
      <c r="F156" s="133"/>
      <c r="G156" s="133"/>
      <c r="H156" s="133"/>
      <c r="I156" s="133"/>
      <c r="J156" s="133"/>
      <c r="K156" s="133"/>
      <c r="L156" s="133"/>
      <c r="M156" s="133"/>
      <c r="N156" s="133"/>
      <c r="O156" s="133"/>
      <c r="P156" s="133"/>
      <c r="Q156" s="135"/>
      <c r="R156" s="135"/>
    </row>
    <row r="157" spans="4:18" x14ac:dyDescent="0.3">
      <c r="D157" s="133"/>
      <c r="E157" s="134"/>
      <c r="F157" s="133"/>
      <c r="G157" s="133"/>
      <c r="H157" s="133"/>
      <c r="I157" s="133"/>
      <c r="J157" s="133"/>
      <c r="K157" s="133"/>
      <c r="L157" s="133"/>
      <c r="M157" s="133"/>
      <c r="N157" s="133"/>
      <c r="O157" s="133"/>
      <c r="P157" s="133"/>
      <c r="Q157" s="135"/>
      <c r="R157" s="135"/>
    </row>
    <row r="158" spans="4:18" x14ac:dyDescent="0.3">
      <c r="D158" s="133"/>
      <c r="E158" s="134"/>
      <c r="F158" s="133"/>
      <c r="G158" s="133"/>
      <c r="H158" s="133"/>
      <c r="I158" s="133"/>
      <c r="J158" s="133"/>
      <c r="K158" s="133"/>
      <c r="L158" s="133"/>
      <c r="M158" s="133"/>
      <c r="N158" s="133"/>
      <c r="O158" s="133"/>
      <c r="P158" s="133"/>
      <c r="Q158" s="135"/>
      <c r="R158" s="135"/>
    </row>
    <row r="159" spans="4:18" x14ac:dyDescent="0.3">
      <c r="D159" s="133"/>
      <c r="E159" s="134"/>
      <c r="F159" s="133"/>
      <c r="G159" s="133"/>
      <c r="H159" s="133"/>
      <c r="I159" s="133"/>
      <c r="J159" s="133"/>
      <c r="K159" s="133"/>
      <c r="L159" s="133"/>
      <c r="M159" s="133"/>
      <c r="N159" s="133"/>
      <c r="O159" s="133"/>
      <c r="P159" s="133"/>
      <c r="Q159" s="135"/>
      <c r="R159" s="135"/>
    </row>
    <row r="160" spans="4:18" x14ac:dyDescent="0.3">
      <c r="D160" s="133"/>
      <c r="E160" s="134"/>
      <c r="F160" s="133"/>
      <c r="G160" s="133"/>
      <c r="H160" s="133"/>
      <c r="I160" s="133"/>
      <c r="J160" s="133"/>
      <c r="K160" s="133"/>
      <c r="L160" s="133"/>
      <c r="M160" s="133"/>
      <c r="N160" s="133"/>
      <c r="O160" s="133"/>
      <c r="P160" s="133"/>
      <c r="Q160" s="135"/>
      <c r="R160" s="135"/>
    </row>
    <row r="161" spans="4:18" x14ac:dyDescent="0.3">
      <c r="D161" s="133"/>
      <c r="E161" s="134"/>
      <c r="F161" s="133"/>
      <c r="G161" s="133"/>
      <c r="H161" s="133"/>
      <c r="I161" s="133"/>
      <c r="J161" s="133"/>
      <c r="K161" s="133"/>
      <c r="L161" s="133"/>
      <c r="M161" s="133"/>
      <c r="N161" s="133"/>
      <c r="O161" s="133"/>
      <c r="P161" s="133"/>
      <c r="Q161" s="135"/>
      <c r="R161" s="135"/>
    </row>
    <row r="162" spans="4:18" x14ac:dyDescent="0.3">
      <c r="D162" s="133"/>
      <c r="E162" s="134"/>
      <c r="F162" s="133"/>
      <c r="G162" s="133"/>
      <c r="H162" s="133"/>
      <c r="I162" s="133"/>
      <c r="J162" s="133"/>
      <c r="K162" s="133"/>
      <c r="L162" s="133"/>
      <c r="M162" s="133"/>
      <c r="N162" s="133"/>
      <c r="O162" s="133"/>
      <c r="P162" s="133"/>
      <c r="Q162" s="135"/>
      <c r="R162" s="135"/>
    </row>
    <row r="163" spans="4:18" x14ac:dyDescent="0.3">
      <c r="D163" s="133"/>
      <c r="E163" s="134"/>
      <c r="F163" s="133"/>
      <c r="G163" s="133"/>
      <c r="H163" s="133"/>
      <c r="I163" s="133"/>
      <c r="J163" s="133"/>
      <c r="K163" s="133"/>
      <c r="L163" s="133"/>
      <c r="M163" s="133"/>
      <c r="N163" s="133"/>
      <c r="O163" s="133"/>
      <c r="P163" s="133"/>
      <c r="Q163" s="135"/>
      <c r="R163" s="135"/>
    </row>
    <row r="164" spans="4:18" x14ac:dyDescent="0.3">
      <c r="D164" s="133"/>
      <c r="E164" s="134"/>
      <c r="F164" s="133"/>
      <c r="G164" s="133"/>
      <c r="H164" s="133"/>
      <c r="I164" s="133"/>
      <c r="J164" s="133"/>
      <c r="K164" s="133"/>
      <c r="L164" s="133"/>
      <c r="M164" s="133"/>
      <c r="N164" s="133"/>
      <c r="O164" s="133"/>
      <c r="P164" s="133"/>
      <c r="Q164" s="135"/>
      <c r="R164" s="135"/>
    </row>
    <row r="165" spans="4:18" x14ac:dyDescent="0.3">
      <c r="D165" s="133"/>
      <c r="E165" s="134"/>
      <c r="F165" s="133"/>
      <c r="G165" s="133"/>
      <c r="H165" s="133"/>
      <c r="I165" s="133"/>
      <c r="J165" s="133"/>
      <c r="K165" s="133"/>
      <c r="L165" s="133"/>
      <c r="M165" s="133"/>
      <c r="N165" s="133"/>
      <c r="O165" s="133"/>
      <c r="P165" s="133"/>
      <c r="Q165" s="135"/>
      <c r="R165" s="135"/>
    </row>
    <row r="166" spans="4:18" x14ac:dyDescent="0.3">
      <c r="D166" s="133"/>
      <c r="E166" s="134"/>
      <c r="F166" s="133"/>
      <c r="G166" s="133"/>
      <c r="H166" s="133"/>
      <c r="I166" s="133"/>
      <c r="J166" s="133"/>
      <c r="K166" s="133"/>
      <c r="L166" s="133"/>
      <c r="M166" s="133"/>
      <c r="N166" s="133"/>
      <c r="O166" s="133"/>
      <c r="P166" s="133"/>
      <c r="Q166" s="135"/>
      <c r="R166" s="135"/>
    </row>
    <row r="167" spans="4:18" x14ac:dyDescent="0.3">
      <c r="D167" s="133"/>
      <c r="E167" s="134"/>
      <c r="F167" s="133"/>
      <c r="G167" s="133"/>
      <c r="H167" s="133"/>
      <c r="I167" s="133"/>
      <c r="J167" s="133"/>
      <c r="K167" s="133"/>
      <c r="L167" s="133"/>
      <c r="M167" s="133"/>
      <c r="N167" s="133"/>
      <c r="O167" s="133"/>
      <c r="P167" s="133"/>
      <c r="Q167" s="135"/>
      <c r="R167" s="135"/>
    </row>
    <row r="168" spans="4:18" x14ac:dyDescent="0.3">
      <c r="D168" s="133"/>
      <c r="E168" s="134"/>
      <c r="F168" s="133"/>
      <c r="G168" s="133"/>
      <c r="H168" s="133"/>
      <c r="I168" s="133"/>
      <c r="J168" s="133"/>
      <c r="K168" s="133"/>
      <c r="L168" s="133"/>
      <c r="M168" s="133"/>
      <c r="N168" s="133"/>
      <c r="O168" s="133"/>
      <c r="P168" s="133"/>
      <c r="Q168" s="135"/>
      <c r="R168" s="135"/>
    </row>
    <row r="169" spans="4:18" x14ac:dyDescent="0.3">
      <c r="D169" s="133"/>
      <c r="E169" s="134"/>
      <c r="F169" s="133"/>
      <c r="G169" s="133"/>
      <c r="H169" s="133"/>
      <c r="I169" s="133"/>
      <c r="J169" s="133"/>
      <c r="K169" s="133"/>
      <c r="L169" s="133"/>
      <c r="M169" s="133"/>
      <c r="N169" s="133"/>
      <c r="O169" s="133"/>
      <c r="P169" s="133"/>
      <c r="Q169" s="135"/>
      <c r="R169" s="135"/>
    </row>
    <row r="170" spans="4:18" x14ac:dyDescent="0.3">
      <c r="D170" s="133"/>
      <c r="E170" s="134"/>
      <c r="F170" s="133"/>
      <c r="G170" s="133"/>
      <c r="H170" s="133"/>
      <c r="I170" s="133"/>
      <c r="J170" s="133"/>
      <c r="K170" s="133"/>
      <c r="L170" s="133"/>
      <c r="M170" s="133"/>
      <c r="N170" s="133"/>
      <c r="O170" s="133"/>
      <c r="P170" s="133"/>
      <c r="Q170" s="135"/>
      <c r="R170" s="135"/>
    </row>
    <row r="171" spans="4:18" x14ac:dyDescent="0.3">
      <c r="D171" s="133"/>
      <c r="E171" s="134"/>
      <c r="F171" s="133"/>
      <c r="G171" s="133"/>
      <c r="H171" s="133"/>
      <c r="I171" s="133"/>
      <c r="J171" s="133"/>
      <c r="K171" s="133"/>
      <c r="L171" s="133"/>
      <c r="M171" s="133"/>
      <c r="N171" s="133"/>
      <c r="O171" s="133"/>
      <c r="P171" s="133"/>
      <c r="Q171" s="135"/>
      <c r="R171" s="135"/>
    </row>
    <row r="172" spans="4:18" x14ac:dyDescent="0.3">
      <c r="D172" s="133"/>
      <c r="E172" s="134"/>
      <c r="F172" s="133"/>
      <c r="G172" s="133"/>
      <c r="H172" s="133"/>
      <c r="I172" s="133"/>
      <c r="J172" s="133"/>
      <c r="K172" s="133"/>
      <c r="L172" s="133"/>
      <c r="M172" s="133"/>
      <c r="N172" s="133"/>
      <c r="O172" s="133"/>
      <c r="P172" s="133"/>
      <c r="Q172" s="135"/>
      <c r="R172" s="135"/>
    </row>
    <row r="173" spans="4:18" x14ac:dyDescent="0.3">
      <c r="D173" s="133"/>
      <c r="E173" s="134"/>
      <c r="F173" s="133"/>
      <c r="G173" s="133"/>
      <c r="H173" s="133"/>
      <c r="I173" s="133"/>
      <c r="J173" s="133"/>
      <c r="K173" s="133"/>
      <c r="L173" s="133"/>
      <c r="M173" s="133"/>
      <c r="N173" s="133"/>
      <c r="O173" s="133"/>
      <c r="P173" s="133"/>
      <c r="Q173" s="135"/>
      <c r="R173" s="135"/>
    </row>
    <row r="174" spans="4:18" x14ac:dyDescent="0.3">
      <c r="D174" s="133"/>
      <c r="E174" s="134"/>
      <c r="F174" s="133"/>
      <c r="G174" s="133"/>
      <c r="H174" s="133"/>
      <c r="I174" s="133"/>
      <c r="J174" s="133"/>
      <c r="K174" s="133"/>
      <c r="L174" s="133"/>
      <c r="M174" s="133"/>
      <c r="N174" s="133"/>
      <c r="O174" s="133"/>
      <c r="P174" s="133"/>
      <c r="Q174" s="135"/>
      <c r="R174" s="135"/>
    </row>
    <row r="175" spans="4:18" x14ac:dyDescent="0.3">
      <c r="D175" s="133"/>
      <c r="E175" s="134"/>
      <c r="F175" s="133"/>
      <c r="G175" s="133"/>
      <c r="H175" s="133"/>
      <c r="I175" s="133"/>
      <c r="J175" s="133"/>
      <c r="K175" s="133"/>
      <c r="L175" s="133"/>
      <c r="M175" s="133"/>
      <c r="N175" s="133"/>
      <c r="O175" s="133"/>
      <c r="P175" s="133"/>
      <c r="Q175" s="135"/>
      <c r="R175" s="135"/>
    </row>
    <row r="176" spans="4:18" x14ac:dyDescent="0.3">
      <c r="D176" s="133"/>
      <c r="E176" s="134"/>
      <c r="F176" s="133"/>
      <c r="G176" s="133"/>
      <c r="H176" s="133"/>
      <c r="I176" s="133"/>
      <c r="J176" s="133"/>
      <c r="K176" s="133"/>
      <c r="L176" s="133"/>
      <c r="M176" s="133"/>
      <c r="N176" s="133"/>
      <c r="O176" s="133"/>
      <c r="P176" s="133"/>
      <c r="Q176" s="135"/>
      <c r="R176" s="135"/>
    </row>
    <row r="177" spans="4:18" x14ac:dyDescent="0.3">
      <c r="D177" s="133"/>
      <c r="E177" s="134"/>
      <c r="F177" s="133"/>
      <c r="G177" s="133"/>
      <c r="H177" s="133"/>
      <c r="I177" s="133"/>
      <c r="J177" s="133"/>
      <c r="K177" s="133"/>
      <c r="L177" s="133"/>
      <c r="M177" s="133"/>
      <c r="N177" s="133"/>
      <c r="O177" s="133"/>
      <c r="P177" s="133"/>
      <c r="Q177" s="135"/>
      <c r="R177" s="135"/>
    </row>
    <row r="178" spans="4:18" x14ac:dyDescent="0.3">
      <c r="D178" s="133"/>
      <c r="E178" s="134"/>
      <c r="F178" s="133"/>
      <c r="G178" s="133"/>
      <c r="H178" s="133"/>
      <c r="I178" s="133"/>
      <c r="J178" s="133"/>
      <c r="K178" s="133"/>
      <c r="L178" s="133"/>
      <c r="M178" s="133"/>
      <c r="N178" s="133"/>
      <c r="O178" s="133"/>
      <c r="P178" s="133"/>
      <c r="Q178" s="135"/>
      <c r="R178" s="135"/>
    </row>
    <row r="179" spans="4:18" x14ac:dyDescent="0.3">
      <c r="D179" s="133"/>
      <c r="E179" s="134"/>
      <c r="F179" s="133"/>
      <c r="G179" s="133"/>
      <c r="H179" s="133"/>
      <c r="I179" s="133"/>
      <c r="J179" s="133"/>
      <c r="K179" s="133"/>
      <c r="L179" s="133"/>
      <c r="M179" s="133"/>
      <c r="N179" s="133"/>
      <c r="O179" s="133"/>
      <c r="P179" s="133"/>
      <c r="Q179" s="135"/>
      <c r="R179" s="135"/>
    </row>
    <row r="180" spans="4:18" x14ac:dyDescent="0.3">
      <c r="D180" s="133"/>
      <c r="E180" s="134"/>
      <c r="F180" s="133"/>
      <c r="G180" s="133"/>
      <c r="H180" s="133"/>
      <c r="I180" s="133"/>
      <c r="J180" s="133"/>
      <c r="K180" s="133"/>
      <c r="L180" s="133"/>
      <c r="M180" s="133"/>
      <c r="N180" s="133"/>
      <c r="O180" s="133"/>
      <c r="P180" s="133"/>
      <c r="Q180" s="135"/>
      <c r="R180" s="135"/>
    </row>
    <row r="181" spans="4:18" x14ac:dyDescent="0.3">
      <c r="D181" s="133"/>
      <c r="E181" s="134"/>
      <c r="F181" s="133"/>
      <c r="G181" s="133"/>
      <c r="H181" s="133"/>
      <c r="I181" s="133"/>
      <c r="J181" s="133"/>
      <c r="K181" s="133"/>
      <c r="L181" s="133"/>
      <c r="M181" s="133"/>
      <c r="N181" s="133"/>
      <c r="O181" s="133"/>
      <c r="P181" s="133"/>
      <c r="Q181" s="135"/>
      <c r="R181" s="135"/>
    </row>
    <row r="182" spans="4:18" x14ac:dyDescent="0.3">
      <c r="D182" s="133"/>
      <c r="E182" s="134"/>
      <c r="F182" s="133"/>
      <c r="G182" s="133"/>
      <c r="H182" s="133"/>
      <c r="I182" s="133"/>
      <c r="J182" s="133"/>
      <c r="K182" s="133"/>
      <c r="L182" s="133"/>
      <c r="M182" s="133"/>
      <c r="N182" s="133"/>
      <c r="O182" s="133"/>
      <c r="P182" s="133"/>
      <c r="Q182" s="135"/>
      <c r="R182" s="135"/>
    </row>
    <row r="183" spans="4:18" x14ac:dyDescent="0.3">
      <c r="D183" s="133"/>
      <c r="E183" s="134"/>
      <c r="F183" s="133"/>
      <c r="G183" s="133"/>
      <c r="H183" s="133"/>
      <c r="I183" s="133"/>
      <c r="J183" s="133"/>
      <c r="K183" s="133"/>
      <c r="L183" s="133"/>
      <c r="M183" s="133"/>
      <c r="N183" s="133"/>
      <c r="O183" s="133"/>
      <c r="P183" s="133"/>
      <c r="Q183" s="135"/>
      <c r="R183" s="135"/>
    </row>
    <row r="184" spans="4:18" x14ac:dyDescent="0.3">
      <c r="D184" s="133"/>
      <c r="E184" s="134"/>
      <c r="F184" s="133"/>
      <c r="G184" s="133"/>
      <c r="H184" s="133"/>
      <c r="I184" s="133"/>
      <c r="J184" s="133"/>
      <c r="K184" s="133"/>
      <c r="L184" s="133"/>
      <c r="M184" s="133"/>
      <c r="N184" s="133"/>
      <c r="O184" s="133"/>
      <c r="P184" s="133"/>
      <c r="Q184" s="135"/>
      <c r="R184" s="135"/>
    </row>
    <row r="185" spans="4:18" x14ac:dyDescent="0.3">
      <c r="D185" s="133"/>
      <c r="E185" s="134"/>
      <c r="F185" s="133"/>
      <c r="G185" s="133"/>
      <c r="H185" s="133"/>
      <c r="I185" s="133"/>
      <c r="J185" s="133"/>
      <c r="K185" s="133"/>
      <c r="L185" s="133"/>
      <c r="M185" s="133"/>
      <c r="N185" s="133"/>
      <c r="O185" s="133"/>
      <c r="P185" s="133"/>
      <c r="Q185" s="135"/>
      <c r="R185" s="135"/>
    </row>
    <row r="186" spans="4:18" x14ac:dyDescent="0.3">
      <c r="D186" s="133"/>
      <c r="E186" s="134"/>
      <c r="F186" s="133"/>
      <c r="G186" s="133"/>
      <c r="H186" s="133"/>
      <c r="I186" s="133"/>
      <c r="J186" s="133"/>
      <c r="K186" s="133"/>
      <c r="L186" s="133"/>
      <c r="M186" s="133"/>
      <c r="N186" s="133"/>
      <c r="O186" s="133"/>
      <c r="P186" s="133"/>
      <c r="Q186" s="135"/>
      <c r="R186" s="135"/>
    </row>
    <row r="187" spans="4:18" x14ac:dyDescent="0.3">
      <c r="D187" s="133"/>
      <c r="E187" s="134"/>
      <c r="F187" s="133"/>
      <c r="G187" s="133"/>
      <c r="H187" s="133"/>
      <c r="I187" s="133"/>
      <c r="J187" s="133"/>
      <c r="K187" s="133"/>
      <c r="L187" s="133"/>
      <c r="M187" s="133"/>
      <c r="N187" s="133"/>
      <c r="O187" s="133"/>
      <c r="P187" s="133"/>
      <c r="Q187" s="135"/>
      <c r="R187" s="135"/>
    </row>
    <row r="188" spans="4:18" x14ac:dyDescent="0.3">
      <c r="D188" s="133"/>
      <c r="E188" s="134"/>
      <c r="F188" s="133"/>
      <c r="G188" s="133"/>
      <c r="H188" s="133"/>
      <c r="I188" s="133"/>
      <c r="J188" s="133"/>
      <c r="K188" s="133"/>
      <c r="L188" s="133"/>
      <c r="M188" s="133"/>
      <c r="N188" s="133"/>
      <c r="O188" s="133"/>
      <c r="P188" s="133"/>
      <c r="Q188" s="135"/>
      <c r="R188" s="135"/>
    </row>
    <row r="189" spans="4:18" x14ac:dyDescent="0.3">
      <c r="D189" s="133"/>
      <c r="E189" s="134"/>
      <c r="F189" s="133"/>
      <c r="G189" s="133"/>
      <c r="H189" s="133"/>
      <c r="I189" s="133"/>
      <c r="J189" s="133"/>
      <c r="K189" s="133"/>
      <c r="L189" s="133"/>
      <c r="M189" s="133"/>
      <c r="N189" s="133"/>
      <c r="O189" s="133"/>
      <c r="P189" s="133"/>
      <c r="Q189" s="135"/>
      <c r="R189" s="135"/>
    </row>
    <row r="190" spans="4:18" x14ac:dyDescent="0.3">
      <c r="D190" s="133"/>
      <c r="E190" s="134"/>
      <c r="F190" s="133"/>
      <c r="G190" s="133"/>
      <c r="H190" s="133"/>
      <c r="I190" s="133"/>
      <c r="J190" s="133"/>
      <c r="K190" s="133"/>
      <c r="L190" s="133"/>
      <c r="M190" s="133"/>
      <c r="N190" s="133"/>
      <c r="O190" s="133"/>
      <c r="P190" s="133"/>
      <c r="Q190" s="135"/>
      <c r="R190" s="135"/>
    </row>
    <row r="191" spans="4:18" x14ac:dyDescent="0.3">
      <c r="D191" s="133"/>
      <c r="E191" s="134"/>
      <c r="F191" s="133"/>
      <c r="G191" s="133"/>
      <c r="H191" s="133"/>
      <c r="I191" s="133"/>
      <c r="J191" s="133"/>
      <c r="K191" s="133"/>
      <c r="L191" s="133"/>
      <c r="M191" s="133"/>
      <c r="N191" s="133"/>
      <c r="O191" s="133"/>
      <c r="P191" s="133"/>
      <c r="Q191" s="135"/>
      <c r="R191" s="135"/>
    </row>
    <row r="192" spans="4:18" x14ac:dyDescent="0.3">
      <c r="D192" s="133"/>
      <c r="E192" s="134"/>
      <c r="F192" s="133"/>
      <c r="G192" s="133"/>
      <c r="H192" s="133"/>
      <c r="I192" s="133"/>
      <c r="J192" s="133"/>
      <c r="K192" s="133"/>
      <c r="L192" s="133"/>
      <c r="M192" s="133"/>
      <c r="N192" s="133"/>
      <c r="O192" s="133"/>
      <c r="P192" s="133"/>
      <c r="Q192" s="135"/>
      <c r="R192" s="135"/>
    </row>
    <row r="193" spans="4:18" x14ac:dyDescent="0.3">
      <c r="D193" s="133"/>
      <c r="E193" s="134"/>
      <c r="F193" s="133"/>
      <c r="G193" s="133"/>
      <c r="H193" s="133"/>
      <c r="I193" s="133"/>
      <c r="J193" s="133"/>
      <c r="K193" s="133"/>
      <c r="L193" s="133"/>
      <c r="M193" s="133"/>
      <c r="N193" s="133"/>
      <c r="O193" s="133"/>
      <c r="P193" s="133"/>
      <c r="Q193" s="135"/>
      <c r="R193" s="135"/>
    </row>
    <row r="194" spans="4:18" x14ac:dyDescent="0.3">
      <c r="D194" s="133"/>
      <c r="E194" s="134"/>
      <c r="F194" s="133"/>
      <c r="G194" s="133"/>
      <c r="H194" s="133"/>
      <c r="I194" s="133"/>
      <c r="J194" s="133"/>
      <c r="K194" s="133"/>
      <c r="L194" s="133"/>
      <c r="M194" s="133"/>
      <c r="N194" s="133"/>
      <c r="O194" s="133"/>
      <c r="P194" s="133"/>
      <c r="Q194" s="135"/>
      <c r="R194" s="135"/>
    </row>
    <row r="195" spans="4:18" x14ac:dyDescent="0.3">
      <c r="D195" s="133"/>
      <c r="E195" s="134"/>
      <c r="F195" s="133"/>
      <c r="G195" s="133"/>
      <c r="H195" s="133"/>
      <c r="I195" s="133"/>
      <c r="J195" s="133"/>
      <c r="K195" s="133"/>
      <c r="L195" s="133"/>
      <c r="M195" s="133"/>
      <c r="N195" s="133"/>
      <c r="O195" s="133"/>
      <c r="P195" s="133"/>
      <c r="Q195" s="135"/>
      <c r="R195" s="135"/>
    </row>
    <row r="196" spans="4:18" x14ac:dyDescent="0.3">
      <c r="D196" s="133"/>
      <c r="E196" s="134"/>
      <c r="F196" s="133"/>
      <c r="G196" s="133"/>
      <c r="H196" s="133"/>
      <c r="I196" s="133"/>
      <c r="J196" s="133"/>
      <c r="K196" s="133"/>
      <c r="L196" s="133"/>
      <c r="M196" s="133"/>
      <c r="N196" s="133"/>
      <c r="O196" s="133"/>
      <c r="P196" s="133"/>
      <c r="Q196" s="135"/>
      <c r="R196" s="135"/>
    </row>
    <row r="197" spans="4:18" x14ac:dyDescent="0.3">
      <c r="D197" s="133"/>
      <c r="E197" s="134"/>
      <c r="F197" s="133"/>
      <c r="G197" s="133"/>
      <c r="H197" s="133"/>
      <c r="I197" s="133"/>
      <c r="J197" s="133"/>
      <c r="K197" s="133"/>
      <c r="L197" s="133"/>
      <c r="M197" s="133"/>
      <c r="N197" s="133"/>
      <c r="O197" s="133"/>
      <c r="P197" s="133"/>
      <c r="Q197" s="135"/>
      <c r="R197" s="135"/>
    </row>
    <row r="198" spans="4:18" x14ac:dyDescent="0.3">
      <c r="D198" s="133"/>
      <c r="E198" s="134"/>
      <c r="F198" s="133"/>
      <c r="G198" s="133"/>
      <c r="H198" s="133"/>
      <c r="I198" s="133"/>
      <c r="J198" s="133"/>
      <c r="K198" s="133"/>
      <c r="L198" s="133"/>
      <c r="M198" s="133"/>
      <c r="N198" s="133"/>
      <c r="O198" s="133"/>
      <c r="P198" s="133"/>
      <c r="Q198" s="135"/>
      <c r="R198" s="135"/>
    </row>
    <row r="199" spans="4:18" x14ac:dyDescent="0.3">
      <c r="D199" s="133"/>
      <c r="E199" s="134"/>
      <c r="F199" s="133"/>
      <c r="G199" s="133"/>
      <c r="H199" s="133"/>
      <c r="I199" s="133"/>
      <c r="J199" s="133"/>
      <c r="K199" s="133"/>
      <c r="L199" s="133"/>
      <c r="M199" s="133"/>
      <c r="N199" s="133"/>
      <c r="O199" s="133"/>
      <c r="P199" s="133"/>
      <c r="Q199" s="135"/>
      <c r="R199" s="135"/>
    </row>
    <row r="200" spans="4:18" x14ac:dyDescent="0.3">
      <c r="D200" s="133"/>
      <c r="E200" s="134"/>
      <c r="F200" s="133"/>
      <c r="G200" s="133"/>
      <c r="H200" s="133"/>
      <c r="I200" s="133"/>
      <c r="J200" s="133"/>
      <c r="K200" s="133"/>
      <c r="L200" s="133"/>
      <c r="M200" s="133"/>
      <c r="N200" s="133"/>
      <c r="O200" s="133"/>
      <c r="P200" s="133"/>
      <c r="Q200" s="135"/>
      <c r="R200" s="135"/>
    </row>
    <row r="201" spans="4:18" x14ac:dyDescent="0.3">
      <c r="D201" s="133"/>
      <c r="E201" s="134"/>
      <c r="F201" s="133"/>
      <c r="G201" s="133"/>
      <c r="H201" s="133"/>
      <c r="I201" s="133"/>
      <c r="J201" s="133"/>
      <c r="K201" s="133"/>
      <c r="L201" s="133"/>
      <c r="M201" s="133"/>
      <c r="N201" s="133"/>
      <c r="O201" s="133"/>
      <c r="P201" s="133"/>
      <c r="Q201" s="135"/>
      <c r="R201" s="135"/>
    </row>
    <row r="202" spans="4:18" x14ac:dyDescent="0.3">
      <c r="D202" s="133"/>
      <c r="E202" s="134"/>
      <c r="F202" s="133"/>
      <c r="G202" s="133"/>
      <c r="H202" s="133"/>
      <c r="I202" s="133"/>
      <c r="J202" s="133"/>
      <c r="K202" s="133"/>
      <c r="L202" s="133"/>
      <c r="M202" s="133"/>
      <c r="N202" s="133"/>
      <c r="O202" s="133"/>
      <c r="P202" s="133"/>
      <c r="Q202" s="135"/>
      <c r="R202" s="135"/>
    </row>
    <row r="203" spans="4:18" x14ac:dyDescent="0.3">
      <c r="D203" s="133"/>
      <c r="E203" s="134"/>
      <c r="F203" s="133"/>
      <c r="G203" s="133"/>
      <c r="H203" s="133"/>
      <c r="I203" s="133"/>
      <c r="J203" s="133"/>
      <c r="K203" s="133"/>
      <c r="L203" s="133"/>
      <c r="M203" s="133"/>
      <c r="N203" s="133"/>
      <c r="O203" s="133"/>
      <c r="P203" s="133"/>
      <c r="Q203" s="135"/>
      <c r="R203" s="135"/>
    </row>
    <row r="204" spans="4:18" x14ac:dyDescent="0.3">
      <c r="D204" s="133"/>
      <c r="E204" s="134"/>
      <c r="F204" s="133"/>
      <c r="G204" s="133"/>
      <c r="H204" s="133"/>
      <c r="I204" s="133"/>
      <c r="J204" s="133"/>
      <c r="K204" s="133"/>
      <c r="L204" s="133"/>
      <c r="M204" s="133"/>
      <c r="N204" s="133"/>
      <c r="O204" s="133"/>
      <c r="P204" s="133"/>
      <c r="Q204" s="135"/>
      <c r="R204" s="135"/>
    </row>
    <row r="205" spans="4:18" x14ac:dyDescent="0.3">
      <c r="D205" s="133"/>
      <c r="E205" s="134"/>
      <c r="F205" s="133"/>
      <c r="G205" s="133"/>
      <c r="H205" s="133"/>
      <c r="I205" s="133"/>
      <c r="J205" s="133"/>
      <c r="K205" s="133"/>
      <c r="L205" s="133"/>
      <c r="M205" s="133"/>
      <c r="N205" s="133"/>
      <c r="O205" s="133"/>
      <c r="P205" s="133"/>
      <c r="Q205" s="135"/>
      <c r="R205" s="135"/>
    </row>
    <row r="206" spans="4:18" x14ac:dyDescent="0.3">
      <c r="D206" s="133"/>
      <c r="E206" s="134"/>
      <c r="F206" s="133"/>
      <c r="G206" s="133"/>
      <c r="H206" s="133"/>
      <c r="I206" s="133"/>
      <c r="J206" s="133"/>
      <c r="K206" s="133"/>
      <c r="L206" s="133"/>
      <c r="M206" s="133"/>
      <c r="N206" s="133"/>
      <c r="O206" s="133"/>
      <c r="P206" s="133"/>
      <c r="Q206" s="135"/>
      <c r="R206" s="135"/>
    </row>
    <row r="207" spans="4:18" x14ac:dyDescent="0.3">
      <c r="D207" s="133"/>
      <c r="E207" s="134"/>
      <c r="F207" s="133"/>
      <c r="G207" s="133"/>
      <c r="H207" s="133"/>
      <c r="I207" s="133"/>
      <c r="J207" s="133"/>
      <c r="K207" s="133"/>
      <c r="L207" s="133"/>
      <c r="M207" s="133"/>
      <c r="N207" s="133"/>
      <c r="O207" s="133"/>
      <c r="P207" s="133"/>
      <c r="Q207" s="135"/>
      <c r="R207" s="135"/>
    </row>
    <row r="208" spans="4:18" x14ac:dyDescent="0.3">
      <c r="D208" s="133"/>
      <c r="E208" s="134"/>
      <c r="F208" s="133"/>
      <c r="G208" s="133"/>
      <c r="H208" s="133"/>
      <c r="I208" s="133"/>
      <c r="J208" s="133"/>
      <c r="K208" s="133"/>
      <c r="L208" s="133"/>
      <c r="M208" s="133"/>
      <c r="N208" s="133"/>
      <c r="O208" s="133"/>
      <c r="P208" s="133"/>
      <c r="Q208" s="135"/>
      <c r="R208" s="135"/>
    </row>
    <row r="209" spans="4:18" x14ac:dyDescent="0.3">
      <c r="D209" s="133"/>
      <c r="E209" s="134"/>
      <c r="F209" s="133"/>
      <c r="G209" s="133"/>
      <c r="H209" s="133"/>
      <c r="I209" s="133"/>
      <c r="J209" s="133"/>
      <c r="K209" s="133"/>
      <c r="L209" s="133"/>
      <c r="M209" s="133"/>
      <c r="N209" s="133"/>
      <c r="O209" s="133"/>
      <c r="P209" s="133"/>
      <c r="Q209" s="135"/>
      <c r="R209" s="135"/>
    </row>
    <row r="210" spans="4:18" x14ac:dyDescent="0.3">
      <c r="D210" s="133"/>
      <c r="E210" s="134"/>
      <c r="F210" s="133"/>
      <c r="G210" s="133"/>
      <c r="H210" s="133"/>
      <c r="I210" s="133"/>
      <c r="J210" s="133"/>
      <c r="K210" s="133"/>
      <c r="L210" s="133"/>
      <c r="M210" s="133"/>
      <c r="N210" s="133"/>
      <c r="O210" s="133"/>
      <c r="P210" s="133"/>
      <c r="Q210" s="135"/>
      <c r="R210" s="135"/>
    </row>
    <row r="211" spans="4:18" x14ac:dyDescent="0.3">
      <c r="D211" s="133"/>
      <c r="E211" s="134"/>
      <c r="F211" s="133"/>
      <c r="G211" s="133"/>
      <c r="H211" s="133"/>
      <c r="I211" s="133"/>
      <c r="J211" s="133"/>
      <c r="K211" s="133"/>
      <c r="L211" s="133"/>
      <c r="M211" s="133"/>
      <c r="N211" s="133"/>
      <c r="O211" s="133"/>
      <c r="P211" s="133"/>
      <c r="Q211" s="135"/>
      <c r="R211" s="135"/>
    </row>
    <row r="212" spans="4:18" x14ac:dyDescent="0.3">
      <c r="D212" s="133"/>
      <c r="E212" s="134"/>
      <c r="F212" s="133"/>
      <c r="G212" s="133"/>
      <c r="H212" s="133"/>
      <c r="I212" s="133"/>
      <c r="J212" s="133"/>
      <c r="K212" s="133"/>
      <c r="L212" s="133"/>
      <c r="M212" s="133"/>
      <c r="N212" s="133"/>
      <c r="O212" s="133"/>
      <c r="P212" s="133"/>
      <c r="Q212" s="135"/>
      <c r="R212" s="135"/>
    </row>
    <row r="213" spans="4:18" x14ac:dyDescent="0.3">
      <c r="D213" s="133"/>
      <c r="E213" s="134"/>
      <c r="F213" s="133"/>
      <c r="G213" s="133"/>
      <c r="H213" s="133"/>
      <c r="I213" s="133"/>
      <c r="J213" s="133"/>
      <c r="K213" s="133"/>
      <c r="L213" s="133"/>
      <c r="M213" s="133"/>
      <c r="N213" s="133"/>
      <c r="O213" s="133"/>
      <c r="P213" s="133"/>
      <c r="Q213" s="135"/>
      <c r="R213" s="135"/>
    </row>
    <row r="214" spans="4:18" x14ac:dyDescent="0.3">
      <c r="D214" s="133"/>
      <c r="E214" s="134"/>
      <c r="F214" s="133"/>
      <c r="G214" s="133"/>
      <c r="H214" s="133"/>
      <c r="I214" s="133"/>
      <c r="J214" s="133"/>
      <c r="K214" s="133"/>
      <c r="L214" s="133"/>
      <c r="M214" s="133"/>
      <c r="N214" s="133"/>
      <c r="O214" s="133"/>
      <c r="P214" s="133"/>
      <c r="Q214" s="135"/>
      <c r="R214" s="135"/>
    </row>
    <row r="215" spans="4:18" x14ac:dyDescent="0.3">
      <c r="D215" s="133"/>
      <c r="E215" s="134"/>
      <c r="F215" s="133"/>
      <c r="G215" s="133"/>
      <c r="H215" s="133"/>
      <c r="I215" s="133"/>
      <c r="J215" s="133"/>
      <c r="K215" s="133"/>
      <c r="L215" s="133"/>
      <c r="M215" s="133"/>
      <c r="N215" s="133"/>
      <c r="O215" s="133"/>
      <c r="P215" s="133"/>
      <c r="Q215" s="135"/>
      <c r="R215" s="135"/>
    </row>
    <row r="216" spans="4:18" x14ac:dyDescent="0.3">
      <c r="D216" s="133"/>
      <c r="E216" s="134"/>
      <c r="F216" s="133"/>
      <c r="G216" s="133"/>
      <c r="H216" s="133"/>
      <c r="I216" s="133"/>
      <c r="J216" s="133"/>
      <c r="K216" s="133"/>
      <c r="L216" s="133"/>
      <c r="M216" s="133"/>
      <c r="N216" s="133"/>
      <c r="O216" s="133"/>
      <c r="P216" s="133"/>
      <c r="Q216" s="135"/>
      <c r="R216" s="135"/>
    </row>
    <row r="217" spans="4:18" x14ac:dyDescent="0.3">
      <c r="D217" s="133"/>
      <c r="E217" s="134"/>
      <c r="F217" s="133"/>
      <c r="G217" s="133"/>
      <c r="H217" s="133"/>
      <c r="I217" s="133"/>
      <c r="J217" s="133"/>
      <c r="K217" s="133"/>
      <c r="L217" s="133"/>
      <c r="M217" s="133"/>
      <c r="N217" s="133"/>
      <c r="O217" s="133"/>
      <c r="P217" s="133"/>
      <c r="Q217" s="135"/>
      <c r="R217" s="135"/>
    </row>
    <row r="218" spans="4:18" x14ac:dyDescent="0.3">
      <c r="D218" s="133"/>
      <c r="E218" s="134"/>
      <c r="F218" s="133"/>
      <c r="G218" s="133"/>
      <c r="H218" s="133"/>
      <c r="I218" s="133"/>
      <c r="J218" s="133"/>
      <c r="K218" s="133"/>
      <c r="L218" s="133"/>
      <c r="M218" s="133"/>
      <c r="N218" s="133"/>
      <c r="O218" s="133"/>
      <c r="P218" s="133"/>
      <c r="Q218" s="135"/>
      <c r="R218" s="135"/>
    </row>
    <row r="219" spans="4:18" x14ac:dyDescent="0.3">
      <c r="D219" s="133"/>
      <c r="E219" s="134"/>
      <c r="F219" s="133"/>
      <c r="G219" s="133"/>
      <c r="H219" s="133"/>
      <c r="I219" s="133"/>
      <c r="J219" s="133"/>
      <c r="K219" s="133"/>
      <c r="L219" s="133"/>
      <c r="M219" s="133"/>
      <c r="N219" s="133"/>
      <c r="O219" s="133"/>
      <c r="P219" s="133"/>
      <c r="Q219" s="135"/>
      <c r="R219" s="135"/>
    </row>
    <row r="220" spans="4:18" x14ac:dyDescent="0.3">
      <c r="D220" s="133"/>
      <c r="E220" s="134"/>
      <c r="F220" s="133"/>
      <c r="G220" s="133"/>
      <c r="H220" s="133"/>
      <c r="I220" s="133"/>
      <c r="J220" s="133"/>
      <c r="K220" s="133"/>
      <c r="L220" s="133"/>
      <c r="M220" s="133"/>
      <c r="N220" s="133"/>
      <c r="O220" s="133"/>
      <c r="P220" s="133"/>
      <c r="Q220" s="135"/>
      <c r="R220" s="135"/>
    </row>
    <row r="221" spans="4:18" x14ac:dyDescent="0.3">
      <c r="D221" s="133"/>
      <c r="E221" s="134"/>
      <c r="F221" s="133"/>
      <c r="G221" s="133"/>
      <c r="H221" s="133"/>
      <c r="I221" s="133"/>
      <c r="J221" s="133"/>
      <c r="K221" s="133"/>
      <c r="L221" s="133"/>
      <c r="M221" s="133"/>
      <c r="N221" s="133"/>
      <c r="O221" s="133"/>
      <c r="P221" s="133"/>
      <c r="Q221" s="135"/>
      <c r="R221" s="135"/>
    </row>
    <row r="222" spans="4:18" x14ac:dyDescent="0.3">
      <c r="D222" s="133"/>
      <c r="E222" s="134"/>
      <c r="F222" s="133"/>
      <c r="G222" s="133"/>
      <c r="H222" s="133"/>
      <c r="I222" s="133"/>
      <c r="J222" s="133"/>
      <c r="K222" s="133"/>
      <c r="L222" s="133"/>
      <c r="M222" s="133"/>
      <c r="N222" s="133"/>
      <c r="O222" s="133"/>
      <c r="P222" s="133"/>
      <c r="Q222" s="135"/>
      <c r="R222" s="135"/>
    </row>
    <row r="223" spans="4:18" x14ac:dyDescent="0.3">
      <c r="D223" s="133"/>
      <c r="E223" s="134"/>
      <c r="F223" s="133"/>
      <c r="G223" s="133"/>
      <c r="H223" s="133"/>
      <c r="I223" s="133"/>
      <c r="J223" s="133"/>
      <c r="K223" s="133"/>
      <c r="L223" s="133"/>
      <c r="M223" s="133"/>
      <c r="N223" s="133"/>
      <c r="O223" s="133"/>
      <c r="P223" s="133"/>
      <c r="Q223" s="135"/>
      <c r="R223" s="135"/>
    </row>
    <row r="224" spans="4:18" x14ac:dyDescent="0.3">
      <c r="D224" s="133"/>
      <c r="E224" s="134"/>
      <c r="F224" s="133"/>
      <c r="G224" s="133"/>
      <c r="H224" s="133"/>
      <c r="I224" s="133"/>
      <c r="J224" s="133"/>
      <c r="K224" s="133"/>
      <c r="L224" s="133"/>
      <c r="M224" s="133"/>
      <c r="N224" s="133"/>
      <c r="O224" s="133"/>
      <c r="P224" s="133"/>
      <c r="Q224" s="135"/>
      <c r="R224" s="135"/>
    </row>
    <row r="225" spans="4:18" x14ac:dyDescent="0.3">
      <c r="D225" s="133"/>
      <c r="E225" s="134"/>
      <c r="F225" s="133"/>
      <c r="G225" s="133"/>
      <c r="H225" s="133"/>
      <c r="I225" s="133"/>
      <c r="J225" s="133"/>
      <c r="K225" s="133"/>
      <c r="L225" s="133"/>
      <c r="M225" s="133"/>
      <c r="N225" s="133"/>
      <c r="O225" s="133"/>
      <c r="P225" s="133"/>
      <c r="Q225" s="135"/>
      <c r="R225" s="135"/>
    </row>
    <row r="226" spans="4:18" x14ac:dyDescent="0.3">
      <c r="D226" s="133"/>
      <c r="E226" s="134"/>
      <c r="F226" s="133"/>
      <c r="G226" s="133"/>
      <c r="H226" s="133"/>
      <c r="I226" s="133"/>
      <c r="J226" s="133"/>
      <c r="K226" s="133"/>
      <c r="L226" s="133"/>
      <c r="M226" s="133"/>
      <c r="N226" s="133"/>
      <c r="O226" s="133"/>
      <c r="P226" s="133"/>
      <c r="Q226" s="135"/>
      <c r="R226" s="135"/>
    </row>
    <row r="227" spans="4:18" x14ac:dyDescent="0.3">
      <c r="D227" s="133"/>
      <c r="E227" s="134"/>
      <c r="F227" s="133"/>
      <c r="G227" s="133"/>
      <c r="H227" s="133"/>
      <c r="I227" s="133"/>
      <c r="J227" s="133"/>
      <c r="K227" s="133"/>
      <c r="L227" s="133"/>
      <c r="M227" s="133"/>
      <c r="N227" s="133"/>
      <c r="O227" s="133"/>
      <c r="P227" s="133"/>
      <c r="Q227" s="135"/>
      <c r="R227" s="135"/>
    </row>
    <row r="228" spans="4:18" x14ac:dyDescent="0.3">
      <c r="D228" s="133"/>
      <c r="E228" s="134"/>
      <c r="F228" s="133"/>
      <c r="G228" s="133"/>
      <c r="H228" s="133"/>
      <c r="I228" s="133"/>
      <c r="J228" s="133"/>
      <c r="K228" s="133"/>
      <c r="L228" s="133"/>
      <c r="M228" s="133"/>
      <c r="N228" s="133"/>
      <c r="O228" s="133"/>
      <c r="P228" s="133"/>
      <c r="Q228" s="135"/>
      <c r="R228" s="135"/>
    </row>
    <row r="229" spans="4:18" x14ac:dyDescent="0.3">
      <c r="D229" s="133"/>
      <c r="E229" s="134"/>
      <c r="F229" s="133"/>
      <c r="G229" s="133"/>
      <c r="H229" s="133"/>
      <c r="I229" s="133"/>
      <c r="J229" s="133"/>
      <c r="K229" s="133"/>
      <c r="L229" s="133"/>
      <c r="M229" s="133"/>
      <c r="N229" s="133"/>
      <c r="O229" s="133"/>
      <c r="P229" s="133"/>
      <c r="Q229" s="135"/>
      <c r="R229" s="135"/>
    </row>
    <row r="230" spans="4:18" x14ac:dyDescent="0.3">
      <c r="D230" s="133"/>
      <c r="E230" s="134"/>
      <c r="F230" s="133"/>
      <c r="G230" s="133"/>
      <c r="H230" s="133"/>
      <c r="I230" s="133"/>
      <c r="J230" s="133"/>
      <c r="K230" s="133"/>
      <c r="L230" s="133"/>
      <c r="M230" s="133"/>
      <c r="N230" s="133"/>
      <c r="O230" s="133"/>
      <c r="P230" s="133"/>
      <c r="Q230" s="135"/>
      <c r="R230" s="135"/>
    </row>
    <row r="231" spans="4:18" x14ac:dyDescent="0.3">
      <c r="D231" s="133"/>
      <c r="E231" s="134"/>
      <c r="F231" s="133"/>
      <c r="G231" s="133"/>
      <c r="H231" s="133"/>
      <c r="I231" s="133"/>
      <c r="J231" s="133"/>
      <c r="K231" s="133"/>
      <c r="L231" s="133"/>
      <c r="M231" s="133"/>
      <c r="N231" s="133"/>
      <c r="O231" s="133"/>
      <c r="P231" s="133"/>
      <c r="Q231" s="135"/>
      <c r="R231" s="135"/>
    </row>
    <row r="232" spans="4:18" x14ac:dyDescent="0.3">
      <c r="D232" s="133"/>
      <c r="E232" s="134"/>
      <c r="F232" s="133"/>
      <c r="G232" s="133"/>
      <c r="H232" s="133"/>
      <c r="I232" s="133"/>
      <c r="J232" s="133"/>
      <c r="K232" s="133"/>
      <c r="L232" s="133"/>
      <c r="M232" s="133"/>
      <c r="N232" s="133"/>
      <c r="O232" s="133"/>
      <c r="P232" s="133"/>
      <c r="Q232" s="135"/>
      <c r="R232" s="135"/>
    </row>
    <row r="233" spans="4:18" x14ac:dyDescent="0.3">
      <c r="D233" s="133"/>
      <c r="E233" s="134"/>
      <c r="F233" s="133"/>
      <c r="G233" s="133"/>
      <c r="H233" s="133"/>
      <c r="I233" s="133"/>
      <c r="J233" s="133"/>
      <c r="K233" s="133"/>
      <c r="L233" s="133"/>
      <c r="M233" s="133"/>
      <c r="N233" s="133"/>
      <c r="O233" s="133"/>
      <c r="P233" s="133"/>
      <c r="Q233" s="135"/>
      <c r="R233" s="135"/>
    </row>
    <row r="234" spans="4:18" x14ac:dyDescent="0.3">
      <c r="D234" s="133"/>
      <c r="E234" s="134"/>
      <c r="F234" s="133"/>
      <c r="G234" s="133"/>
      <c r="H234" s="133"/>
      <c r="I234" s="133"/>
      <c r="J234" s="133"/>
      <c r="K234" s="133"/>
      <c r="L234" s="133"/>
      <c r="M234" s="133"/>
      <c r="N234" s="133"/>
      <c r="O234" s="133"/>
      <c r="P234" s="133"/>
      <c r="Q234" s="135"/>
      <c r="R234" s="135"/>
    </row>
    <row r="235" spans="4:18" x14ac:dyDescent="0.3">
      <c r="D235" s="133"/>
      <c r="E235" s="134"/>
      <c r="F235" s="133"/>
      <c r="G235" s="133"/>
      <c r="H235" s="133"/>
      <c r="I235" s="133"/>
      <c r="J235" s="133"/>
      <c r="K235" s="133"/>
      <c r="L235" s="133"/>
      <c r="M235" s="133"/>
      <c r="N235" s="133"/>
      <c r="O235" s="133"/>
      <c r="P235" s="133"/>
      <c r="Q235" s="135"/>
      <c r="R235" s="135"/>
    </row>
    <row r="236" spans="4:18" x14ac:dyDescent="0.3">
      <c r="D236" s="133"/>
      <c r="E236" s="134"/>
      <c r="F236" s="133"/>
      <c r="G236" s="133"/>
      <c r="H236" s="133"/>
      <c r="I236" s="133"/>
      <c r="J236" s="133"/>
      <c r="K236" s="133"/>
      <c r="L236" s="133"/>
      <c r="M236" s="133"/>
      <c r="N236" s="133"/>
      <c r="O236" s="133"/>
      <c r="P236" s="133"/>
      <c r="Q236" s="135"/>
      <c r="R236" s="135"/>
    </row>
    <row r="237" spans="4:18" x14ac:dyDescent="0.3">
      <c r="D237" s="133"/>
      <c r="E237" s="134"/>
      <c r="F237" s="133"/>
      <c r="G237" s="133"/>
      <c r="H237" s="133"/>
      <c r="I237" s="133"/>
      <c r="J237" s="133"/>
      <c r="K237" s="133"/>
      <c r="L237" s="133"/>
      <c r="M237" s="133"/>
      <c r="N237" s="133"/>
      <c r="O237" s="133"/>
      <c r="P237" s="133"/>
      <c r="Q237" s="135"/>
      <c r="R237" s="135"/>
    </row>
    <row r="238" spans="4:18" x14ac:dyDescent="0.3">
      <c r="D238" s="133"/>
      <c r="E238" s="134"/>
      <c r="F238" s="133"/>
      <c r="G238" s="133"/>
      <c r="H238" s="133"/>
      <c r="I238" s="133"/>
      <c r="J238" s="133"/>
      <c r="K238" s="133"/>
      <c r="L238" s="133"/>
      <c r="M238" s="133"/>
      <c r="N238" s="133"/>
      <c r="O238" s="133"/>
      <c r="P238" s="133"/>
      <c r="Q238" s="135"/>
      <c r="R238" s="135"/>
    </row>
    <row r="239" spans="4:18" x14ac:dyDescent="0.3">
      <c r="D239" s="133"/>
      <c r="E239" s="134"/>
      <c r="F239" s="133"/>
      <c r="G239" s="133"/>
      <c r="H239" s="133"/>
      <c r="I239" s="133"/>
      <c r="J239" s="133"/>
      <c r="K239" s="133"/>
      <c r="L239" s="133"/>
      <c r="M239" s="133"/>
      <c r="N239" s="133"/>
      <c r="O239" s="133"/>
      <c r="P239" s="133"/>
      <c r="Q239" s="135"/>
      <c r="R239" s="135"/>
    </row>
    <row r="240" spans="4:18" x14ac:dyDescent="0.3">
      <c r="D240" s="133"/>
      <c r="E240" s="134"/>
      <c r="F240" s="133"/>
      <c r="G240" s="133"/>
      <c r="H240" s="133"/>
      <c r="I240" s="133"/>
      <c r="J240" s="133"/>
      <c r="K240" s="133"/>
      <c r="L240" s="133"/>
      <c r="M240" s="133"/>
      <c r="N240" s="133"/>
      <c r="O240" s="133"/>
      <c r="P240" s="133"/>
      <c r="Q240" s="135"/>
      <c r="R240" s="135"/>
    </row>
    <row r="241" spans="4:18" x14ac:dyDescent="0.3">
      <c r="D241" s="133"/>
      <c r="E241" s="134"/>
      <c r="F241" s="133"/>
      <c r="G241" s="133"/>
      <c r="H241" s="133"/>
      <c r="I241" s="133"/>
      <c r="J241" s="133"/>
      <c r="K241" s="133"/>
      <c r="L241" s="133"/>
      <c r="M241" s="133"/>
      <c r="N241" s="133"/>
      <c r="O241" s="133"/>
      <c r="P241" s="133"/>
      <c r="Q241" s="135"/>
      <c r="R241" s="135"/>
    </row>
    <row r="242" spans="4:18" x14ac:dyDescent="0.3">
      <c r="D242" s="133"/>
      <c r="E242" s="134"/>
      <c r="F242" s="133"/>
      <c r="G242" s="133"/>
      <c r="H242" s="133"/>
      <c r="I242" s="133"/>
      <c r="J242" s="133"/>
      <c r="K242" s="133"/>
      <c r="L242" s="133"/>
      <c r="M242" s="133"/>
      <c r="N242" s="133"/>
      <c r="O242" s="133"/>
      <c r="P242" s="133"/>
      <c r="Q242" s="135"/>
      <c r="R242" s="135"/>
    </row>
    <row r="243" spans="4:18" x14ac:dyDescent="0.3">
      <c r="D243" s="133"/>
      <c r="E243" s="134"/>
      <c r="F243" s="133"/>
      <c r="G243" s="133"/>
      <c r="H243" s="133"/>
      <c r="I243" s="133"/>
      <c r="J243" s="133"/>
      <c r="K243" s="133"/>
      <c r="L243" s="133"/>
      <c r="M243" s="133"/>
      <c r="N243" s="133"/>
      <c r="O243" s="133"/>
      <c r="P243" s="133"/>
      <c r="Q243" s="135"/>
      <c r="R243" s="135"/>
    </row>
    <row r="244" spans="4:18" x14ac:dyDescent="0.3">
      <c r="D244" s="133"/>
      <c r="E244" s="134"/>
      <c r="F244" s="133"/>
      <c r="G244" s="133"/>
      <c r="H244" s="133"/>
      <c r="I244" s="133"/>
      <c r="J244" s="133"/>
      <c r="K244" s="133"/>
      <c r="L244" s="133"/>
      <c r="M244" s="133"/>
      <c r="N244" s="133"/>
      <c r="O244" s="133"/>
      <c r="P244" s="133"/>
      <c r="Q244" s="135"/>
      <c r="R244" s="135"/>
    </row>
    <row r="245" spans="4:18" x14ac:dyDescent="0.3">
      <c r="D245" s="133"/>
      <c r="E245" s="134"/>
      <c r="F245" s="133"/>
      <c r="G245" s="133"/>
      <c r="H245" s="133"/>
      <c r="I245" s="133"/>
      <c r="J245" s="133"/>
      <c r="K245" s="133"/>
      <c r="L245" s="133"/>
      <c r="M245" s="133"/>
      <c r="N245" s="133"/>
      <c r="O245" s="133"/>
      <c r="P245" s="133"/>
      <c r="Q245" s="135"/>
      <c r="R245" s="135"/>
    </row>
    <row r="246" spans="4:18" x14ac:dyDescent="0.3">
      <c r="D246" s="133"/>
      <c r="E246" s="134"/>
      <c r="F246" s="133"/>
      <c r="G246" s="133"/>
      <c r="H246" s="133"/>
      <c r="I246" s="133"/>
      <c r="J246" s="133"/>
      <c r="K246" s="133"/>
      <c r="L246" s="133"/>
      <c r="M246" s="133"/>
      <c r="N246" s="133"/>
      <c r="O246" s="133"/>
      <c r="P246" s="133"/>
      <c r="Q246" s="135"/>
      <c r="R246" s="135"/>
    </row>
    <row r="247" spans="4:18" x14ac:dyDescent="0.3">
      <c r="D247" s="133"/>
      <c r="E247" s="134"/>
      <c r="F247" s="133"/>
      <c r="G247" s="133"/>
      <c r="H247" s="133"/>
      <c r="I247" s="133"/>
      <c r="J247" s="133"/>
      <c r="K247" s="133"/>
      <c r="L247" s="133"/>
      <c r="M247" s="133"/>
      <c r="N247" s="133"/>
      <c r="O247" s="133"/>
      <c r="P247" s="133"/>
      <c r="Q247" s="135"/>
      <c r="R247" s="135"/>
    </row>
    <row r="248" spans="4:18" x14ac:dyDescent="0.3">
      <c r="D248" s="133"/>
      <c r="E248" s="134"/>
      <c r="F248" s="133"/>
      <c r="G248" s="133"/>
      <c r="H248" s="133"/>
      <c r="I248" s="133"/>
      <c r="J248" s="133"/>
      <c r="K248" s="133"/>
      <c r="L248" s="133"/>
      <c r="M248" s="133"/>
      <c r="N248" s="133"/>
      <c r="O248" s="133"/>
      <c r="P248" s="133"/>
      <c r="Q248" s="135"/>
      <c r="R248" s="135"/>
    </row>
    <row r="249" spans="4:18" x14ac:dyDescent="0.3">
      <c r="D249" s="133"/>
      <c r="E249" s="134"/>
      <c r="F249" s="133"/>
      <c r="G249" s="133"/>
      <c r="H249" s="133"/>
      <c r="I249" s="133"/>
      <c r="J249" s="133"/>
      <c r="K249" s="133"/>
      <c r="L249" s="133"/>
      <c r="M249" s="133"/>
      <c r="N249" s="133"/>
      <c r="O249" s="133"/>
      <c r="P249" s="133"/>
      <c r="Q249" s="135"/>
      <c r="R249" s="135"/>
    </row>
    <row r="250" spans="4:18" x14ac:dyDescent="0.3">
      <c r="D250" s="133"/>
      <c r="E250" s="134"/>
      <c r="F250" s="133"/>
      <c r="G250" s="133"/>
      <c r="H250" s="133"/>
      <c r="I250" s="133"/>
      <c r="J250" s="133"/>
      <c r="K250" s="133"/>
      <c r="L250" s="133"/>
      <c r="M250" s="133"/>
      <c r="N250" s="133"/>
      <c r="O250" s="133"/>
      <c r="P250" s="133"/>
      <c r="Q250" s="135"/>
      <c r="R250" s="135"/>
    </row>
    <row r="251" spans="4:18" x14ac:dyDescent="0.3">
      <c r="D251" s="133"/>
      <c r="E251" s="134"/>
      <c r="F251" s="133"/>
      <c r="G251" s="133"/>
      <c r="H251" s="133"/>
      <c r="I251" s="133"/>
      <c r="J251" s="133"/>
      <c r="K251" s="133"/>
      <c r="L251" s="133"/>
      <c r="M251" s="133"/>
      <c r="N251" s="133"/>
      <c r="O251" s="133"/>
      <c r="P251" s="133"/>
      <c r="Q251" s="135"/>
      <c r="R251" s="135"/>
    </row>
    <row r="252" spans="4:18" x14ac:dyDescent="0.3">
      <c r="D252" s="133"/>
      <c r="E252" s="134"/>
      <c r="F252" s="133"/>
      <c r="G252" s="133"/>
      <c r="H252" s="133"/>
      <c r="I252" s="133"/>
      <c r="J252" s="133"/>
      <c r="K252" s="133"/>
      <c r="L252" s="133"/>
      <c r="M252" s="133"/>
      <c r="N252" s="133"/>
      <c r="O252" s="133"/>
      <c r="P252" s="133"/>
      <c r="Q252" s="135"/>
      <c r="R252" s="135"/>
    </row>
    <row r="253" spans="4:18" x14ac:dyDescent="0.3">
      <c r="D253" s="133"/>
      <c r="E253" s="134"/>
      <c r="F253" s="133"/>
      <c r="G253" s="133"/>
      <c r="H253" s="133"/>
      <c r="I253" s="133"/>
      <c r="J253" s="133"/>
      <c r="K253" s="133"/>
      <c r="L253" s="133"/>
      <c r="M253" s="133"/>
      <c r="N253" s="133"/>
      <c r="O253" s="133"/>
      <c r="P253" s="133"/>
      <c r="Q253" s="135"/>
      <c r="R253" s="135"/>
    </row>
    <row r="254" spans="4:18" x14ac:dyDescent="0.3">
      <c r="D254" s="133"/>
      <c r="E254" s="134"/>
      <c r="F254" s="133"/>
      <c r="G254" s="133"/>
      <c r="H254" s="133"/>
      <c r="I254" s="133"/>
      <c r="J254" s="133"/>
      <c r="K254" s="133"/>
      <c r="L254" s="133"/>
      <c r="M254" s="133"/>
      <c r="N254" s="133"/>
      <c r="O254" s="133"/>
      <c r="P254" s="133"/>
      <c r="Q254" s="135"/>
      <c r="R254" s="135"/>
    </row>
    <row r="255" spans="4:18" x14ac:dyDescent="0.3">
      <c r="D255" s="133"/>
      <c r="E255" s="134"/>
      <c r="F255" s="133"/>
      <c r="G255" s="133"/>
      <c r="H255" s="133"/>
      <c r="I255" s="133"/>
      <c r="J255" s="133"/>
      <c r="K255" s="133"/>
      <c r="L255" s="133"/>
      <c r="M255" s="133"/>
      <c r="N255" s="133"/>
      <c r="O255" s="133"/>
      <c r="P255" s="133"/>
      <c r="Q255" s="135"/>
      <c r="R255" s="135"/>
    </row>
    <row r="256" spans="4:18" x14ac:dyDescent="0.3">
      <c r="D256" s="133"/>
      <c r="E256" s="134"/>
      <c r="F256" s="133"/>
      <c r="G256" s="133"/>
      <c r="H256" s="133"/>
      <c r="I256" s="133"/>
      <c r="J256" s="133"/>
      <c r="K256" s="133"/>
      <c r="L256" s="133"/>
      <c r="M256" s="133"/>
      <c r="N256" s="133"/>
      <c r="O256" s="133"/>
      <c r="P256" s="133"/>
      <c r="Q256" s="135"/>
      <c r="R256" s="135"/>
    </row>
    <row r="257" spans="4:18" x14ac:dyDescent="0.3">
      <c r="D257" s="133"/>
      <c r="E257" s="134"/>
      <c r="F257" s="133"/>
      <c r="G257" s="133"/>
      <c r="H257" s="133"/>
      <c r="I257" s="133"/>
      <c r="J257" s="133"/>
      <c r="K257" s="133"/>
      <c r="L257" s="133"/>
      <c r="M257" s="133"/>
      <c r="N257" s="133"/>
      <c r="O257" s="133"/>
      <c r="P257" s="133"/>
      <c r="Q257" s="135"/>
      <c r="R257" s="135"/>
    </row>
    <row r="258" spans="4:18" x14ac:dyDescent="0.3">
      <c r="D258" s="133"/>
      <c r="E258" s="134"/>
      <c r="F258" s="133"/>
      <c r="G258" s="133"/>
      <c r="H258" s="133"/>
      <c r="I258" s="133"/>
      <c r="J258" s="133"/>
      <c r="K258" s="133"/>
      <c r="L258" s="133"/>
      <c r="M258" s="133"/>
      <c r="N258" s="133"/>
      <c r="O258" s="133"/>
      <c r="P258" s="133"/>
      <c r="Q258" s="135"/>
      <c r="R258" s="135"/>
    </row>
    <row r="259" spans="4:18" x14ac:dyDescent="0.3">
      <c r="D259" s="133"/>
      <c r="E259" s="134"/>
      <c r="F259" s="133"/>
      <c r="G259" s="133"/>
      <c r="H259" s="133"/>
      <c r="I259" s="133"/>
      <c r="J259" s="133"/>
      <c r="K259" s="133"/>
      <c r="L259" s="133"/>
      <c r="M259" s="133"/>
      <c r="N259" s="133"/>
      <c r="O259" s="133"/>
      <c r="P259" s="133"/>
      <c r="Q259" s="135"/>
      <c r="R259" s="135"/>
    </row>
    <row r="260" spans="4:18" x14ac:dyDescent="0.3">
      <c r="D260" s="133"/>
      <c r="E260" s="134"/>
      <c r="F260" s="133"/>
      <c r="G260" s="133"/>
      <c r="H260" s="133"/>
      <c r="I260" s="133"/>
      <c r="J260" s="133"/>
      <c r="K260" s="133"/>
      <c r="L260" s="133"/>
      <c r="M260" s="133"/>
      <c r="N260" s="133"/>
      <c r="O260" s="133"/>
      <c r="P260" s="133"/>
      <c r="Q260" s="135"/>
      <c r="R260" s="135"/>
    </row>
    <row r="261" spans="4:18" x14ac:dyDescent="0.3">
      <c r="D261" s="133"/>
      <c r="E261" s="134"/>
      <c r="F261" s="133"/>
      <c r="G261" s="133"/>
      <c r="H261" s="133"/>
      <c r="I261" s="133"/>
      <c r="J261" s="133"/>
      <c r="K261" s="133"/>
      <c r="L261" s="133"/>
      <c r="M261" s="133"/>
      <c r="N261" s="133"/>
      <c r="O261" s="133"/>
      <c r="P261" s="133"/>
      <c r="Q261" s="135"/>
      <c r="R261" s="135"/>
    </row>
    <row r="262" spans="4:18" x14ac:dyDescent="0.3">
      <c r="D262" s="133"/>
      <c r="E262" s="134"/>
      <c r="F262" s="133"/>
      <c r="G262" s="133"/>
      <c r="H262" s="133"/>
      <c r="I262" s="133"/>
      <c r="J262" s="133"/>
      <c r="K262" s="133"/>
      <c r="L262" s="133"/>
      <c r="M262" s="133"/>
      <c r="N262" s="133"/>
      <c r="O262" s="133"/>
      <c r="P262" s="133"/>
      <c r="Q262" s="135"/>
      <c r="R262" s="135"/>
    </row>
    <row r="263" spans="4:18" x14ac:dyDescent="0.3">
      <c r="D263" s="133"/>
      <c r="E263" s="134"/>
      <c r="F263" s="133"/>
      <c r="G263" s="133"/>
      <c r="H263" s="133"/>
      <c r="I263" s="133"/>
      <c r="J263" s="133"/>
      <c r="K263" s="133"/>
      <c r="L263" s="133"/>
      <c r="M263" s="133"/>
      <c r="N263" s="133"/>
      <c r="O263" s="133"/>
      <c r="P263" s="133"/>
      <c r="Q263" s="135"/>
      <c r="R263" s="135"/>
    </row>
    <row r="264" spans="4:18" x14ac:dyDescent="0.3">
      <c r="D264" s="133"/>
      <c r="E264" s="134"/>
      <c r="F264" s="133"/>
      <c r="G264" s="133"/>
      <c r="H264" s="133"/>
      <c r="I264" s="133"/>
      <c r="J264" s="133"/>
      <c r="K264" s="133"/>
      <c r="L264" s="133"/>
      <c r="M264" s="133"/>
      <c r="N264" s="133"/>
      <c r="O264" s="133"/>
      <c r="P264" s="133"/>
      <c r="Q264" s="135"/>
      <c r="R264" s="135"/>
    </row>
    <row r="265" spans="4:18" x14ac:dyDescent="0.3">
      <c r="D265" s="133"/>
      <c r="E265" s="134"/>
      <c r="F265" s="133"/>
      <c r="G265" s="133"/>
      <c r="H265" s="133"/>
      <c r="I265" s="133"/>
      <c r="J265" s="133"/>
      <c r="K265" s="133"/>
      <c r="L265" s="133"/>
      <c r="M265" s="133"/>
      <c r="N265" s="133"/>
      <c r="O265" s="133"/>
      <c r="P265" s="133"/>
      <c r="Q265" s="135"/>
      <c r="R265" s="135"/>
    </row>
    <row r="266" spans="4:18" x14ac:dyDescent="0.3">
      <c r="D266" s="133"/>
      <c r="E266" s="134"/>
      <c r="F266" s="133"/>
      <c r="G266" s="133"/>
      <c r="H266" s="133"/>
      <c r="I266" s="133"/>
      <c r="J266" s="133"/>
      <c r="K266" s="133"/>
      <c r="L266" s="133"/>
      <c r="M266" s="133"/>
      <c r="N266" s="133"/>
      <c r="O266" s="133"/>
      <c r="P266" s="133"/>
      <c r="Q266" s="135"/>
      <c r="R266" s="135"/>
    </row>
    <row r="267" spans="4:18" x14ac:dyDescent="0.3">
      <c r="D267" s="133"/>
      <c r="E267" s="134"/>
      <c r="F267" s="133"/>
      <c r="G267" s="133"/>
      <c r="H267" s="133"/>
      <c r="I267" s="133"/>
      <c r="J267" s="133"/>
      <c r="K267" s="133"/>
      <c r="L267" s="133"/>
      <c r="M267" s="133"/>
      <c r="N267" s="133"/>
      <c r="O267" s="133"/>
      <c r="P267" s="133"/>
      <c r="Q267" s="135"/>
      <c r="R267" s="135"/>
    </row>
    <row r="268" spans="4:18" x14ac:dyDescent="0.3">
      <c r="D268" s="133"/>
      <c r="E268" s="134"/>
      <c r="F268" s="133"/>
      <c r="G268" s="133"/>
      <c r="H268" s="133"/>
      <c r="I268" s="133"/>
      <c r="J268" s="133"/>
      <c r="K268" s="133"/>
      <c r="L268" s="133"/>
      <c r="M268" s="133"/>
      <c r="N268" s="133"/>
      <c r="O268" s="133"/>
      <c r="P268" s="133"/>
      <c r="Q268" s="135"/>
      <c r="R268" s="135"/>
    </row>
    <row r="269" spans="4:18" x14ac:dyDescent="0.3">
      <c r="D269" s="133"/>
      <c r="E269" s="134"/>
      <c r="F269" s="133"/>
      <c r="G269" s="133"/>
      <c r="H269" s="133"/>
      <c r="I269" s="133"/>
      <c r="J269" s="133"/>
      <c r="K269" s="133"/>
      <c r="L269" s="133"/>
      <c r="M269" s="133"/>
      <c r="N269" s="133"/>
      <c r="O269" s="133"/>
      <c r="P269" s="133"/>
      <c r="Q269" s="135"/>
      <c r="R269" s="135"/>
    </row>
    <row r="270" spans="4:18" x14ac:dyDescent="0.3">
      <c r="D270" s="133"/>
      <c r="E270" s="134"/>
      <c r="F270" s="133"/>
      <c r="G270" s="133"/>
      <c r="H270" s="133"/>
      <c r="I270" s="133"/>
      <c r="J270" s="133"/>
      <c r="K270" s="133"/>
      <c r="L270" s="133"/>
      <c r="M270" s="133"/>
      <c r="N270" s="133"/>
      <c r="O270" s="133"/>
      <c r="P270" s="133"/>
      <c r="Q270" s="135"/>
      <c r="R270" s="135"/>
    </row>
    <row r="271" spans="4:18" x14ac:dyDescent="0.3">
      <c r="D271" s="133"/>
      <c r="E271" s="134"/>
      <c r="F271" s="133"/>
      <c r="G271" s="133"/>
      <c r="H271" s="133"/>
      <c r="I271" s="133"/>
      <c r="J271" s="133"/>
      <c r="K271" s="133"/>
      <c r="L271" s="133"/>
      <c r="M271" s="133"/>
      <c r="N271" s="133"/>
      <c r="O271" s="133"/>
      <c r="P271" s="133"/>
      <c r="Q271" s="135"/>
      <c r="R271" s="135"/>
    </row>
    <row r="272" spans="4:18" x14ac:dyDescent="0.3">
      <c r="D272" s="133"/>
      <c r="E272" s="134"/>
      <c r="F272" s="133"/>
      <c r="G272" s="133"/>
      <c r="H272" s="133"/>
      <c r="I272" s="133"/>
      <c r="J272" s="133"/>
      <c r="K272" s="133"/>
      <c r="L272" s="133"/>
      <c r="M272" s="133"/>
      <c r="N272" s="133"/>
      <c r="O272" s="133"/>
      <c r="P272" s="133"/>
      <c r="Q272" s="135"/>
      <c r="R272" s="135"/>
    </row>
    <row r="273" spans="4:18" x14ac:dyDescent="0.3">
      <c r="D273" s="133"/>
      <c r="E273" s="134"/>
      <c r="F273" s="133"/>
      <c r="G273" s="133"/>
      <c r="H273" s="133"/>
      <c r="I273" s="133"/>
      <c r="J273" s="133"/>
      <c r="K273" s="133"/>
      <c r="L273" s="133"/>
      <c r="M273" s="133"/>
      <c r="N273" s="133"/>
      <c r="O273" s="133"/>
      <c r="P273" s="133"/>
      <c r="Q273" s="135"/>
      <c r="R273" s="135"/>
    </row>
    <row r="274" spans="4:18" x14ac:dyDescent="0.3">
      <c r="D274" s="133"/>
      <c r="E274" s="134"/>
      <c r="F274" s="133"/>
      <c r="G274" s="133"/>
      <c r="H274" s="133"/>
      <c r="I274" s="133"/>
      <c r="J274" s="133"/>
      <c r="K274" s="133"/>
      <c r="L274" s="133"/>
      <c r="M274" s="133"/>
      <c r="N274" s="133"/>
      <c r="O274" s="133"/>
      <c r="P274" s="133"/>
      <c r="Q274" s="135"/>
      <c r="R274" s="135"/>
    </row>
    <row r="275" spans="4:18" x14ac:dyDescent="0.3">
      <c r="D275" s="133"/>
      <c r="E275" s="134"/>
      <c r="F275" s="133"/>
      <c r="G275" s="133"/>
      <c r="H275" s="133"/>
      <c r="I275" s="133"/>
      <c r="J275" s="133"/>
      <c r="K275" s="133"/>
      <c r="L275" s="133"/>
      <c r="M275" s="133"/>
      <c r="N275" s="133"/>
      <c r="O275" s="133"/>
      <c r="P275" s="133"/>
      <c r="Q275" s="135"/>
      <c r="R275" s="135"/>
    </row>
    <row r="276" spans="4:18" x14ac:dyDescent="0.3">
      <c r="D276" s="133"/>
      <c r="E276" s="134"/>
      <c r="F276" s="133"/>
      <c r="G276" s="133"/>
      <c r="H276" s="133"/>
      <c r="I276" s="133"/>
      <c r="J276" s="133"/>
      <c r="K276" s="133"/>
      <c r="L276" s="133"/>
      <c r="M276" s="133"/>
      <c r="N276" s="133"/>
      <c r="O276" s="133"/>
      <c r="P276" s="133"/>
      <c r="Q276" s="135"/>
      <c r="R276" s="135"/>
    </row>
    <row r="277" spans="4:18" x14ac:dyDescent="0.3">
      <c r="D277" s="133"/>
      <c r="E277" s="134"/>
      <c r="F277" s="133"/>
      <c r="G277" s="133"/>
      <c r="H277" s="133"/>
      <c r="I277" s="133"/>
      <c r="J277" s="133"/>
      <c r="K277" s="133"/>
      <c r="L277" s="133"/>
      <c r="M277" s="133"/>
      <c r="N277" s="133"/>
      <c r="O277" s="133"/>
      <c r="P277" s="133"/>
      <c r="Q277" s="135"/>
      <c r="R277" s="135"/>
    </row>
    <row r="278" spans="4:18" x14ac:dyDescent="0.3">
      <c r="D278" s="133"/>
      <c r="E278" s="134"/>
      <c r="F278" s="133"/>
      <c r="G278" s="133"/>
      <c r="H278" s="133"/>
      <c r="I278" s="133"/>
      <c r="J278" s="133"/>
      <c r="K278" s="133"/>
      <c r="L278" s="133"/>
      <c r="M278" s="133"/>
      <c r="N278" s="133"/>
      <c r="O278" s="133"/>
      <c r="P278" s="133"/>
      <c r="Q278" s="135"/>
      <c r="R278" s="135"/>
    </row>
    <row r="279" spans="4:18" x14ac:dyDescent="0.3">
      <c r="D279" s="133"/>
      <c r="E279" s="134"/>
      <c r="F279" s="133"/>
      <c r="G279" s="133"/>
      <c r="H279" s="133"/>
      <c r="I279" s="133"/>
      <c r="J279" s="133"/>
      <c r="K279" s="133"/>
      <c r="L279" s="133"/>
      <c r="M279" s="133"/>
      <c r="N279" s="133"/>
      <c r="O279" s="133"/>
      <c r="P279" s="133"/>
      <c r="Q279" s="135"/>
      <c r="R279" s="135"/>
    </row>
    <row r="280" spans="4:18" x14ac:dyDescent="0.3">
      <c r="D280" s="133"/>
      <c r="E280" s="134"/>
      <c r="F280" s="133"/>
      <c r="G280" s="133"/>
      <c r="H280" s="133"/>
      <c r="I280" s="133"/>
      <c r="J280" s="133"/>
      <c r="K280" s="133"/>
      <c r="L280" s="133"/>
      <c r="M280" s="133"/>
      <c r="N280" s="133"/>
      <c r="O280" s="133"/>
      <c r="P280" s="133"/>
      <c r="Q280" s="135"/>
      <c r="R280" s="135"/>
    </row>
    <row r="281" spans="4:18" x14ac:dyDescent="0.3">
      <c r="D281" s="133"/>
      <c r="E281" s="134"/>
      <c r="F281" s="133"/>
      <c r="G281" s="133"/>
      <c r="H281" s="133"/>
      <c r="I281" s="133"/>
      <c r="J281" s="133"/>
      <c r="K281" s="133"/>
      <c r="L281" s="133"/>
      <c r="M281" s="133"/>
      <c r="N281" s="133"/>
      <c r="O281" s="133"/>
      <c r="P281" s="133"/>
      <c r="Q281" s="135"/>
      <c r="R281" s="135"/>
    </row>
    <row r="282" spans="4:18" x14ac:dyDescent="0.3">
      <c r="D282" s="133"/>
      <c r="E282" s="134"/>
      <c r="F282" s="133"/>
      <c r="G282" s="133"/>
      <c r="H282" s="133"/>
      <c r="I282" s="133"/>
      <c r="J282" s="133"/>
      <c r="K282" s="133"/>
      <c r="L282" s="133"/>
      <c r="M282" s="133"/>
      <c r="N282" s="133"/>
      <c r="O282" s="133"/>
      <c r="P282" s="133"/>
      <c r="Q282" s="135"/>
      <c r="R282" s="135"/>
    </row>
    <row r="283" spans="4:18" x14ac:dyDescent="0.3">
      <c r="D283" s="133"/>
      <c r="E283" s="134"/>
      <c r="F283" s="133"/>
      <c r="G283" s="133"/>
      <c r="H283" s="133"/>
      <c r="I283" s="133"/>
      <c r="J283" s="133"/>
      <c r="K283" s="133"/>
      <c r="L283" s="133"/>
      <c r="M283" s="133"/>
      <c r="N283" s="133"/>
      <c r="O283" s="133"/>
      <c r="P283" s="133"/>
      <c r="Q283" s="135"/>
      <c r="R283" s="135"/>
    </row>
    <row r="284" spans="4:18" x14ac:dyDescent="0.3">
      <c r="D284" s="133"/>
      <c r="E284" s="134"/>
      <c r="F284" s="133"/>
      <c r="G284" s="133"/>
      <c r="H284" s="133"/>
      <c r="I284" s="133"/>
      <c r="J284" s="133"/>
      <c r="K284" s="133"/>
      <c r="L284" s="133"/>
      <c r="M284" s="133"/>
      <c r="N284" s="133"/>
      <c r="O284" s="133"/>
      <c r="P284" s="133"/>
      <c r="Q284" s="135"/>
      <c r="R284" s="135"/>
    </row>
    <row r="285" spans="4:18" x14ac:dyDescent="0.3">
      <c r="D285" s="133"/>
      <c r="E285" s="134"/>
      <c r="F285" s="133"/>
      <c r="G285" s="133"/>
      <c r="H285" s="133"/>
      <c r="I285" s="133"/>
      <c r="J285" s="133"/>
      <c r="K285" s="133"/>
      <c r="L285" s="133"/>
      <c r="M285" s="133"/>
      <c r="N285" s="133"/>
      <c r="O285" s="133"/>
      <c r="P285" s="133"/>
      <c r="Q285" s="135"/>
      <c r="R285" s="135"/>
    </row>
    <row r="286" spans="4:18" x14ac:dyDescent="0.3">
      <c r="D286" s="133"/>
      <c r="E286" s="134"/>
      <c r="F286" s="133"/>
      <c r="G286" s="133"/>
      <c r="H286" s="133"/>
      <c r="I286" s="133"/>
      <c r="J286" s="133"/>
      <c r="K286" s="133"/>
      <c r="L286" s="133"/>
      <c r="M286" s="133"/>
      <c r="N286" s="133"/>
      <c r="O286" s="133"/>
      <c r="P286" s="133"/>
      <c r="Q286" s="135"/>
      <c r="R286" s="135"/>
    </row>
    <row r="287" spans="4:18" x14ac:dyDescent="0.3">
      <c r="D287" s="133"/>
      <c r="E287" s="134"/>
      <c r="F287" s="133"/>
      <c r="G287" s="133"/>
      <c r="H287" s="133"/>
      <c r="I287" s="133"/>
      <c r="J287" s="133"/>
      <c r="K287" s="133"/>
      <c r="L287" s="133"/>
      <c r="M287" s="133"/>
      <c r="N287" s="133"/>
      <c r="O287" s="133"/>
      <c r="P287" s="133"/>
      <c r="Q287" s="135"/>
      <c r="R287" s="135"/>
    </row>
    <row r="288" spans="4:18" x14ac:dyDescent="0.3">
      <c r="D288" s="133"/>
      <c r="E288" s="134"/>
      <c r="F288" s="133"/>
      <c r="G288" s="133"/>
      <c r="H288" s="133"/>
      <c r="I288" s="133"/>
      <c r="J288" s="133"/>
      <c r="K288" s="133"/>
      <c r="L288" s="133"/>
      <c r="M288" s="133"/>
      <c r="N288" s="133"/>
      <c r="O288" s="133"/>
      <c r="P288" s="133"/>
      <c r="Q288" s="135"/>
      <c r="R288" s="135"/>
    </row>
    <row r="289" spans="4:18" x14ac:dyDescent="0.3">
      <c r="D289" s="133"/>
      <c r="E289" s="134"/>
      <c r="F289" s="133"/>
      <c r="G289" s="133"/>
      <c r="H289" s="133"/>
      <c r="I289" s="133"/>
      <c r="J289" s="133"/>
      <c r="K289" s="133"/>
      <c r="L289" s="133"/>
      <c r="M289" s="133"/>
      <c r="N289" s="133"/>
      <c r="O289" s="133"/>
      <c r="P289" s="133"/>
      <c r="Q289" s="135"/>
      <c r="R289" s="135"/>
    </row>
    <row r="290" spans="4:18" x14ac:dyDescent="0.3">
      <c r="D290" s="133"/>
      <c r="E290" s="134"/>
      <c r="F290" s="133"/>
      <c r="G290" s="133"/>
      <c r="H290" s="133"/>
      <c r="I290" s="133"/>
      <c r="J290" s="133"/>
      <c r="K290" s="133"/>
      <c r="L290" s="133"/>
      <c r="M290" s="133"/>
      <c r="N290" s="133"/>
      <c r="O290" s="133"/>
      <c r="P290" s="133"/>
      <c r="Q290" s="135"/>
      <c r="R290" s="135"/>
    </row>
    <row r="291" spans="4:18" x14ac:dyDescent="0.3">
      <c r="D291" s="133"/>
      <c r="E291" s="134"/>
      <c r="F291" s="133"/>
      <c r="G291" s="133"/>
      <c r="H291" s="133"/>
      <c r="I291" s="133"/>
      <c r="J291" s="133"/>
      <c r="K291" s="133"/>
      <c r="L291" s="133"/>
      <c r="M291" s="133"/>
      <c r="N291" s="133"/>
      <c r="O291" s="133"/>
      <c r="P291" s="133"/>
      <c r="Q291" s="135"/>
      <c r="R291" s="135"/>
    </row>
    <row r="292" spans="4:18" x14ac:dyDescent="0.3">
      <c r="D292" s="133"/>
      <c r="E292" s="134"/>
      <c r="F292" s="133"/>
      <c r="G292" s="133"/>
      <c r="H292" s="133"/>
      <c r="I292" s="133"/>
      <c r="J292" s="133"/>
      <c r="K292" s="133"/>
      <c r="L292" s="133"/>
      <c r="M292" s="133"/>
      <c r="N292" s="133"/>
      <c r="O292" s="133"/>
      <c r="P292" s="133"/>
      <c r="Q292" s="135"/>
      <c r="R292" s="135"/>
    </row>
    <row r="293" spans="4:18" x14ac:dyDescent="0.3">
      <c r="D293" s="133"/>
      <c r="E293" s="134"/>
      <c r="F293" s="133"/>
      <c r="G293" s="133"/>
      <c r="H293" s="133"/>
      <c r="I293" s="133"/>
      <c r="J293" s="133"/>
      <c r="K293" s="133"/>
      <c r="L293" s="133"/>
      <c r="M293" s="133"/>
      <c r="N293" s="133"/>
      <c r="O293" s="133"/>
      <c r="P293" s="133"/>
      <c r="Q293" s="135"/>
      <c r="R293" s="135"/>
    </row>
    <row r="294" spans="4:18" x14ac:dyDescent="0.3">
      <c r="D294" s="133"/>
      <c r="E294" s="134"/>
      <c r="F294" s="133"/>
      <c r="G294" s="133"/>
      <c r="H294" s="133"/>
      <c r="I294" s="133"/>
      <c r="J294" s="133"/>
      <c r="K294" s="133"/>
      <c r="L294" s="133"/>
      <c r="M294" s="133"/>
      <c r="N294" s="133"/>
      <c r="O294" s="133"/>
      <c r="P294" s="133"/>
      <c r="Q294" s="135"/>
      <c r="R294" s="135"/>
    </row>
    <row r="295" spans="4:18" x14ac:dyDescent="0.3">
      <c r="D295" s="133"/>
      <c r="E295" s="134"/>
      <c r="F295" s="133"/>
      <c r="G295" s="133"/>
      <c r="H295" s="133"/>
      <c r="I295" s="133"/>
      <c r="J295" s="133"/>
      <c r="K295" s="133"/>
      <c r="L295" s="133"/>
      <c r="M295" s="133"/>
      <c r="N295" s="133"/>
      <c r="O295" s="133"/>
      <c r="P295" s="133"/>
      <c r="Q295" s="135"/>
      <c r="R295" s="135"/>
    </row>
    <row r="296" spans="4:18" x14ac:dyDescent="0.3">
      <c r="D296" s="133"/>
      <c r="E296" s="134"/>
      <c r="F296" s="133"/>
      <c r="G296" s="133"/>
      <c r="H296" s="133"/>
      <c r="I296" s="133"/>
      <c r="J296" s="133"/>
      <c r="K296" s="133"/>
      <c r="L296" s="133"/>
      <c r="M296" s="133"/>
      <c r="N296" s="133"/>
      <c r="O296" s="133"/>
      <c r="P296" s="133"/>
      <c r="Q296" s="135"/>
      <c r="R296" s="135"/>
    </row>
    <row r="297" spans="4:18" x14ac:dyDescent="0.3">
      <c r="D297" s="133"/>
      <c r="E297" s="134"/>
      <c r="F297" s="133"/>
      <c r="G297" s="133"/>
      <c r="H297" s="133"/>
      <c r="I297" s="133"/>
      <c r="J297" s="133"/>
      <c r="K297" s="133"/>
      <c r="L297" s="133"/>
      <c r="M297" s="133"/>
      <c r="N297" s="133"/>
      <c r="O297" s="133"/>
      <c r="P297" s="133"/>
      <c r="Q297" s="135"/>
      <c r="R297" s="135"/>
    </row>
    <row r="298" spans="4:18" x14ac:dyDescent="0.3">
      <c r="D298" s="133"/>
      <c r="E298" s="134"/>
      <c r="F298" s="133"/>
      <c r="G298" s="133"/>
      <c r="H298" s="133"/>
      <c r="I298" s="133"/>
      <c r="J298" s="133"/>
      <c r="K298" s="133"/>
      <c r="L298" s="133"/>
      <c r="M298" s="133"/>
      <c r="N298" s="133"/>
      <c r="O298" s="133"/>
      <c r="P298" s="133"/>
      <c r="Q298" s="135"/>
      <c r="R298" s="135"/>
    </row>
    <row r="299" spans="4:18" x14ac:dyDescent="0.3">
      <c r="D299" s="133"/>
      <c r="E299" s="134"/>
      <c r="F299" s="133"/>
      <c r="G299" s="133"/>
      <c r="H299" s="133"/>
      <c r="I299" s="133"/>
      <c r="J299" s="133"/>
      <c r="K299" s="133"/>
      <c r="L299" s="133"/>
      <c r="M299" s="133"/>
      <c r="N299" s="133"/>
      <c r="O299" s="133"/>
      <c r="P299" s="133"/>
      <c r="Q299" s="135"/>
      <c r="R299" s="135"/>
    </row>
    <row r="300" spans="4:18" x14ac:dyDescent="0.3">
      <c r="D300" s="133"/>
      <c r="E300" s="134"/>
      <c r="F300" s="133"/>
      <c r="G300" s="133"/>
      <c r="H300" s="133"/>
      <c r="I300" s="133"/>
      <c r="J300" s="133"/>
      <c r="K300" s="133"/>
      <c r="L300" s="133"/>
      <c r="M300" s="133"/>
      <c r="N300" s="133"/>
      <c r="O300" s="133"/>
      <c r="P300" s="133"/>
      <c r="Q300" s="135"/>
      <c r="R300" s="135"/>
    </row>
    <row r="301" spans="4:18" x14ac:dyDescent="0.3">
      <c r="D301" s="133"/>
      <c r="E301" s="134"/>
      <c r="F301" s="133"/>
      <c r="G301" s="133"/>
      <c r="H301" s="133"/>
      <c r="I301" s="133"/>
      <c r="J301" s="133"/>
      <c r="K301" s="133"/>
      <c r="L301" s="133"/>
      <c r="M301" s="133"/>
      <c r="N301" s="133"/>
      <c r="O301" s="133"/>
      <c r="P301" s="133"/>
      <c r="Q301" s="135"/>
      <c r="R301" s="135"/>
    </row>
    <row r="302" spans="4:18" x14ac:dyDescent="0.3">
      <c r="D302" s="133"/>
      <c r="E302" s="134"/>
      <c r="F302" s="133"/>
      <c r="G302" s="133"/>
      <c r="H302" s="133"/>
      <c r="I302" s="133"/>
      <c r="J302" s="133"/>
      <c r="K302" s="133"/>
      <c r="L302" s="133"/>
      <c r="M302" s="133"/>
      <c r="N302" s="133"/>
      <c r="O302" s="133"/>
      <c r="P302" s="133"/>
      <c r="Q302" s="135"/>
      <c r="R302" s="135"/>
    </row>
    <row r="303" spans="4:18" x14ac:dyDescent="0.3">
      <c r="D303" s="133"/>
      <c r="E303" s="134"/>
      <c r="F303" s="133"/>
      <c r="G303" s="133"/>
      <c r="H303" s="133"/>
      <c r="I303" s="133"/>
      <c r="J303" s="133"/>
      <c r="K303" s="133"/>
      <c r="L303" s="133"/>
      <c r="M303" s="133"/>
      <c r="N303" s="133"/>
      <c r="O303" s="133"/>
      <c r="P303" s="133"/>
      <c r="Q303" s="135"/>
      <c r="R303" s="135"/>
    </row>
    <row r="304" spans="4:18" x14ac:dyDescent="0.3">
      <c r="D304" s="133"/>
      <c r="E304" s="134"/>
      <c r="F304" s="133"/>
      <c r="G304" s="133"/>
      <c r="H304" s="133"/>
      <c r="I304" s="133"/>
      <c r="J304" s="133"/>
      <c r="K304" s="133"/>
      <c r="L304" s="133"/>
      <c r="M304" s="133"/>
      <c r="N304" s="133"/>
      <c r="O304" s="133"/>
      <c r="P304" s="133"/>
      <c r="Q304" s="135"/>
      <c r="R304" s="135"/>
    </row>
    <row r="305" spans="4:18" x14ac:dyDescent="0.3">
      <c r="D305" s="133"/>
      <c r="E305" s="134"/>
      <c r="F305" s="133"/>
      <c r="G305" s="133"/>
      <c r="H305" s="133"/>
      <c r="I305" s="133"/>
      <c r="J305" s="133"/>
      <c r="K305" s="133"/>
      <c r="L305" s="133"/>
      <c r="M305" s="133"/>
      <c r="N305" s="133"/>
      <c r="O305" s="133"/>
      <c r="P305" s="133"/>
      <c r="Q305" s="135"/>
      <c r="R305" s="135"/>
    </row>
    <row r="306" spans="4:18" x14ac:dyDescent="0.3">
      <c r="D306" s="133"/>
      <c r="E306" s="134"/>
      <c r="F306" s="133"/>
      <c r="G306" s="133"/>
      <c r="H306" s="133"/>
      <c r="I306" s="133"/>
      <c r="J306" s="133"/>
      <c r="K306" s="133"/>
      <c r="L306" s="133"/>
      <c r="M306" s="133"/>
      <c r="N306" s="133"/>
      <c r="O306" s="133"/>
      <c r="P306" s="133"/>
      <c r="Q306" s="135"/>
      <c r="R306" s="135"/>
    </row>
    <row r="307" spans="4:18" x14ac:dyDescent="0.3">
      <c r="D307" s="133"/>
      <c r="E307" s="134"/>
      <c r="F307" s="133"/>
      <c r="G307" s="133"/>
      <c r="H307" s="133"/>
      <c r="I307" s="133"/>
      <c r="J307" s="133"/>
      <c r="K307" s="133"/>
      <c r="L307" s="133"/>
      <c r="M307" s="133"/>
      <c r="N307" s="133"/>
      <c r="O307" s="133"/>
      <c r="P307" s="133"/>
      <c r="Q307" s="135"/>
      <c r="R307" s="135"/>
    </row>
    <row r="308" spans="4:18" x14ac:dyDescent="0.3">
      <c r="D308" s="133"/>
      <c r="E308" s="134"/>
      <c r="F308" s="133"/>
      <c r="G308" s="133"/>
      <c r="H308" s="133"/>
      <c r="I308" s="133"/>
      <c r="J308" s="133"/>
      <c r="K308" s="133"/>
      <c r="L308" s="133"/>
      <c r="M308" s="133"/>
      <c r="N308" s="133"/>
      <c r="O308" s="133"/>
      <c r="P308" s="133"/>
      <c r="Q308" s="135"/>
      <c r="R308" s="135"/>
    </row>
    <row r="309" spans="4:18" x14ac:dyDescent="0.3">
      <c r="D309" s="133"/>
      <c r="E309" s="134"/>
      <c r="F309" s="133"/>
      <c r="G309" s="133"/>
      <c r="H309" s="133"/>
      <c r="I309" s="133"/>
      <c r="J309" s="133"/>
      <c r="K309" s="133"/>
      <c r="L309" s="133"/>
      <c r="M309" s="133"/>
      <c r="N309" s="133"/>
      <c r="O309" s="133"/>
      <c r="P309" s="133"/>
      <c r="Q309" s="135"/>
      <c r="R309" s="135"/>
    </row>
    <row r="310" spans="4:18" x14ac:dyDescent="0.3">
      <c r="D310" s="133"/>
      <c r="E310" s="134"/>
      <c r="F310" s="133"/>
      <c r="G310" s="133"/>
      <c r="H310" s="133"/>
      <c r="I310" s="133"/>
      <c r="J310" s="133"/>
      <c r="K310" s="133"/>
      <c r="L310" s="133"/>
      <c r="M310" s="133"/>
      <c r="N310" s="133"/>
      <c r="O310" s="133"/>
      <c r="P310" s="133"/>
      <c r="Q310" s="135"/>
      <c r="R310" s="135"/>
    </row>
    <row r="311" spans="4:18" x14ac:dyDescent="0.3">
      <c r="D311" s="133"/>
      <c r="E311" s="134"/>
      <c r="F311" s="133"/>
      <c r="G311" s="133"/>
      <c r="H311" s="133"/>
      <c r="I311" s="133"/>
      <c r="J311" s="133"/>
      <c r="K311" s="133"/>
      <c r="L311" s="133"/>
      <c r="M311" s="133"/>
      <c r="N311" s="133"/>
      <c r="O311" s="133"/>
      <c r="P311" s="133"/>
      <c r="Q311" s="135"/>
      <c r="R311" s="135"/>
    </row>
    <row r="312" spans="4:18" x14ac:dyDescent="0.3">
      <c r="D312" s="133"/>
      <c r="E312" s="134"/>
      <c r="F312" s="133"/>
      <c r="G312" s="133"/>
      <c r="H312" s="133"/>
      <c r="I312" s="133"/>
      <c r="J312" s="133"/>
      <c r="K312" s="133"/>
      <c r="L312" s="133"/>
      <c r="M312" s="133"/>
      <c r="N312" s="133"/>
      <c r="O312" s="133"/>
      <c r="P312" s="133"/>
      <c r="Q312" s="135"/>
      <c r="R312" s="135"/>
    </row>
    <row r="313" spans="4:18" x14ac:dyDescent="0.3">
      <c r="D313" s="133"/>
      <c r="E313" s="134"/>
      <c r="F313" s="133"/>
      <c r="G313" s="133"/>
      <c r="H313" s="133"/>
      <c r="I313" s="133"/>
      <c r="J313" s="133"/>
      <c r="K313" s="133"/>
      <c r="L313" s="133"/>
      <c r="M313" s="133"/>
      <c r="N313" s="133"/>
      <c r="O313" s="133"/>
      <c r="P313" s="133"/>
      <c r="Q313" s="135"/>
      <c r="R313" s="135"/>
    </row>
    <row r="314" spans="4:18" x14ac:dyDescent="0.3">
      <c r="D314" s="133"/>
      <c r="E314" s="134"/>
      <c r="F314" s="133"/>
      <c r="G314" s="133"/>
      <c r="H314" s="133"/>
      <c r="I314" s="133"/>
      <c r="J314" s="133"/>
      <c r="K314" s="133"/>
      <c r="L314" s="133"/>
      <c r="M314" s="133"/>
      <c r="N314" s="133"/>
      <c r="O314" s="133"/>
      <c r="P314" s="133"/>
      <c r="Q314" s="135"/>
      <c r="R314" s="135"/>
    </row>
    <row r="315" spans="4:18" x14ac:dyDescent="0.3">
      <c r="D315" s="133"/>
      <c r="E315" s="134"/>
      <c r="F315" s="133"/>
      <c r="G315" s="133"/>
      <c r="H315" s="133"/>
      <c r="I315" s="133"/>
      <c r="J315" s="133"/>
      <c r="K315" s="133"/>
      <c r="L315" s="133"/>
      <c r="M315" s="133"/>
      <c r="N315" s="133"/>
      <c r="O315" s="133"/>
      <c r="P315" s="133"/>
      <c r="Q315" s="135"/>
      <c r="R315" s="135"/>
    </row>
    <row r="316" spans="4:18" x14ac:dyDescent="0.3">
      <c r="D316" s="133"/>
      <c r="E316" s="134"/>
      <c r="F316" s="133"/>
      <c r="G316" s="133"/>
      <c r="H316" s="133"/>
      <c r="I316" s="133"/>
      <c r="J316" s="133"/>
      <c r="K316" s="133"/>
      <c r="L316" s="133"/>
      <c r="M316" s="133"/>
      <c r="N316" s="133"/>
      <c r="O316" s="133"/>
      <c r="P316" s="133"/>
      <c r="Q316" s="135"/>
      <c r="R316" s="135"/>
    </row>
    <row r="317" spans="4:18" x14ac:dyDescent="0.3">
      <c r="D317" s="133"/>
      <c r="E317" s="134"/>
      <c r="F317" s="133"/>
      <c r="G317" s="133"/>
      <c r="H317" s="133"/>
      <c r="I317" s="133"/>
      <c r="J317" s="133"/>
      <c r="K317" s="133"/>
      <c r="L317" s="133"/>
      <c r="M317" s="133"/>
      <c r="N317" s="133"/>
      <c r="O317" s="133"/>
      <c r="P317" s="133"/>
      <c r="Q317" s="135"/>
      <c r="R317" s="135"/>
    </row>
    <row r="318" spans="4:18" x14ac:dyDescent="0.3">
      <c r="D318" s="133"/>
      <c r="E318" s="134"/>
      <c r="F318" s="133"/>
      <c r="G318" s="133"/>
      <c r="H318" s="133"/>
      <c r="I318" s="133"/>
      <c r="J318" s="133"/>
      <c r="K318" s="133"/>
      <c r="L318" s="133"/>
      <c r="M318" s="133"/>
      <c r="N318" s="133"/>
      <c r="O318" s="133"/>
      <c r="P318" s="133"/>
      <c r="Q318" s="135"/>
      <c r="R318" s="135"/>
    </row>
    <row r="319" spans="4:18" x14ac:dyDescent="0.3">
      <c r="D319" s="133"/>
      <c r="E319" s="134"/>
      <c r="F319" s="133"/>
      <c r="G319" s="133"/>
      <c r="H319" s="133"/>
      <c r="I319" s="133"/>
      <c r="J319" s="133"/>
      <c r="K319" s="133"/>
      <c r="L319" s="133"/>
      <c r="M319" s="133"/>
      <c r="N319" s="133"/>
      <c r="O319" s="133"/>
      <c r="P319" s="133"/>
      <c r="Q319" s="135"/>
      <c r="R319" s="135"/>
    </row>
    <row r="320" spans="4:18" x14ac:dyDescent="0.3">
      <c r="D320" s="133"/>
      <c r="E320" s="134"/>
      <c r="F320" s="133"/>
      <c r="G320" s="133"/>
      <c r="H320" s="133"/>
      <c r="I320" s="133"/>
      <c r="J320" s="133"/>
      <c r="K320" s="133"/>
      <c r="L320" s="133"/>
      <c r="M320" s="133"/>
      <c r="N320" s="133"/>
      <c r="O320" s="133"/>
      <c r="P320" s="133"/>
      <c r="Q320" s="135"/>
      <c r="R320" s="135"/>
    </row>
    <row r="321" spans="4:18" x14ac:dyDescent="0.3">
      <c r="D321" s="133"/>
      <c r="E321" s="134"/>
      <c r="F321" s="133"/>
      <c r="G321" s="133"/>
      <c r="H321" s="133"/>
      <c r="I321" s="133"/>
      <c r="J321" s="133"/>
      <c r="K321" s="133"/>
      <c r="L321" s="133"/>
      <c r="M321" s="133"/>
      <c r="N321" s="133"/>
      <c r="O321" s="133"/>
      <c r="P321" s="133"/>
      <c r="Q321" s="135"/>
      <c r="R321" s="135"/>
    </row>
    <row r="322" spans="4:18" x14ac:dyDescent="0.3">
      <c r="D322" s="133"/>
      <c r="E322" s="134"/>
      <c r="F322" s="133"/>
      <c r="G322" s="133"/>
      <c r="H322" s="133"/>
      <c r="I322" s="133"/>
      <c r="J322" s="133"/>
      <c r="K322" s="133"/>
      <c r="L322" s="133"/>
      <c r="M322" s="133"/>
      <c r="N322" s="133"/>
      <c r="O322" s="133"/>
      <c r="P322" s="133"/>
      <c r="Q322" s="135"/>
      <c r="R322" s="135"/>
    </row>
    <row r="323" spans="4:18" x14ac:dyDescent="0.3">
      <c r="D323" s="133"/>
      <c r="E323" s="134"/>
      <c r="F323" s="133"/>
      <c r="G323" s="133"/>
      <c r="H323" s="133"/>
      <c r="I323" s="133"/>
      <c r="J323" s="133"/>
      <c r="K323" s="133"/>
      <c r="L323" s="133"/>
      <c r="M323" s="133"/>
      <c r="N323" s="133"/>
      <c r="O323" s="133"/>
      <c r="P323" s="133"/>
      <c r="Q323" s="135"/>
      <c r="R323" s="135"/>
    </row>
    <row r="324" spans="4:18" x14ac:dyDescent="0.3">
      <c r="D324" s="133"/>
      <c r="E324" s="134"/>
      <c r="F324" s="133"/>
      <c r="G324" s="133"/>
      <c r="H324" s="133"/>
      <c r="I324" s="133"/>
      <c r="J324" s="133"/>
      <c r="K324" s="133"/>
      <c r="L324" s="133"/>
      <c r="M324" s="133"/>
      <c r="N324" s="133"/>
      <c r="O324" s="133"/>
      <c r="P324" s="133"/>
      <c r="Q324" s="135"/>
      <c r="R324" s="135"/>
    </row>
    <row r="325" spans="4:18" x14ac:dyDescent="0.3">
      <c r="D325" s="133"/>
      <c r="E325" s="134"/>
      <c r="F325" s="133"/>
      <c r="G325" s="133"/>
      <c r="H325" s="133"/>
      <c r="I325" s="133"/>
      <c r="J325" s="133"/>
      <c r="K325" s="133"/>
      <c r="L325" s="133"/>
      <c r="M325" s="133"/>
      <c r="N325" s="133"/>
      <c r="O325" s="133"/>
      <c r="P325" s="133"/>
      <c r="Q325" s="135"/>
      <c r="R325" s="135"/>
    </row>
    <row r="326" spans="4:18" x14ac:dyDescent="0.3">
      <c r="D326" s="133"/>
      <c r="E326" s="134"/>
      <c r="F326" s="133"/>
      <c r="G326" s="133"/>
      <c r="H326" s="133"/>
      <c r="I326" s="133"/>
      <c r="J326" s="133"/>
      <c r="K326" s="133"/>
      <c r="L326" s="133"/>
      <c r="M326" s="133"/>
      <c r="N326" s="133"/>
      <c r="O326" s="133"/>
      <c r="P326" s="133"/>
      <c r="Q326" s="135"/>
      <c r="R326" s="135"/>
    </row>
    <row r="327" spans="4:18" x14ac:dyDescent="0.3">
      <c r="D327" s="133"/>
      <c r="E327" s="134"/>
      <c r="F327" s="133"/>
      <c r="G327" s="133"/>
      <c r="H327" s="133"/>
      <c r="I327" s="133"/>
      <c r="J327" s="133"/>
      <c r="K327" s="133"/>
      <c r="L327" s="133"/>
      <c r="M327" s="133"/>
      <c r="N327" s="133"/>
      <c r="O327" s="133"/>
      <c r="P327" s="133"/>
      <c r="Q327" s="135"/>
      <c r="R327" s="135"/>
    </row>
    <row r="328" spans="4:18" x14ac:dyDescent="0.3">
      <c r="D328" s="133"/>
      <c r="E328" s="134"/>
      <c r="F328" s="133"/>
      <c r="G328" s="133"/>
      <c r="H328" s="133"/>
      <c r="I328" s="133"/>
      <c r="J328" s="133"/>
      <c r="K328" s="133"/>
      <c r="L328" s="133"/>
      <c r="M328" s="133"/>
      <c r="N328" s="133"/>
      <c r="O328" s="133"/>
      <c r="P328" s="133"/>
      <c r="Q328" s="135"/>
      <c r="R328" s="135"/>
    </row>
    <row r="329" spans="4:18" x14ac:dyDescent="0.3">
      <c r="D329" s="133"/>
      <c r="E329" s="134"/>
      <c r="F329" s="133"/>
      <c r="G329" s="133"/>
      <c r="H329" s="133"/>
      <c r="I329" s="133"/>
      <c r="J329" s="133"/>
      <c r="K329" s="133"/>
      <c r="L329" s="133"/>
      <c r="M329" s="133"/>
      <c r="N329" s="133"/>
      <c r="O329" s="133"/>
      <c r="P329" s="133"/>
      <c r="Q329" s="135"/>
      <c r="R329" s="135"/>
    </row>
    <row r="330" spans="4:18" x14ac:dyDescent="0.3">
      <c r="D330" s="133"/>
      <c r="E330" s="134"/>
      <c r="F330" s="133"/>
      <c r="G330" s="133"/>
      <c r="H330" s="133"/>
      <c r="I330" s="133"/>
      <c r="J330" s="133"/>
      <c r="K330" s="133"/>
      <c r="L330" s="133"/>
      <c r="M330" s="133"/>
      <c r="N330" s="133"/>
      <c r="O330" s="133"/>
      <c r="P330" s="133"/>
      <c r="Q330" s="135"/>
      <c r="R330" s="135"/>
    </row>
    <row r="331" spans="4:18" x14ac:dyDescent="0.3">
      <c r="D331" s="133"/>
      <c r="E331" s="134"/>
      <c r="F331" s="133"/>
      <c r="G331" s="133"/>
      <c r="H331" s="133"/>
      <c r="I331" s="133"/>
      <c r="J331" s="133"/>
      <c r="K331" s="133"/>
      <c r="L331" s="133"/>
      <c r="M331" s="133"/>
      <c r="N331" s="133"/>
      <c r="O331" s="133"/>
      <c r="P331" s="133"/>
      <c r="Q331" s="135"/>
      <c r="R331" s="135"/>
    </row>
    <row r="332" spans="4:18" x14ac:dyDescent="0.3">
      <c r="D332" s="133"/>
      <c r="E332" s="134"/>
      <c r="F332" s="133"/>
      <c r="G332" s="133"/>
      <c r="H332" s="133"/>
      <c r="I332" s="133"/>
      <c r="J332" s="133"/>
      <c r="K332" s="133"/>
      <c r="L332" s="133"/>
      <c r="M332" s="133"/>
      <c r="N332" s="133"/>
      <c r="O332" s="133"/>
      <c r="P332" s="133"/>
      <c r="Q332" s="135"/>
      <c r="R332" s="135"/>
    </row>
    <row r="333" spans="4:18" x14ac:dyDescent="0.3">
      <c r="D333" s="133"/>
      <c r="E333" s="134"/>
      <c r="F333" s="133"/>
      <c r="G333" s="133"/>
      <c r="H333" s="133"/>
      <c r="I333" s="133"/>
      <c r="J333" s="133"/>
      <c r="K333" s="133"/>
      <c r="L333" s="133"/>
      <c r="M333" s="133"/>
      <c r="N333" s="133"/>
      <c r="O333" s="133"/>
      <c r="P333" s="133"/>
      <c r="Q333" s="135"/>
      <c r="R333" s="135"/>
    </row>
    <row r="334" spans="4:18" x14ac:dyDescent="0.3">
      <c r="D334" s="133"/>
      <c r="E334" s="134"/>
      <c r="F334" s="133"/>
      <c r="G334" s="133"/>
      <c r="H334" s="133"/>
      <c r="I334" s="133"/>
      <c r="J334" s="133"/>
      <c r="K334" s="133"/>
      <c r="L334" s="133"/>
      <c r="M334" s="133"/>
      <c r="N334" s="133"/>
      <c r="O334" s="133"/>
      <c r="P334" s="133"/>
      <c r="Q334" s="135"/>
      <c r="R334" s="135"/>
    </row>
    <row r="335" spans="4:18" x14ac:dyDescent="0.3">
      <c r="D335" s="133"/>
      <c r="E335" s="134"/>
      <c r="F335" s="133"/>
      <c r="G335" s="133"/>
      <c r="H335" s="133"/>
      <c r="I335" s="133"/>
      <c r="J335" s="133"/>
      <c r="K335" s="133"/>
      <c r="L335" s="133"/>
      <c r="M335" s="133"/>
      <c r="N335" s="133"/>
      <c r="O335" s="133"/>
      <c r="P335" s="133"/>
      <c r="Q335" s="135"/>
      <c r="R335" s="135"/>
    </row>
    <row r="336" spans="4:18" x14ac:dyDescent="0.3">
      <c r="D336" s="133"/>
      <c r="E336" s="134"/>
      <c r="F336" s="133"/>
      <c r="G336" s="133"/>
      <c r="H336" s="133"/>
      <c r="I336" s="133"/>
      <c r="J336" s="133"/>
      <c r="K336" s="133"/>
      <c r="L336" s="133"/>
      <c r="M336" s="133"/>
      <c r="N336" s="133"/>
      <c r="O336" s="133"/>
      <c r="P336" s="133"/>
      <c r="Q336" s="135"/>
      <c r="R336" s="135"/>
    </row>
    <row r="337" spans="4:18" x14ac:dyDescent="0.3">
      <c r="D337" s="133"/>
      <c r="E337" s="134"/>
      <c r="F337" s="133"/>
      <c r="G337" s="133"/>
      <c r="H337" s="133"/>
      <c r="I337" s="133"/>
      <c r="J337" s="133"/>
      <c r="K337" s="133"/>
      <c r="L337" s="133"/>
      <c r="M337" s="133"/>
      <c r="N337" s="133"/>
      <c r="O337" s="133"/>
      <c r="P337" s="133"/>
      <c r="Q337" s="135"/>
      <c r="R337" s="135"/>
    </row>
    <row r="338" spans="4:18" x14ac:dyDescent="0.3">
      <c r="D338" s="133"/>
      <c r="E338" s="134"/>
      <c r="F338" s="133"/>
      <c r="G338" s="133"/>
      <c r="H338" s="133"/>
      <c r="I338" s="133"/>
      <c r="J338" s="133"/>
      <c r="K338" s="133"/>
      <c r="L338" s="133"/>
      <c r="M338" s="133"/>
      <c r="N338" s="133"/>
      <c r="O338" s="133"/>
      <c r="P338" s="133"/>
      <c r="Q338" s="135"/>
      <c r="R338" s="135"/>
    </row>
    <row r="339" spans="4:18" x14ac:dyDescent="0.3">
      <c r="D339" s="133"/>
      <c r="E339" s="134"/>
      <c r="F339" s="133"/>
      <c r="G339" s="133"/>
      <c r="H339" s="133"/>
      <c r="I339" s="133"/>
      <c r="J339" s="133"/>
      <c r="K339" s="133"/>
      <c r="L339" s="133"/>
      <c r="M339" s="133"/>
      <c r="N339" s="133"/>
      <c r="O339" s="133"/>
      <c r="P339" s="133"/>
      <c r="Q339" s="135"/>
      <c r="R339" s="135"/>
    </row>
    <row r="340" spans="4:18" x14ac:dyDescent="0.3">
      <c r="D340" s="133"/>
      <c r="E340" s="134"/>
      <c r="F340" s="133"/>
      <c r="G340" s="133"/>
      <c r="H340" s="133"/>
      <c r="I340" s="133"/>
      <c r="J340" s="133"/>
      <c r="K340" s="133"/>
      <c r="L340" s="133"/>
      <c r="M340" s="133"/>
      <c r="N340" s="133"/>
      <c r="O340" s="133"/>
      <c r="P340" s="133"/>
      <c r="Q340" s="135"/>
      <c r="R340" s="135"/>
    </row>
    <row r="341" spans="4:18" x14ac:dyDescent="0.3">
      <c r="D341" s="133"/>
      <c r="E341" s="134"/>
      <c r="F341" s="133"/>
      <c r="G341" s="133"/>
      <c r="H341" s="133"/>
      <c r="I341" s="133"/>
      <c r="J341" s="133"/>
      <c r="K341" s="133"/>
      <c r="L341" s="133"/>
      <c r="M341" s="133"/>
      <c r="N341" s="133"/>
      <c r="O341" s="133"/>
      <c r="P341" s="133"/>
      <c r="Q341" s="135"/>
      <c r="R341" s="135"/>
    </row>
    <row r="342" spans="4:18" x14ac:dyDescent="0.3">
      <c r="D342" s="133"/>
      <c r="E342" s="134"/>
      <c r="F342" s="133"/>
      <c r="G342" s="133"/>
      <c r="H342" s="133"/>
      <c r="I342" s="133"/>
      <c r="J342" s="133"/>
      <c r="K342" s="133"/>
      <c r="L342" s="133"/>
      <c r="M342" s="133"/>
      <c r="N342" s="133"/>
      <c r="O342" s="133"/>
      <c r="P342" s="133"/>
      <c r="Q342" s="135"/>
      <c r="R342" s="135"/>
    </row>
    <row r="343" spans="4:18" x14ac:dyDescent="0.3">
      <c r="D343" s="133"/>
      <c r="E343" s="134"/>
      <c r="F343" s="133"/>
      <c r="G343" s="133"/>
      <c r="H343" s="133"/>
      <c r="I343" s="133"/>
      <c r="J343" s="133"/>
      <c r="K343" s="133"/>
      <c r="L343" s="133"/>
      <c r="M343" s="133"/>
      <c r="N343" s="133"/>
      <c r="O343" s="133"/>
      <c r="P343" s="133"/>
      <c r="Q343" s="135"/>
      <c r="R343" s="135"/>
    </row>
    <row r="344" spans="4:18" x14ac:dyDescent="0.3">
      <c r="D344" s="133"/>
      <c r="E344" s="134"/>
      <c r="F344" s="133"/>
      <c r="G344" s="133"/>
      <c r="H344" s="133"/>
      <c r="I344" s="133"/>
      <c r="J344" s="133"/>
      <c r="K344" s="133"/>
      <c r="L344" s="133"/>
      <c r="M344" s="133"/>
      <c r="N344" s="133"/>
      <c r="O344" s="133"/>
      <c r="P344" s="133"/>
      <c r="Q344" s="135"/>
      <c r="R344" s="135"/>
    </row>
    <row r="345" spans="4:18" x14ac:dyDescent="0.3">
      <c r="D345" s="133"/>
      <c r="E345" s="134"/>
      <c r="F345" s="133"/>
      <c r="G345" s="133"/>
      <c r="H345" s="133"/>
      <c r="I345" s="133"/>
      <c r="J345" s="133"/>
      <c r="K345" s="133"/>
      <c r="L345" s="133"/>
      <c r="M345" s="133"/>
      <c r="N345" s="133"/>
      <c r="O345" s="133"/>
      <c r="P345" s="133"/>
      <c r="Q345" s="135"/>
      <c r="R345" s="135"/>
    </row>
    <row r="346" spans="4:18" x14ac:dyDescent="0.3">
      <c r="D346" s="133"/>
      <c r="E346" s="134"/>
      <c r="F346" s="133"/>
      <c r="G346" s="133"/>
      <c r="H346" s="133"/>
      <c r="I346" s="133"/>
      <c r="J346" s="133"/>
      <c r="K346" s="133"/>
      <c r="L346" s="133"/>
      <c r="M346" s="133"/>
      <c r="N346" s="133"/>
      <c r="O346" s="133"/>
      <c r="P346" s="133"/>
      <c r="Q346" s="135"/>
      <c r="R346" s="135"/>
    </row>
    <row r="347" spans="4:18" x14ac:dyDescent="0.3">
      <c r="D347" s="133"/>
      <c r="E347" s="134"/>
      <c r="F347" s="133"/>
      <c r="G347" s="133"/>
      <c r="H347" s="133"/>
      <c r="I347" s="133"/>
      <c r="J347" s="133"/>
      <c r="K347" s="133"/>
      <c r="L347" s="133"/>
      <c r="M347" s="133"/>
      <c r="N347" s="133"/>
      <c r="O347" s="133"/>
      <c r="P347" s="133"/>
      <c r="Q347" s="135"/>
      <c r="R347" s="135"/>
    </row>
    <row r="348" spans="4:18" x14ac:dyDescent="0.3">
      <c r="D348" s="133"/>
      <c r="E348" s="134"/>
      <c r="F348" s="133"/>
      <c r="G348" s="133"/>
      <c r="H348" s="133"/>
      <c r="I348" s="133"/>
      <c r="J348" s="133"/>
      <c r="K348" s="133"/>
      <c r="L348" s="133"/>
      <c r="M348" s="133"/>
      <c r="N348" s="133"/>
      <c r="O348" s="133"/>
      <c r="P348" s="133"/>
      <c r="Q348" s="135"/>
      <c r="R348" s="135"/>
    </row>
    <row r="349" spans="4:18" x14ac:dyDescent="0.3">
      <c r="D349" s="133"/>
      <c r="E349" s="134"/>
      <c r="F349" s="133"/>
      <c r="G349" s="133"/>
      <c r="H349" s="133"/>
      <c r="I349" s="133"/>
      <c r="J349" s="133"/>
      <c r="K349" s="133"/>
      <c r="L349" s="133"/>
      <c r="M349" s="133"/>
      <c r="N349" s="133"/>
      <c r="O349" s="133"/>
      <c r="P349" s="133"/>
      <c r="Q349" s="135"/>
      <c r="R349" s="135"/>
    </row>
    <row r="350" spans="4:18" x14ac:dyDescent="0.3">
      <c r="D350" s="133"/>
      <c r="E350" s="134"/>
      <c r="F350" s="133"/>
      <c r="G350" s="133"/>
      <c r="H350" s="133"/>
      <c r="I350" s="133"/>
      <c r="J350" s="133"/>
      <c r="K350" s="133"/>
      <c r="L350" s="133"/>
      <c r="M350" s="133"/>
      <c r="N350" s="133"/>
      <c r="O350" s="133"/>
      <c r="P350" s="133"/>
      <c r="Q350" s="135"/>
      <c r="R350" s="135"/>
    </row>
    <row r="351" spans="4:18" x14ac:dyDescent="0.3">
      <c r="D351" s="133"/>
      <c r="E351" s="134"/>
      <c r="F351" s="133"/>
      <c r="G351" s="133"/>
      <c r="H351" s="133"/>
      <c r="I351" s="133"/>
      <c r="J351" s="133"/>
      <c r="K351" s="133"/>
      <c r="L351" s="133"/>
      <c r="M351" s="133"/>
      <c r="N351" s="133"/>
      <c r="O351" s="133"/>
      <c r="P351" s="133"/>
      <c r="Q351" s="135"/>
      <c r="R351" s="135"/>
    </row>
    <row r="352" spans="4:18" x14ac:dyDescent="0.3">
      <c r="D352" s="133"/>
      <c r="E352" s="134"/>
      <c r="F352" s="133"/>
      <c r="G352" s="133"/>
      <c r="H352" s="133"/>
      <c r="I352" s="133"/>
      <c r="J352" s="133"/>
      <c r="K352" s="133"/>
      <c r="L352" s="133"/>
      <c r="M352" s="133"/>
      <c r="N352" s="133"/>
      <c r="O352" s="133"/>
      <c r="P352" s="133"/>
      <c r="Q352" s="135"/>
      <c r="R352" s="135"/>
    </row>
    <row r="353" spans="4:18" x14ac:dyDescent="0.3">
      <c r="D353" s="133"/>
      <c r="E353" s="134"/>
      <c r="F353" s="133"/>
      <c r="G353" s="133"/>
      <c r="H353" s="133"/>
      <c r="I353" s="133"/>
      <c r="J353" s="133"/>
      <c r="K353" s="133"/>
      <c r="L353" s="133"/>
      <c r="M353" s="133"/>
      <c r="N353" s="133"/>
      <c r="O353" s="133"/>
      <c r="P353" s="133"/>
      <c r="Q353" s="135"/>
      <c r="R353" s="135"/>
    </row>
    <row r="354" spans="4:18" x14ac:dyDescent="0.3">
      <c r="D354" s="133"/>
      <c r="E354" s="134"/>
      <c r="F354" s="133"/>
      <c r="G354" s="133"/>
      <c r="H354" s="133"/>
      <c r="I354" s="133"/>
      <c r="J354" s="133"/>
      <c r="K354" s="133"/>
      <c r="L354" s="133"/>
      <c r="M354" s="133"/>
      <c r="N354" s="133"/>
      <c r="O354" s="133"/>
      <c r="P354" s="133"/>
      <c r="Q354" s="135"/>
      <c r="R354" s="135"/>
    </row>
    <row r="355" spans="4:18" x14ac:dyDescent="0.3">
      <c r="D355" s="133"/>
      <c r="E355" s="134"/>
      <c r="F355" s="133"/>
      <c r="G355" s="133"/>
      <c r="H355" s="133"/>
      <c r="I355" s="133"/>
      <c r="J355" s="133"/>
      <c r="K355" s="133"/>
      <c r="L355" s="133"/>
      <c r="M355" s="133"/>
      <c r="N355" s="133"/>
      <c r="O355" s="133"/>
      <c r="P355" s="133"/>
      <c r="Q355" s="135"/>
      <c r="R355" s="135"/>
    </row>
    <row r="356" spans="4:18" x14ac:dyDescent="0.3">
      <c r="D356" s="133"/>
      <c r="E356" s="134"/>
      <c r="F356" s="133"/>
      <c r="G356" s="133"/>
      <c r="H356" s="133"/>
      <c r="I356" s="133"/>
      <c r="J356" s="133"/>
      <c r="K356" s="133"/>
      <c r="L356" s="133"/>
      <c r="M356" s="133"/>
      <c r="N356" s="133"/>
      <c r="O356" s="133"/>
      <c r="P356" s="133"/>
      <c r="Q356" s="135"/>
      <c r="R356" s="135"/>
    </row>
    <row r="357" spans="4:18" x14ac:dyDescent="0.3">
      <c r="D357" s="133"/>
      <c r="E357" s="134"/>
      <c r="F357" s="133"/>
      <c r="G357" s="133"/>
      <c r="H357" s="133"/>
      <c r="I357" s="133"/>
      <c r="J357" s="133"/>
      <c r="K357" s="133"/>
      <c r="L357" s="133"/>
      <c r="M357" s="133"/>
      <c r="N357" s="133"/>
      <c r="O357" s="133"/>
      <c r="P357" s="133"/>
      <c r="Q357" s="135"/>
      <c r="R357" s="135"/>
    </row>
    <row r="358" spans="4:18" x14ac:dyDescent="0.3">
      <c r="D358" s="133"/>
      <c r="E358" s="134"/>
      <c r="F358" s="133"/>
      <c r="G358" s="133"/>
      <c r="H358" s="133"/>
      <c r="I358" s="133"/>
      <c r="J358" s="133"/>
      <c r="K358" s="133"/>
      <c r="L358" s="133"/>
      <c r="M358" s="133"/>
      <c r="N358" s="133"/>
      <c r="O358" s="133"/>
      <c r="P358" s="133"/>
      <c r="Q358" s="135"/>
      <c r="R358" s="135"/>
    </row>
    <row r="359" spans="4:18" x14ac:dyDescent="0.3">
      <c r="D359" s="133"/>
      <c r="E359" s="134"/>
      <c r="F359" s="133"/>
      <c r="G359" s="133"/>
      <c r="H359" s="133"/>
      <c r="I359" s="133"/>
      <c r="J359" s="133"/>
      <c r="K359" s="133"/>
      <c r="L359" s="133"/>
      <c r="M359" s="133"/>
      <c r="N359" s="133"/>
      <c r="O359" s="133"/>
      <c r="P359" s="133"/>
      <c r="Q359" s="135"/>
      <c r="R359" s="135"/>
    </row>
    <row r="360" spans="4:18" x14ac:dyDescent="0.3">
      <c r="D360" s="133"/>
      <c r="E360" s="134"/>
      <c r="F360" s="133"/>
      <c r="G360" s="133"/>
      <c r="H360" s="133"/>
      <c r="I360" s="133"/>
      <c r="J360" s="133"/>
      <c r="K360" s="133"/>
      <c r="L360" s="133"/>
      <c r="M360" s="133"/>
      <c r="N360" s="133"/>
      <c r="O360" s="133"/>
      <c r="P360" s="133"/>
      <c r="Q360" s="135"/>
      <c r="R360" s="135"/>
    </row>
    <row r="361" spans="4:18" x14ac:dyDescent="0.3">
      <c r="D361" s="133"/>
      <c r="E361" s="134"/>
      <c r="F361" s="133"/>
      <c r="G361" s="133"/>
      <c r="H361" s="133"/>
      <c r="I361" s="133"/>
      <c r="J361" s="133"/>
      <c r="K361" s="133"/>
      <c r="L361" s="133"/>
      <c r="M361" s="133"/>
      <c r="N361" s="133"/>
      <c r="O361" s="133"/>
      <c r="P361" s="133"/>
      <c r="Q361" s="135"/>
      <c r="R361" s="135"/>
    </row>
    <row r="362" spans="4:18" x14ac:dyDescent="0.3">
      <c r="D362" s="133"/>
      <c r="E362" s="134"/>
      <c r="F362" s="133"/>
      <c r="G362" s="133"/>
      <c r="H362" s="133"/>
      <c r="I362" s="133"/>
      <c r="J362" s="133"/>
      <c r="K362" s="133"/>
      <c r="L362" s="133"/>
      <c r="M362" s="133"/>
      <c r="N362" s="133"/>
      <c r="O362" s="133"/>
      <c r="P362" s="133"/>
      <c r="Q362" s="135"/>
      <c r="R362" s="135"/>
    </row>
    <row r="363" spans="4:18" x14ac:dyDescent="0.3">
      <c r="D363" s="133"/>
      <c r="E363" s="134"/>
      <c r="F363" s="133"/>
      <c r="G363" s="133"/>
      <c r="H363" s="133"/>
      <c r="I363" s="133"/>
      <c r="J363" s="133"/>
      <c r="K363" s="133"/>
      <c r="L363" s="133"/>
      <c r="M363" s="133"/>
      <c r="N363" s="133"/>
      <c r="O363" s="133"/>
      <c r="P363" s="133"/>
      <c r="Q363" s="135"/>
      <c r="R363" s="135"/>
    </row>
    <row r="364" spans="4:18" x14ac:dyDescent="0.3">
      <c r="D364" s="133"/>
      <c r="E364" s="134"/>
      <c r="F364" s="133"/>
      <c r="G364" s="133"/>
      <c r="H364" s="133"/>
      <c r="I364" s="133"/>
      <c r="J364" s="133"/>
      <c r="K364" s="133"/>
      <c r="L364" s="133"/>
      <c r="M364" s="133"/>
      <c r="N364" s="133"/>
      <c r="O364" s="133"/>
      <c r="P364" s="133"/>
      <c r="Q364" s="135"/>
      <c r="R364" s="135"/>
    </row>
    <row r="365" spans="4:18" x14ac:dyDescent="0.3">
      <c r="D365" s="133"/>
      <c r="E365" s="134"/>
      <c r="F365" s="133"/>
      <c r="G365" s="133"/>
      <c r="H365" s="133"/>
      <c r="I365" s="133"/>
      <c r="J365" s="133"/>
      <c r="K365" s="133"/>
      <c r="L365" s="133"/>
      <c r="M365" s="133"/>
      <c r="N365" s="133"/>
      <c r="O365" s="133"/>
      <c r="P365" s="133"/>
      <c r="Q365" s="135"/>
      <c r="R365" s="135"/>
    </row>
    <row r="366" spans="4:18" x14ac:dyDescent="0.3">
      <c r="D366" s="133"/>
      <c r="E366" s="134"/>
      <c r="F366" s="133"/>
      <c r="G366" s="133"/>
      <c r="H366" s="133"/>
      <c r="I366" s="133"/>
      <c r="J366" s="133"/>
      <c r="K366" s="133"/>
      <c r="L366" s="133"/>
      <c r="M366" s="133"/>
      <c r="N366" s="133"/>
      <c r="O366" s="133"/>
      <c r="P366" s="133"/>
      <c r="Q366" s="135"/>
      <c r="R366" s="135"/>
    </row>
    <row r="367" spans="4:18" x14ac:dyDescent="0.3">
      <c r="D367" s="133"/>
      <c r="E367" s="134"/>
      <c r="F367" s="133"/>
      <c r="G367" s="133"/>
      <c r="H367" s="133"/>
      <c r="I367" s="133"/>
      <c r="J367" s="133"/>
      <c r="K367" s="133"/>
      <c r="L367" s="133"/>
      <c r="M367" s="133"/>
      <c r="N367" s="133"/>
      <c r="O367" s="133"/>
      <c r="P367" s="133"/>
      <c r="Q367" s="135"/>
      <c r="R367" s="135"/>
    </row>
    <row r="368" spans="4:18" x14ac:dyDescent="0.3">
      <c r="D368" s="133"/>
      <c r="E368" s="134"/>
      <c r="F368" s="133"/>
      <c r="G368" s="133"/>
      <c r="H368" s="133"/>
      <c r="I368" s="133"/>
      <c r="J368" s="133"/>
      <c r="K368" s="133"/>
      <c r="L368" s="133"/>
      <c r="M368" s="133"/>
      <c r="N368" s="133"/>
      <c r="O368" s="133"/>
      <c r="P368" s="133"/>
      <c r="Q368" s="135"/>
      <c r="R368" s="135"/>
    </row>
    <row r="369" spans="4:18" x14ac:dyDescent="0.3">
      <c r="D369" s="133"/>
      <c r="E369" s="134"/>
      <c r="F369" s="133"/>
      <c r="G369" s="133"/>
      <c r="H369" s="133"/>
      <c r="I369" s="133"/>
      <c r="J369" s="133"/>
      <c r="K369" s="133"/>
      <c r="L369" s="133"/>
      <c r="M369" s="133"/>
      <c r="N369" s="133"/>
      <c r="O369" s="133"/>
      <c r="P369" s="133"/>
      <c r="Q369" s="135"/>
      <c r="R369" s="135"/>
    </row>
    <row r="370" spans="4:18" x14ac:dyDescent="0.3">
      <c r="D370" s="133"/>
      <c r="E370" s="134"/>
      <c r="F370" s="133"/>
      <c r="G370" s="133"/>
      <c r="H370" s="133"/>
      <c r="I370" s="133"/>
      <c r="J370" s="133"/>
      <c r="K370" s="133"/>
      <c r="L370" s="133"/>
      <c r="M370" s="133"/>
      <c r="N370" s="133"/>
      <c r="O370" s="133"/>
      <c r="P370" s="133"/>
      <c r="Q370" s="135"/>
      <c r="R370" s="135"/>
    </row>
    <row r="371" spans="4:18" x14ac:dyDescent="0.3">
      <c r="D371" s="133"/>
      <c r="E371" s="134"/>
      <c r="F371" s="133"/>
      <c r="G371" s="133"/>
      <c r="H371" s="133"/>
      <c r="I371" s="133"/>
      <c r="J371" s="133"/>
      <c r="K371" s="133"/>
      <c r="L371" s="133"/>
      <c r="M371" s="133"/>
      <c r="N371" s="133"/>
      <c r="O371" s="133"/>
      <c r="P371" s="133"/>
      <c r="Q371" s="135"/>
      <c r="R371" s="135"/>
    </row>
    <row r="372" spans="4:18" x14ac:dyDescent="0.3">
      <c r="D372" s="133"/>
      <c r="E372" s="134"/>
      <c r="F372" s="133"/>
      <c r="G372" s="133"/>
      <c r="H372" s="133"/>
      <c r="I372" s="133"/>
      <c r="J372" s="133"/>
      <c r="K372" s="133"/>
      <c r="L372" s="133"/>
      <c r="M372" s="133"/>
      <c r="N372" s="133"/>
      <c r="O372" s="133"/>
      <c r="P372" s="133"/>
      <c r="Q372" s="135"/>
      <c r="R372" s="135"/>
    </row>
    <row r="373" spans="4:18" x14ac:dyDescent="0.3">
      <c r="D373" s="133"/>
      <c r="E373" s="134"/>
      <c r="F373" s="133"/>
      <c r="G373" s="133"/>
      <c r="H373" s="133"/>
      <c r="I373" s="133"/>
      <c r="J373" s="133"/>
      <c r="K373" s="133"/>
      <c r="L373" s="133"/>
      <c r="M373" s="133"/>
      <c r="N373" s="133"/>
      <c r="O373" s="133"/>
      <c r="P373" s="133"/>
      <c r="Q373" s="135"/>
      <c r="R373" s="135"/>
    </row>
    <row r="374" spans="4:18" x14ac:dyDescent="0.3">
      <c r="D374" s="133"/>
      <c r="E374" s="134"/>
      <c r="F374" s="133"/>
      <c r="G374" s="133"/>
      <c r="H374" s="133"/>
      <c r="I374" s="133"/>
      <c r="J374" s="133"/>
      <c r="K374" s="133"/>
      <c r="L374" s="133"/>
      <c r="M374" s="133"/>
      <c r="N374" s="133"/>
      <c r="O374" s="133"/>
      <c r="P374" s="133"/>
      <c r="Q374" s="135"/>
      <c r="R374" s="135"/>
    </row>
    <row r="375" spans="4:18" x14ac:dyDescent="0.3">
      <c r="D375" s="133"/>
      <c r="E375" s="134"/>
      <c r="F375" s="133"/>
      <c r="G375" s="133"/>
      <c r="H375" s="133"/>
      <c r="I375" s="133"/>
      <c r="J375" s="133"/>
      <c r="K375" s="133"/>
      <c r="L375" s="133"/>
      <c r="M375" s="133"/>
      <c r="N375" s="133"/>
      <c r="O375" s="133"/>
      <c r="P375" s="133"/>
      <c r="Q375" s="135"/>
      <c r="R375" s="135"/>
    </row>
    <row r="376" spans="4:18" x14ac:dyDescent="0.3">
      <c r="D376" s="133"/>
      <c r="E376" s="134"/>
      <c r="F376" s="133"/>
      <c r="G376" s="133"/>
      <c r="H376" s="133"/>
      <c r="I376" s="133"/>
      <c r="J376" s="133"/>
      <c r="K376" s="133"/>
      <c r="L376" s="133"/>
      <c r="M376" s="133"/>
      <c r="N376" s="133"/>
      <c r="O376" s="133"/>
      <c r="P376" s="133"/>
      <c r="Q376" s="135"/>
      <c r="R376" s="135"/>
    </row>
    <row r="377" spans="4:18" x14ac:dyDescent="0.3">
      <c r="D377" s="133"/>
      <c r="E377" s="134"/>
      <c r="F377" s="133"/>
      <c r="G377" s="133"/>
      <c r="H377" s="133"/>
      <c r="I377" s="133"/>
      <c r="J377" s="133"/>
      <c r="K377" s="133"/>
      <c r="L377" s="133"/>
      <c r="M377" s="133"/>
      <c r="N377" s="133"/>
      <c r="O377" s="133"/>
      <c r="P377" s="133"/>
      <c r="Q377" s="135"/>
      <c r="R377" s="135"/>
    </row>
    <row r="378" spans="4:18" x14ac:dyDescent="0.3">
      <c r="D378" s="133"/>
      <c r="E378" s="134"/>
      <c r="F378" s="133"/>
      <c r="G378" s="133"/>
      <c r="H378" s="133"/>
      <c r="I378" s="133"/>
      <c r="J378" s="133"/>
      <c r="K378" s="133"/>
      <c r="L378" s="133"/>
      <c r="M378" s="133"/>
      <c r="N378" s="133"/>
      <c r="O378" s="133"/>
      <c r="P378" s="133"/>
      <c r="Q378" s="135"/>
      <c r="R378" s="135"/>
    </row>
    <row r="379" spans="4:18" x14ac:dyDescent="0.3">
      <c r="D379" s="133"/>
      <c r="E379" s="134"/>
      <c r="F379" s="133"/>
      <c r="G379" s="133"/>
      <c r="H379" s="133"/>
      <c r="I379" s="133"/>
      <c r="J379" s="133"/>
      <c r="K379" s="133"/>
      <c r="L379" s="133"/>
      <c r="M379" s="133"/>
      <c r="N379" s="133"/>
      <c r="O379" s="133"/>
      <c r="P379" s="133"/>
      <c r="Q379" s="135"/>
      <c r="R379" s="135"/>
    </row>
    <row r="380" spans="4:18" x14ac:dyDescent="0.3">
      <c r="D380" s="133"/>
      <c r="E380" s="134"/>
      <c r="F380" s="133"/>
      <c r="G380" s="133"/>
      <c r="H380" s="133"/>
      <c r="I380" s="133"/>
      <c r="J380" s="133"/>
      <c r="K380" s="133"/>
      <c r="L380" s="133"/>
      <c r="M380" s="133"/>
      <c r="N380" s="133"/>
      <c r="O380" s="133"/>
      <c r="P380" s="133"/>
      <c r="Q380" s="135"/>
      <c r="R380" s="135"/>
    </row>
    <row r="381" spans="4:18" x14ac:dyDescent="0.3">
      <c r="D381" s="133"/>
      <c r="E381" s="134"/>
      <c r="F381" s="133"/>
      <c r="G381" s="133"/>
      <c r="H381" s="133"/>
      <c r="I381" s="133"/>
      <c r="J381" s="133"/>
      <c r="K381" s="133"/>
      <c r="L381" s="133"/>
      <c r="M381" s="133"/>
      <c r="N381" s="133"/>
      <c r="O381" s="133"/>
      <c r="P381" s="133"/>
      <c r="Q381" s="135"/>
      <c r="R381" s="135"/>
    </row>
    <row r="382" spans="4:18" x14ac:dyDescent="0.3">
      <c r="D382" s="133"/>
      <c r="E382" s="134"/>
      <c r="F382" s="133"/>
      <c r="G382" s="133"/>
      <c r="H382" s="133"/>
      <c r="I382" s="133"/>
      <c r="J382" s="133"/>
      <c r="K382" s="133"/>
      <c r="L382" s="133"/>
      <c r="M382" s="133"/>
      <c r="N382" s="133"/>
      <c r="O382" s="133"/>
      <c r="P382" s="133"/>
      <c r="Q382" s="135"/>
      <c r="R382" s="135"/>
    </row>
    <row r="383" spans="4:18" x14ac:dyDescent="0.3">
      <c r="D383" s="133"/>
      <c r="E383" s="134"/>
      <c r="F383" s="133"/>
      <c r="G383" s="133"/>
      <c r="H383" s="133"/>
      <c r="I383" s="133"/>
      <c r="J383" s="133"/>
      <c r="K383" s="133"/>
      <c r="L383" s="133"/>
      <c r="M383" s="133"/>
      <c r="N383" s="133"/>
      <c r="O383" s="133"/>
      <c r="P383" s="133"/>
      <c r="Q383" s="135"/>
      <c r="R383" s="135"/>
    </row>
    <row r="384" spans="4:18" x14ac:dyDescent="0.3">
      <c r="D384" s="133"/>
      <c r="E384" s="134"/>
      <c r="F384" s="133"/>
      <c r="G384" s="133"/>
      <c r="H384" s="133"/>
      <c r="I384" s="133"/>
      <c r="J384" s="133"/>
      <c r="K384" s="133"/>
      <c r="L384" s="133"/>
      <c r="M384" s="133"/>
      <c r="N384" s="133"/>
      <c r="O384" s="133"/>
      <c r="P384" s="133"/>
      <c r="Q384" s="135"/>
      <c r="R384" s="135"/>
    </row>
    <row r="385" spans="4:18" x14ac:dyDescent="0.3">
      <c r="D385" s="133"/>
      <c r="E385" s="134"/>
      <c r="F385" s="133"/>
      <c r="G385" s="133"/>
      <c r="H385" s="133"/>
      <c r="I385" s="133"/>
      <c r="J385" s="133"/>
      <c r="K385" s="133"/>
      <c r="L385" s="133"/>
      <c r="M385" s="133"/>
      <c r="N385" s="133"/>
      <c r="O385" s="133"/>
      <c r="P385" s="133"/>
      <c r="Q385" s="135"/>
      <c r="R385" s="135"/>
    </row>
    <row r="386" spans="4:18" x14ac:dyDescent="0.3">
      <c r="D386" s="133"/>
      <c r="E386" s="134"/>
      <c r="F386" s="133"/>
      <c r="G386" s="133"/>
      <c r="H386" s="133"/>
      <c r="I386" s="133"/>
      <c r="J386" s="133"/>
      <c r="K386" s="133"/>
      <c r="L386" s="133"/>
      <c r="M386" s="133"/>
      <c r="N386" s="133"/>
      <c r="O386" s="133"/>
      <c r="P386" s="133"/>
      <c r="Q386" s="135"/>
      <c r="R386" s="135"/>
    </row>
    <row r="387" spans="4:18" x14ac:dyDescent="0.3">
      <c r="D387" s="133"/>
      <c r="E387" s="134"/>
      <c r="F387" s="133"/>
      <c r="G387" s="133"/>
      <c r="H387" s="133"/>
      <c r="I387" s="133"/>
      <c r="J387" s="133"/>
      <c r="K387" s="133"/>
      <c r="L387" s="133"/>
      <c r="M387" s="133"/>
      <c r="N387" s="133"/>
      <c r="O387" s="133"/>
      <c r="P387" s="133"/>
      <c r="Q387" s="135"/>
      <c r="R387" s="135"/>
    </row>
    <row r="388" spans="4:18" x14ac:dyDescent="0.3">
      <c r="D388" s="133"/>
      <c r="E388" s="134"/>
      <c r="F388" s="133"/>
      <c r="G388" s="133"/>
      <c r="H388" s="133"/>
      <c r="I388" s="133"/>
      <c r="J388" s="133"/>
      <c r="K388" s="133"/>
      <c r="L388" s="133"/>
      <c r="M388" s="133"/>
      <c r="N388" s="133"/>
      <c r="O388" s="133"/>
      <c r="P388" s="133"/>
      <c r="Q388" s="135"/>
      <c r="R388" s="135"/>
    </row>
    <row r="389" spans="4:18" x14ac:dyDescent="0.3">
      <c r="D389" s="133"/>
      <c r="E389" s="134"/>
      <c r="F389" s="133"/>
      <c r="G389" s="133"/>
      <c r="H389" s="133"/>
      <c r="I389" s="133"/>
      <c r="J389" s="133"/>
      <c r="K389" s="133"/>
      <c r="L389" s="133"/>
      <c r="M389" s="133"/>
      <c r="N389" s="133"/>
      <c r="O389" s="133"/>
      <c r="P389" s="133"/>
      <c r="Q389" s="135"/>
      <c r="R389" s="135"/>
    </row>
    <row r="390" spans="4:18" x14ac:dyDescent="0.3">
      <c r="D390" s="133"/>
      <c r="E390" s="134"/>
      <c r="F390" s="133"/>
      <c r="G390" s="133"/>
      <c r="H390" s="133"/>
      <c r="I390" s="133"/>
      <c r="J390" s="133"/>
      <c r="K390" s="133"/>
      <c r="L390" s="133"/>
      <c r="M390" s="133"/>
      <c r="N390" s="133"/>
      <c r="O390" s="133"/>
      <c r="P390" s="133"/>
      <c r="Q390" s="135"/>
      <c r="R390" s="135"/>
    </row>
    <row r="391" spans="4:18" x14ac:dyDescent="0.3">
      <c r="D391" s="133"/>
      <c r="E391" s="134"/>
      <c r="F391" s="133"/>
      <c r="G391" s="133"/>
      <c r="H391" s="133"/>
      <c r="I391" s="133"/>
      <c r="J391" s="133"/>
      <c r="K391" s="133"/>
      <c r="L391" s="133"/>
      <c r="M391" s="133"/>
      <c r="N391" s="133"/>
      <c r="O391" s="133"/>
      <c r="P391" s="133"/>
      <c r="Q391" s="135"/>
      <c r="R391" s="135"/>
    </row>
    <row r="392" spans="4:18" x14ac:dyDescent="0.3">
      <c r="D392" s="133"/>
      <c r="E392" s="134"/>
      <c r="F392" s="133"/>
      <c r="G392" s="133"/>
      <c r="H392" s="133"/>
      <c r="I392" s="133"/>
      <c r="J392" s="133"/>
      <c r="K392" s="133"/>
      <c r="L392" s="133"/>
      <c r="M392" s="133"/>
      <c r="N392" s="133"/>
      <c r="O392" s="133"/>
      <c r="P392" s="133"/>
      <c r="Q392" s="135"/>
      <c r="R392" s="135"/>
    </row>
    <row r="393" spans="4:18" x14ac:dyDescent="0.3">
      <c r="D393" s="133"/>
      <c r="E393" s="134"/>
      <c r="F393" s="133"/>
      <c r="G393" s="133"/>
      <c r="H393" s="133"/>
      <c r="I393" s="133"/>
      <c r="J393" s="133"/>
      <c r="K393" s="133"/>
      <c r="L393" s="133"/>
      <c r="M393" s="133"/>
      <c r="N393" s="133"/>
      <c r="O393" s="133"/>
      <c r="P393" s="133"/>
      <c r="Q393" s="135"/>
      <c r="R393" s="135"/>
    </row>
    <row r="394" spans="4:18" x14ac:dyDescent="0.3">
      <c r="D394" s="133"/>
      <c r="E394" s="134"/>
      <c r="F394" s="133"/>
      <c r="G394" s="133"/>
      <c r="H394" s="133"/>
      <c r="I394" s="133"/>
      <c r="J394" s="133"/>
      <c r="K394" s="133"/>
      <c r="L394" s="133"/>
      <c r="M394" s="133"/>
      <c r="N394" s="133"/>
      <c r="O394" s="133"/>
      <c r="P394" s="133"/>
      <c r="Q394" s="135"/>
      <c r="R394" s="135"/>
    </row>
    <row r="395" spans="4:18" x14ac:dyDescent="0.3">
      <c r="D395" s="133"/>
      <c r="E395" s="134"/>
      <c r="F395" s="133"/>
      <c r="G395" s="133"/>
      <c r="H395" s="133"/>
      <c r="I395" s="133"/>
      <c r="J395" s="133"/>
      <c r="K395" s="133"/>
      <c r="L395" s="133"/>
      <c r="M395" s="133"/>
      <c r="N395" s="133"/>
      <c r="O395" s="133"/>
      <c r="P395" s="133"/>
      <c r="Q395" s="135"/>
      <c r="R395" s="135"/>
    </row>
    <row r="396" spans="4:18" x14ac:dyDescent="0.3">
      <c r="D396" s="133"/>
      <c r="E396" s="134"/>
      <c r="F396" s="133"/>
      <c r="G396" s="133"/>
      <c r="H396" s="133"/>
      <c r="I396" s="133"/>
      <c r="J396" s="133"/>
      <c r="K396" s="133"/>
      <c r="L396" s="133"/>
      <c r="M396" s="133"/>
      <c r="N396" s="133"/>
      <c r="O396" s="133"/>
      <c r="P396" s="133"/>
      <c r="Q396" s="135"/>
      <c r="R396" s="135"/>
    </row>
    <row r="397" spans="4:18" x14ac:dyDescent="0.3">
      <c r="D397" s="133"/>
      <c r="E397" s="134"/>
      <c r="F397" s="133"/>
      <c r="G397" s="133"/>
      <c r="H397" s="133"/>
      <c r="I397" s="133"/>
      <c r="J397" s="133"/>
      <c r="K397" s="133"/>
      <c r="L397" s="133"/>
      <c r="M397" s="133"/>
      <c r="N397" s="133"/>
      <c r="O397" s="133"/>
      <c r="P397" s="133"/>
      <c r="Q397" s="135"/>
      <c r="R397" s="135"/>
    </row>
    <row r="398" spans="4:18" x14ac:dyDescent="0.3">
      <c r="D398" s="133"/>
      <c r="E398" s="134"/>
      <c r="F398" s="133"/>
      <c r="G398" s="133"/>
      <c r="H398" s="133"/>
      <c r="I398" s="133"/>
      <c r="J398" s="133"/>
      <c r="K398" s="133"/>
      <c r="L398" s="133"/>
      <c r="M398" s="133"/>
      <c r="N398" s="133"/>
      <c r="O398" s="133"/>
      <c r="P398" s="133"/>
      <c r="Q398" s="135"/>
      <c r="R398" s="135"/>
    </row>
    <row r="399" spans="4:18" x14ac:dyDescent="0.3">
      <c r="D399" s="133"/>
      <c r="E399" s="134"/>
      <c r="F399" s="133"/>
      <c r="G399" s="133"/>
      <c r="H399" s="133"/>
      <c r="I399" s="133"/>
      <c r="J399" s="133"/>
      <c r="K399" s="133"/>
      <c r="L399" s="133"/>
      <c r="M399" s="133"/>
      <c r="N399" s="133"/>
      <c r="O399" s="133"/>
      <c r="P399" s="133"/>
      <c r="Q399" s="135"/>
      <c r="R399" s="135"/>
    </row>
    <row r="400" spans="4:18" x14ac:dyDescent="0.3">
      <c r="D400" s="133"/>
      <c r="E400" s="134"/>
      <c r="F400" s="133"/>
      <c r="G400" s="133"/>
      <c r="H400" s="133"/>
      <c r="I400" s="133"/>
      <c r="J400" s="133"/>
      <c r="K400" s="133"/>
      <c r="L400" s="133"/>
      <c r="M400" s="133"/>
      <c r="N400" s="133"/>
      <c r="O400" s="133"/>
      <c r="P400" s="133"/>
      <c r="Q400" s="135"/>
      <c r="R400" s="135"/>
    </row>
    <row r="401" spans="4:18" x14ac:dyDescent="0.3">
      <c r="D401" s="133"/>
      <c r="E401" s="134"/>
      <c r="F401" s="133"/>
      <c r="G401" s="133"/>
      <c r="H401" s="133"/>
      <c r="I401" s="133"/>
      <c r="J401" s="133"/>
      <c r="K401" s="133"/>
      <c r="L401" s="133"/>
      <c r="M401" s="133"/>
      <c r="N401" s="133"/>
      <c r="O401" s="133"/>
      <c r="P401" s="133"/>
      <c r="Q401" s="135"/>
      <c r="R401" s="135"/>
    </row>
    <row r="402" spans="4:18" x14ac:dyDescent="0.3">
      <c r="D402" s="133"/>
      <c r="E402" s="134"/>
      <c r="F402" s="133"/>
      <c r="G402" s="133"/>
      <c r="H402" s="133"/>
      <c r="I402" s="133"/>
      <c r="J402" s="133"/>
      <c r="K402" s="133"/>
      <c r="L402" s="133"/>
      <c r="M402" s="133"/>
      <c r="N402" s="133"/>
      <c r="O402" s="133"/>
      <c r="P402" s="133"/>
      <c r="Q402" s="135"/>
      <c r="R402" s="135"/>
    </row>
    <row r="403" spans="4:18" x14ac:dyDescent="0.3">
      <c r="D403" s="133"/>
      <c r="E403" s="134"/>
      <c r="F403" s="133"/>
      <c r="G403" s="133"/>
      <c r="H403" s="133"/>
      <c r="I403" s="133"/>
      <c r="J403" s="133"/>
      <c r="K403" s="133"/>
      <c r="L403" s="133"/>
      <c r="M403" s="133"/>
      <c r="N403" s="133"/>
      <c r="O403" s="133"/>
      <c r="P403" s="133"/>
      <c r="Q403" s="135"/>
      <c r="R403" s="135"/>
    </row>
    <row r="404" spans="4:18" x14ac:dyDescent="0.3">
      <c r="D404" s="133"/>
      <c r="E404" s="134"/>
      <c r="F404" s="133"/>
      <c r="G404" s="133"/>
      <c r="H404" s="133"/>
      <c r="I404" s="133"/>
      <c r="J404" s="133"/>
      <c r="K404" s="133"/>
      <c r="L404" s="133"/>
      <c r="M404" s="133"/>
      <c r="N404" s="133"/>
      <c r="O404" s="133"/>
      <c r="P404" s="133"/>
      <c r="Q404" s="135"/>
      <c r="R404" s="135"/>
    </row>
    <row r="405" spans="4:18" x14ac:dyDescent="0.3">
      <c r="D405" s="133"/>
      <c r="E405" s="134"/>
      <c r="F405" s="133"/>
      <c r="G405" s="133"/>
      <c r="H405" s="133"/>
      <c r="I405" s="133"/>
      <c r="J405" s="133"/>
      <c r="K405" s="133"/>
      <c r="L405" s="133"/>
      <c r="M405" s="133"/>
      <c r="N405" s="133"/>
      <c r="O405" s="133"/>
      <c r="P405" s="133"/>
      <c r="Q405" s="135"/>
      <c r="R405" s="135"/>
    </row>
    <row r="406" spans="4:18" x14ac:dyDescent="0.3">
      <c r="D406" s="133"/>
      <c r="E406" s="134"/>
      <c r="F406" s="133"/>
      <c r="G406" s="133"/>
      <c r="H406" s="133"/>
      <c r="I406" s="133"/>
      <c r="J406" s="133"/>
      <c r="K406" s="133"/>
      <c r="L406" s="133"/>
      <c r="M406" s="133"/>
      <c r="N406" s="133"/>
      <c r="O406" s="133"/>
      <c r="P406" s="133"/>
      <c r="Q406" s="135"/>
      <c r="R406" s="135"/>
    </row>
    <row r="407" spans="4:18" x14ac:dyDescent="0.3">
      <c r="D407" s="133"/>
      <c r="E407" s="134"/>
      <c r="F407" s="133"/>
      <c r="G407" s="133"/>
      <c r="H407" s="133"/>
      <c r="I407" s="133"/>
      <c r="J407" s="133"/>
      <c r="K407" s="133"/>
      <c r="L407" s="133"/>
      <c r="M407" s="133"/>
      <c r="N407" s="133"/>
      <c r="O407" s="133"/>
      <c r="P407" s="133"/>
      <c r="Q407" s="135"/>
      <c r="R407" s="135"/>
    </row>
    <row r="408" spans="4:18" x14ac:dyDescent="0.3">
      <c r="D408" s="133"/>
      <c r="E408" s="134"/>
      <c r="F408" s="133"/>
      <c r="G408" s="133"/>
      <c r="H408" s="133"/>
      <c r="I408" s="133"/>
      <c r="J408" s="133"/>
      <c r="K408" s="133"/>
      <c r="L408" s="133"/>
      <c r="M408" s="133"/>
      <c r="N408" s="133"/>
      <c r="O408" s="133"/>
      <c r="P408" s="133"/>
      <c r="Q408" s="135"/>
      <c r="R408" s="135"/>
    </row>
    <row r="409" spans="4:18" x14ac:dyDescent="0.3">
      <c r="D409" s="133"/>
      <c r="E409" s="134"/>
      <c r="F409" s="133"/>
      <c r="G409" s="133"/>
      <c r="H409" s="133"/>
      <c r="I409" s="133"/>
      <c r="J409" s="133"/>
      <c r="K409" s="133"/>
      <c r="L409" s="133"/>
      <c r="M409" s="133"/>
      <c r="N409" s="133"/>
      <c r="O409" s="133"/>
      <c r="P409" s="133"/>
      <c r="Q409" s="135"/>
      <c r="R409" s="135"/>
    </row>
    <row r="410" spans="4:18" x14ac:dyDescent="0.3">
      <c r="D410" s="133"/>
      <c r="E410" s="134"/>
      <c r="F410" s="133"/>
      <c r="G410" s="133"/>
      <c r="H410" s="133"/>
      <c r="I410" s="133"/>
      <c r="J410" s="133"/>
      <c r="K410" s="133"/>
      <c r="L410" s="133"/>
      <c r="M410" s="133"/>
      <c r="N410" s="133"/>
      <c r="O410" s="133"/>
      <c r="P410" s="133"/>
      <c r="Q410" s="135"/>
      <c r="R410" s="135"/>
    </row>
    <row r="411" spans="4:18" x14ac:dyDescent="0.3">
      <c r="D411" s="133"/>
      <c r="E411" s="134"/>
      <c r="F411" s="133"/>
      <c r="G411" s="133"/>
      <c r="H411" s="133"/>
      <c r="I411" s="133"/>
      <c r="J411" s="133"/>
      <c r="K411" s="133"/>
      <c r="L411" s="133"/>
      <c r="M411" s="133"/>
      <c r="N411" s="133"/>
      <c r="O411" s="133"/>
      <c r="P411" s="133"/>
      <c r="Q411" s="135"/>
      <c r="R411" s="135"/>
    </row>
    <row r="412" spans="4:18" x14ac:dyDescent="0.3">
      <c r="D412" s="133"/>
      <c r="E412" s="134"/>
      <c r="F412" s="133"/>
      <c r="G412" s="133"/>
      <c r="H412" s="133"/>
      <c r="I412" s="133"/>
      <c r="J412" s="133"/>
      <c r="K412" s="133"/>
      <c r="L412" s="133"/>
      <c r="M412" s="133"/>
      <c r="N412" s="133"/>
      <c r="O412" s="133"/>
      <c r="P412" s="133"/>
      <c r="Q412" s="135"/>
      <c r="R412" s="135"/>
    </row>
    <row r="413" spans="4:18" x14ac:dyDescent="0.3">
      <c r="D413" s="133"/>
      <c r="E413" s="134"/>
      <c r="F413" s="133"/>
      <c r="G413" s="133"/>
      <c r="H413" s="133"/>
      <c r="I413" s="133"/>
      <c r="J413" s="133"/>
      <c r="K413" s="133"/>
      <c r="L413" s="133"/>
      <c r="M413" s="133"/>
      <c r="N413" s="133"/>
      <c r="O413" s="133"/>
      <c r="P413" s="133"/>
      <c r="Q413" s="135"/>
      <c r="R413" s="135"/>
    </row>
    <row r="414" spans="4:18" x14ac:dyDescent="0.3">
      <c r="D414" s="133"/>
      <c r="E414" s="134"/>
      <c r="F414" s="133"/>
      <c r="G414" s="133"/>
      <c r="H414" s="133"/>
      <c r="I414" s="133"/>
      <c r="J414" s="133"/>
      <c r="K414" s="133"/>
      <c r="L414" s="133"/>
      <c r="M414" s="133"/>
      <c r="N414" s="133"/>
      <c r="O414" s="133"/>
      <c r="P414" s="133"/>
      <c r="Q414" s="135"/>
      <c r="R414" s="135"/>
    </row>
    <row r="415" spans="4:18" x14ac:dyDescent="0.3">
      <c r="D415" s="133"/>
      <c r="E415" s="134"/>
      <c r="F415" s="133"/>
      <c r="G415" s="133"/>
      <c r="H415" s="133"/>
      <c r="I415" s="133"/>
      <c r="J415" s="133"/>
      <c r="K415" s="133"/>
      <c r="L415" s="133"/>
      <c r="M415" s="133"/>
      <c r="N415" s="133"/>
      <c r="O415" s="133"/>
      <c r="P415" s="133"/>
      <c r="Q415" s="135"/>
      <c r="R415" s="135"/>
    </row>
    <row r="416" spans="4:18" x14ac:dyDescent="0.3">
      <c r="D416" s="133"/>
      <c r="E416" s="134"/>
      <c r="F416" s="133"/>
      <c r="G416" s="133"/>
      <c r="H416" s="133"/>
      <c r="I416" s="133"/>
      <c r="J416" s="133"/>
      <c r="K416" s="133"/>
      <c r="L416" s="133"/>
      <c r="M416" s="133"/>
      <c r="N416" s="133"/>
      <c r="O416" s="133"/>
      <c r="P416" s="133"/>
      <c r="Q416" s="135"/>
      <c r="R416" s="135"/>
    </row>
    <row r="417" spans="4:18" x14ac:dyDescent="0.3">
      <c r="D417" s="133"/>
      <c r="E417" s="134"/>
      <c r="F417" s="133"/>
      <c r="G417" s="133"/>
      <c r="H417" s="133"/>
      <c r="I417" s="133"/>
      <c r="J417" s="133"/>
      <c r="K417" s="133"/>
      <c r="L417" s="133"/>
      <c r="M417" s="133"/>
      <c r="N417" s="133"/>
      <c r="O417" s="133"/>
      <c r="P417" s="133"/>
      <c r="Q417" s="135"/>
      <c r="R417" s="135"/>
    </row>
    <row r="418" spans="4:18" x14ac:dyDescent="0.3">
      <c r="D418" s="133"/>
      <c r="E418" s="134"/>
      <c r="F418" s="133"/>
      <c r="G418" s="133"/>
      <c r="H418" s="133"/>
      <c r="I418" s="133"/>
      <c r="J418" s="133"/>
      <c r="K418" s="133"/>
      <c r="L418" s="133"/>
      <c r="M418" s="133"/>
      <c r="N418" s="133"/>
      <c r="O418" s="133"/>
      <c r="P418" s="133"/>
      <c r="Q418" s="135"/>
      <c r="R418" s="135"/>
    </row>
    <row r="419" spans="4:18" x14ac:dyDescent="0.3">
      <c r="D419" s="133"/>
      <c r="E419" s="134"/>
      <c r="F419" s="133"/>
      <c r="G419" s="133"/>
      <c r="H419" s="133"/>
      <c r="I419" s="133"/>
      <c r="J419" s="133"/>
      <c r="K419" s="133"/>
      <c r="L419" s="133"/>
      <c r="M419" s="133"/>
      <c r="N419" s="133"/>
      <c r="O419" s="133"/>
      <c r="P419" s="133"/>
      <c r="Q419" s="135"/>
      <c r="R419" s="135"/>
    </row>
    <row r="420" spans="4:18" x14ac:dyDescent="0.3">
      <c r="D420" s="133"/>
      <c r="E420" s="134"/>
      <c r="F420" s="133"/>
      <c r="G420" s="133"/>
      <c r="H420" s="133"/>
      <c r="I420" s="133"/>
      <c r="J420" s="133"/>
      <c r="K420" s="133"/>
      <c r="L420" s="133"/>
      <c r="M420" s="133"/>
      <c r="N420" s="133"/>
      <c r="O420" s="133"/>
      <c r="P420" s="133"/>
      <c r="Q420" s="135"/>
      <c r="R420" s="135"/>
    </row>
    <row r="421" spans="4:18" x14ac:dyDescent="0.3">
      <c r="D421" s="133"/>
      <c r="E421" s="134"/>
      <c r="F421" s="133"/>
      <c r="G421" s="133"/>
      <c r="H421" s="133"/>
      <c r="I421" s="133"/>
      <c r="J421" s="133"/>
      <c r="K421" s="133"/>
      <c r="L421" s="133"/>
      <c r="M421" s="133"/>
      <c r="N421" s="133"/>
      <c r="O421" s="133"/>
      <c r="P421" s="133"/>
      <c r="Q421" s="135"/>
      <c r="R421" s="135"/>
    </row>
    <row r="422" spans="4:18" x14ac:dyDescent="0.3">
      <c r="D422" s="133"/>
      <c r="E422" s="134"/>
      <c r="F422" s="133"/>
      <c r="G422" s="133"/>
      <c r="H422" s="133"/>
      <c r="I422" s="133"/>
      <c r="J422" s="133"/>
      <c r="K422" s="133"/>
      <c r="L422" s="133"/>
      <c r="M422" s="133"/>
      <c r="N422" s="133"/>
      <c r="O422" s="133"/>
      <c r="P422" s="133"/>
      <c r="Q422" s="135"/>
      <c r="R422" s="135"/>
    </row>
    <row r="423" spans="4:18" x14ac:dyDescent="0.3">
      <c r="D423" s="133"/>
      <c r="E423" s="134"/>
      <c r="F423" s="133"/>
      <c r="G423" s="133"/>
      <c r="H423" s="133"/>
      <c r="I423" s="133"/>
      <c r="J423" s="133"/>
      <c r="K423" s="133"/>
      <c r="L423" s="133"/>
      <c r="M423" s="133"/>
      <c r="N423" s="133"/>
      <c r="O423" s="133"/>
      <c r="P423" s="133"/>
      <c r="Q423" s="135"/>
      <c r="R423" s="135"/>
    </row>
    <row r="424" spans="4:18" x14ac:dyDescent="0.3">
      <c r="D424" s="133"/>
      <c r="E424" s="134"/>
      <c r="F424" s="133"/>
      <c r="G424" s="133"/>
      <c r="H424" s="133"/>
      <c r="I424" s="133"/>
      <c r="J424" s="133"/>
      <c r="K424" s="133"/>
      <c r="L424" s="133"/>
      <c r="M424" s="133"/>
      <c r="N424" s="133"/>
      <c r="O424" s="133"/>
      <c r="P424" s="133"/>
      <c r="Q424" s="135"/>
      <c r="R424" s="135"/>
    </row>
    <row r="425" spans="4:18" x14ac:dyDescent="0.3">
      <c r="D425" s="133"/>
      <c r="E425" s="134"/>
      <c r="F425" s="133"/>
      <c r="G425" s="133"/>
      <c r="H425" s="133"/>
      <c r="I425" s="133"/>
      <c r="J425" s="133"/>
      <c r="K425" s="133"/>
      <c r="L425" s="133"/>
      <c r="M425" s="133"/>
      <c r="N425" s="133"/>
      <c r="O425" s="133"/>
      <c r="P425" s="133"/>
      <c r="Q425" s="135"/>
      <c r="R425" s="135"/>
    </row>
    <row r="426" spans="4:18" x14ac:dyDescent="0.3">
      <c r="D426" s="133"/>
      <c r="E426" s="134"/>
      <c r="F426" s="133"/>
      <c r="G426" s="133"/>
      <c r="H426" s="133"/>
      <c r="I426" s="133"/>
      <c r="J426" s="133"/>
      <c r="K426" s="133"/>
      <c r="L426" s="133"/>
      <c r="M426" s="133"/>
      <c r="N426" s="133"/>
      <c r="O426" s="133"/>
      <c r="P426" s="133"/>
      <c r="Q426" s="135"/>
      <c r="R426" s="135"/>
    </row>
    <row r="427" spans="4:18" x14ac:dyDescent="0.3">
      <c r="D427" s="133"/>
      <c r="E427" s="134"/>
      <c r="F427" s="133"/>
      <c r="G427" s="133"/>
      <c r="H427" s="133"/>
      <c r="I427" s="133"/>
      <c r="J427" s="133"/>
      <c r="K427" s="133"/>
      <c r="L427" s="133"/>
      <c r="M427" s="133"/>
      <c r="N427" s="133"/>
      <c r="O427" s="133"/>
      <c r="P427" s="133"/>
      <c r="Q427" s="135"/>
      <c r="R427" s="135"/>
    </row>
    <row r="428" spans="4:18" x14ac:dyDescent="0.3">
      <c r="D428" s="133"/>
      <c r="E428" s="134"/>
      <c r="F428" s="133"/>
      <c r="G428" s="133"/>
      <c r="H428" s="133"/>
      <c r="I428" s="133"/>
      <c r="J428" s="133"/>
      <c r="K428" s="133"/>
      <c r="L428" s="133"/>
      <c r="M428" s="133"/>
      <c r="N428" s="133"/>
      <c r="O428" s="133"/>
      <c r="P428" s="133"/>
      <c r="Q428" s="135"/>
      <c r="R428" s="135"/>
    </row>
    <row r="429" spans="4:18" x14ac:dyDescent="0.3">
      <c r="D429" s="133"/>
      <c r="E429" s="134"/>
      <c r="F429" s="133"/>
      <c r="G429" s="133"/>
      <c r="H429" s="133"/>
      <c r="I429" s="133"/>
      <c r="J429" s="133"/>
      <c r="K429" s="133"/>
      <c r="L429" s="133"/>
      <c r="M429" s="133"/>
      <c r="N429" s="133"/>
      <c r="O429" s="133"/>
      <c r="P429" s="133"/>
      <c r="Q429" s="135"/>
      <c r="R429" s="135"/>
    </row>
    <row r="430" spans="4:18" x14ac:dyDescent="0.3">
      <c r="D430" s="133"/>
      <c r="E430" s="134"/>
      <c r="F430" s="133"/>
      <c r="G430" s="133"/>
      <c r="H430" s="133"/>
      <c r="I430" s="133"/>
      <c r="J430" s="133"/>
      <c r="K430" s="133"/>
      <c r="L430" s="133"/>
      <c r="M430" s="133"/>
      <c r="N430" s="133"/>
      <c r="O430" s="133"/>
      <c r="P430" s="133"/>
      <c r="Q430" s="135"/>
      <c r="R430" s="135"/>
    </row>
    <row r="431" spans="4:18" x14ac:dyDescent="0.3">
      <c r="D431" s="133"/>
      <c r="E431" s="134"/>
      <c r="F431" s="133"/>
      <c r="G431" s="133"/>
      <c r="H431" s="133"/>
      <c r="I431" s="133"/>
      <c r="J431" s="133"/>
      <c r="K431" s="133"/>
      <c r="L431" s="133"/>
      <c r="M431" s="133"/>
      <c r="N431" s="133"/>
      <c r="O431" s="133"/>
      <c r="P431" s="133"/>
      <c r="Q431" s="135"/>
      <c r="R431" s="135"/>
    </row>
    <row r="432" spans="4:18" x14ac:dyDescent="0.3">
      <c r="D432" s="133"/>
      <c r="E432" s="134"/>
      <c r="F432" s="133"/>
      <c r="G432" s="133"/>
      <c r="H432" s="133"/>
      <c r="I432" s="133"/>
      <c r="J432" s="133"/>
      <c r="K432" s="133"/>
      <c r="L432" s="133"/>
      <c r="M432" s="133"/>
      <c r="N432" s="133"/>
      <c r="O432" s="133"/>
      <c r="P432" s="133"/>
      <c r="Q432" s="135"/>
      <c r="R432" s="135"/>
    </row>
    <row r="433" spans="4:18" x14ac:dyDescent="0.3">
      <c r="D433" s="133"/>
      <c r="E433" s="134"/>
      <c r="F433" s="133"/>
      <c r="G433" s="133"/>
      <c r="H433" s="133"/>
      <c r="I433" s="133"/>
      <c r="J433" s="133"/>
      <c r="K433" s="133"/>
      <c r="L433" s="133"/>
      <c r="M433" s="133"/>
      <c r="N433" s="133"/>
      <c r="O433" s="133"/>
      <c r="P433" s="133"/>
      <c r="Q433" s="135"/>
      <c r="R433" s="135"/>
    </row>
    <row r="434" spans="4:18" x14ac:dyDescent="0.3">
      <c r="D434" s="133"/>
      <c r="E434" s="134"/>
      <c r="F434" s="133"/>
      <c r="G434" s="133"/>
      <c r="H434" s="133"/>
      <c r="I434" s="133"/>
      <c r="J434" s="133"/>
      <c r="K434" s="133"/>
      <c r="L434" s="133"/>
      <c r="M434" s="133"/>
      <c r="N434" s="133"/>
      <c r="O434" s="133"/>
      <c r="P434" s="133"/>
      <c r="Q434" s="135"/>
      <c r="R434" s="135"/>
    </row>
    <row r="435" spans="4:18" x14ac:dyDescent="0.3">
      <c r="D435" s="133"/>
      <c r="E435" s="134"/>
      <c r="F435" s="133"/>
      <c r="G435" s="133"/>
      <c r="H435" s="133"/>
      <c r="I435" s="133"/>
      <c r="J435" s="133"/>
      <c r="K435" s="133"/>
      <c r="L435" s="133"/>
      <c r="M435" s="133"/>
      <c r="N435" s="133"/>
      <c r="O435" s="133"/>
      <c r="P435" s="133"/>
      <c r="Q435" s="135"/>
      <c r="R435" s="135"/>
    </row>
    <row r="436" spans="4:18" x14ac:dyDescent="0.3">
      <c r="D436" s="133"/>
      <c r="E436" s="134"/>
      <c r="F436" s="133"/>
      <c r="G436" s="133"/>
      <c r="H436" s="133"/>
      <c r="I436" s="133"/>
      <c r="J436" s="133"/>
      <c r="K436" s="133"/>
      <c r="L436" s="133"/>
      <c r="M436" s="133"/>
      <c r="N436" s="133"/>
      <c r="O436" s="133"/>
      <c r="P436" s="133"/>
      <c r="Q436" s="135"/>
      <c r="R436" s="135"/>
    </row>
    <row r="437" spans="4:18" x14ac:dyDescent="0.3">
      <c r="D437" s="133"/>
      <c r="E437" s="134"/>
      <c r="F437" s="133"/>
      <c r="G437" s="133"/>
      <c r="H437" s="133"/>
      <c r="I437" s="133"/>
      <c r="J437" s="133"/>
      <c r="K437" s="133"/>
      <c r="L437" s="133"/>
      <c r="M437" s="133"/>
      <c r="N437" s="133"/>
      <c r="O437" s="133"/>
      <c r="P437" s="133"/>
      <c r="Q437" s="135"/>
      <c r="R437" s="135"/>
    </row>
    <row r="438" spans="4:18" x14ac:dyDescent="0.3">
      <c r="D438" s="133"/>
      <c r="E438" s="134"/>
      <c r="F438" s="133"/>
      <c r="G438" s="133"/>
      <c r="H438" s="133"/>
      <c r="I438" s="133"/>
      <c r="J438" s="133"/>
      <c r="K438" s="133"/>
      <c r="L438" s="133"/>
      <c r="M438" s="133"/>
      <c r="N438" s="133"/>
      <c r="O438" s="133"/>
      <c r="P438" s="133"/>
      <c r="Q438" s="135"/>
      <c r="R438" s="135"/>
    </row>
    <row r="439" spans="4:18" x14ac:dyDescent="0.3">
      <c r="D439" s="133"/>
      <c r="E439" s="134"/>
      <c r="F439" s="133"/>
      <c r="G439" s="133"/>
      <c r="H439" s="133"/>
      <c r="I439" s="133"/>
      <c r="J439" s="133"/>
      <c r="K439" s="133"/>
      <c r="L439" s="133"/>
      <c r="M439" s="133"/>
      <c r="N439" s="133"/>
      <c r="O439" s="133"/>
      <c r="P439" s="133"/>
      <c r="Q439" s="135"/>
      <c r="R439" s="135"/>
    </row>
    <row r="440" spans="4:18" x14ac:dyDescent="0.3">
      <c r="D440" s="133"/>
      <c r="E440" s="134"/>
      <c r="F440" s="133"/>
      <c r="G440" s="133"/>
      <c r="H440" s="133"/>
      <c r="I440" s="133"/>
      <c r="J440" s="133"/>
      <c r="K440" s="133"/>
      <c r="L440" s="133"/>
      <c r="M440" s="133"/>
      <c r="N440" s="133"/>
      <c r="O440" s="133"/>
      <c r="P440" s="133"/>
      <c r="Q440" s="135"/>
      <c r="R440" s="135"/>
    </row>
    <row r="441" spans="4:18" x14ac:dyDescent="0.3">
      <c r="D441" s="133"/>
      <c r="E441" s="134"/>
      <c r="F441" s="133"/>
      <c r="G441" s="133"/>
      <c r="H441" s="133"/>
      <c r="I441" s="133"/>
      <c r="J441" s="133"/>
      <c r="K441" s="133"/>
      <c r="L441" s="133"/>
      <c r="M441" s="133"/>
      <c r="N441" s="133"/>
      <c r="O441" s="133"/>
      <c r="P441" s="133"/>
      <c r="Q441" s="135"/>
      <c r="R441" s="135"/>
    </row>
    <row r="442" spans="4:18" x14ac:dyDescent="0.3">
      <c r="D442" s="133"/>
      <c r="E442" s="134"/>
      <c r="F442" s="133"/>
      <c r="G442" s="133"/>
      <c r="H442" s="133"/>
      <c r="I442" s="133"/>
      <c r="J442" s="133"/>
      <c r="K442" s="133"/>
      <c r="L442" s="133"/>
      <c r="M442" s="133"/>
      <c r="N442" s="133"/>
      <c r="O442" s="133"/>
      <c r="P442" s="133"/>
      <c r="Q442" s="135"/>
      <c r="R442" s="135"/>
    </row>
    <row r="443" spans="4:18" x14ac:dyDescent="0.3">
      <c r="D443" s="133"/>
      <c r="E443" s="134"/>
      <c r="F443" s="133"/>
      <c r="G443" s="133"/>
      <c r="H443" s="133"/>
      <c r="I443" s="133"/>
      <c r="J443" s="133"/>
      <c r="K443" s="133"/>
      <c r="L443" s="133"/>
      <c r="M443" s="133"/>
      <c r="N443" s="133"/>
      <c r="O443" s="133"/>
      <c r="P443" s="133"/>
      <c r="Q443" s="135"/>
      <c r="R443" s="135"/>
    </row>
    <row r="444" spans="4:18" x14ac:dyDescent="0.3">
      <c r="D444" s="133"/>
      <c r="E444" s="134"/>
      <c r="F444" s="133"/>
      <c r="G444" s="133"/>
      <c r="H444" s="133"/>
      <c r="I444" s="133"/>
      <c r="J444" s="133"/>
      <c r="K444" s="133"/>
      <c r="L444" s="133"/>
      <c r="M444" s="133"/>
      <c r="N444" s="133"/>
      <c r="O444" s="133"/>
      <c r="P444" s="133"/>
      <c r="Q444" s="135"/>
      <c r="R444" s="135"/>
    </row>
    <row r="445" spans="4:18" x14ac:dyDescent="0.3">
      <c r="D445" s="133"/>
      <c r="E445" s="134"/>
      <c r="F445" s="133"/>
      <c r="G445" s="133"/>
      <c r="H445" s="133"/>
      <c r="I445" s="133"/>
      <c r="J445" s="133"/>
      <c r="K445" s="133"/>
      <c r="L445" s="133"/>
      <c r="M445" s="133"/>
      <c r="N445" s="133"/>
      <c r="O445" s="133"/>
      <c r="P445" s="133"/>
      <c r="Q445" s="135"/>
      <c r="R445" s="135"/>
    </row>
    <row r="446" spans="4:18" x14ac:dyDescent="0.3">
      <c r="D446" s="133"/>
      <c r="E446" s="134"/>
      <c r="F446" s="133"/>
      <c r="G446" s="133"/>
      <c r="H446" s="133"/>
      <c r="I446" s="133"/>
      <c r="J446" s="133"/>
      <c r="K446" s="133"/>
      <c r="L446" s="133"/>
      <c r="M446" s="133"/>
      <c r="N446" s="133"/>
      <c r="O446" s="133"/>
      <c r="P446" s="133"/>
      <c r="Q446" s="135"/>
      <c r="R446" s="135"/>
    </row>
    <row r="447" spans="4:18" x14ac:dyDescent="0.3">
      <c r="D447" s="133"/>
      <c r="E447" s="134"/>
      <c r="F447" s="133"/>
      <c r="G447" s="133"/>
      <c r="H447" s="133"/>
      <c r="I447" s="133"/>
      <c r="J447" s="133"/>
      <c r="K447" s="133"/>
      <c r="L447" s="133"/>
      <c r="M447" s="133"/>
      <c r="N447" s="133"/>
      <c r="O447" s="133"/>
      <c r="P447" s="133"/>
      <c r="Q447" s="135"/>
      <c r="R447" s="135"/>
    </row>
    <row r="448" spans="4:18" x14ac:dyDescent="0.3">
      <c r="D448" s="133"/>
      <c r="E448" s="134"/>
      <c r="F448" s="133"/>
      <c r="G448" s="133"/>
      <c r="H448" s="133"/>
      <c r="I448" s="133"/>
      <c r="J448" s="133"/>
      <c r="K448" s="133"/>
      <c r="L448" s="133"/>
      <c r="M448" s="133"/>
      <c r="N448" s="133"/>
      <c r="O448" s="133"/>
      <c r="P448" s="133"/>
      <c r="Q448" s="135"/>
      <c r="R448" s="135"/>
    </row>
    <row r="449" spans="4:18" x14ac:dyDescent="0.3">
      <c r="D449" s="133"/>
      <c r="E449" s="134"/>
      <c r="F449" s="133"/>
      <c r="G449" s="133"/>
      <c r="H449" s="133"/>
      <c r="I449" s="133"/>
      <c r="J449" s="133"/>
      <c r="K449" s="133"/>
      <c r="L449" s="133"/>
      <c r="M449" s="133"/>
      <c r="N449" s="133"/>
      <c r="O449" s="133"/>
      <c r="P449" s="133"/>
      <c r="Q449" s="135"/>
      <c r="R449" s="135"/>
    </row>
    <row r="450" spans="4:18" x14ac:dyDescent="0.3">
      <c r="D450" s="133"/>
      <c r="E450" s="134"/>
      <c r="F450" s="133"/>
      <c r="G450" s="133"/>
      <c r="H450" s="133"/>
      <c r="I450" s="133"/>
      <c r="J450" s="133"/>
      <c r="K450" s="133"/>
      <c r="L450" s="133"/>
      <c r="M450" s="133"/>
      <c r="N450" s="133"/>
      <c r="O450" s="133"/>
      <c r="P450" s="133"/>
      <c r="Q450" s="135"/>
      <c r="R450" s="135"/>
    </row>
    <row r="451" spans="4:18" x14ac:dyDescent="0.3">
      <c r="D451" s="133"/>
      <c r="E451" s="134"/>
      <c r="F451" s="133"/>
      <c r="G451" s="133"/>
      <c r="H451" s="133"/>
      <c r="I451" s="133"/>
      <c r="J451" s="133"/>
      <c r="K451" s="133"/>
      <c r="L451" s="133"/>
      <c r="M451" s="133"/>
      <c r="N451" s="133"/>
      <c r="O451" s="133"/>
      <c r="P451" s="133"/>
      <c r="Q451" s="135"/>
      <c r="R451" s="135"/>
    </row>
    <row r="452" spans="4:18" x14ac:dyDescent="0.3">
      <c r="D452" s="133"/>
      <c r="E452" s="134"/>
      <c r="F452" s="133"/>
      <c r="G452" s="133"/>
      <c r="H452" s="133"/>
      <c r="I452" s="133"/>
      <c r="J452" s="133"/>
      <c r="K452" s="133"/>
      <c r="L452" s="133"/>
      <c r="M452" s="133"/>
      <c r="N452" s="133"/>
      <c r="O452" s="133"/>
      <c r="P452" s="133"/>
      <c r="Q452" s="135"/>
      <c r="R452" s="135"/>
    </row>
    <row r="453" spans="4:18" x14ac:dyDescent="0.3">
      <c r="D453" s="133"/>
      <c r="E453" s="134"/>
      <c r="F453" s="133"/>
      <c r="G453" s="133"/>
      <c r="H453" s="133"/>
      <c r="I453" s="133"/>
      <c r="J453" s="133"/>
      <c r="K453" s="133"/>
      <c r="L453" s="133"/>
      <c r="M453" s="133"/>
      <c r="N453" s="133"/>
      <c r="O453" s="133"/>
      <c r="P453" s="133"/>
      <c r="Q453" s="135"/>
      <c r="R453" s="135"/>
    </row>
    <row r="454" spans="4:18" x14ac:dyDescent="0.3">
      <c r="D454" s="133"/>
      <c r="E454" s="134"/>
      <c r="F454" s="133"/>
      <c r="G454" s="133"/>
      <c r="H454" s="133"/>
      <c r="I454" s="133"/>
      <c r="J454" s="133"/>
      <c r="K454" s="133"/>
      <c r="L454" s="133"/>
      <c r="M454" s="133"/>
      <c r="N454" s="133"/>
      <c r="O454" s="133"/>
      <c r="P454" s="133"/>
      <c r="Q454" s="135"/>
      <c r="R454" s="135"/>
    </row>
    <row r="455" spans="4:18" x14ac:dyDescent="0.3">
      <c r="D455" s="133"/>
      <c r="E455" s="134"/>
      <c r="F455" s="133"/>
      <c r="G455" s="133"/>
      <c r="H455" s="133"/>
      <c r="I455" s="133"/>
      <c r="J455" s="133"/>
      <c r="K455" s="133"/>
      <c r="L455" s="133"/>
      <c r="M455" s="133"/>
      <c r="N455" s="133"/>
      <c r="O455" s="133"/>
      <c r="P455" s="133"/>
      <c r="Q455" s="135"/>
      <c r="R455" s="135"/>
    </row>
    <row r="456" spans="4:18" x14ac:dyDescent="0.3">
      <c r="D456" s="133"/>
      <c r="E456" s="134"/>
      <c r="F456" s="133"/>
      <c r="G456" s="133"/>
      <c r="H456" s="133"/>
      <c r="I456" s="133"/>
      <c r="J456" s="133"/>
      <c r="K456" s="133"/>
      <c r="L456" s="133"/>
      <c r="M456" s="133"/>
      <c r="N456" s="133"/>
      <c r="O456" s="133"/>
      <c r="P456" s="133"/>
      <c r="Q456" s="135"/>
      <c r="R456" s="135"/>
    </row>
    <row r="457" spans="4:18" x14ac:dyDescent="0.3">
      <c r="D457" s="133"/>
      <c r="E457" s="134"/>
      <c r="F457" s="133"/>
      <c r="G457" s="133"/>
      <c r="H457" s="133"/>
      <c r="I457" s="133"/>
      <c r="J457" s="133"/>
      <c r="K457" s="133"/>
      <c r="L457" s="133"/>
      <c r="M457" s="133"/>
      <c r="N457" s="133"/>
      <c r="O457" s="133"/>
      <c r="P457" s="133"/>
      <c r="Q457" s="135"/>
      <c r="R457" s="135"/>
    </row>
    <row r="458" spans="4:18" x14ac:dyDescent="0.3">
      <c r="D458" s="133"/>
      <c r="E458" s="134"/>
      <c r="F458" s="133"/>
      <c r="G458" s="133"/>
      <c r="H458" s="133"/>
      <c r="I458" s="133"/>
      <c r="J458" s="133"/>
      <c r="K458" s="133"/>
      <c r="L458" s="133"/>
      <c r="M458" s="133"/>
      <c r="N458" s="133"/>
      <c r="O458" s="133"/>
      <c r="P458" s="133"/>
      <c r="Q458" s="135"/>
      <c r="R458" s="135"/>
    </row>
    <row r="459" spans="4:18" x14ac:dyDescent="0.3">
      <c r="D459" s="133"/>
      <c r="E459" s="134"/>
      <c r="F459" s="133"/>
      <c r="G459" s="133"/>
      <c r="H459" s="133"/>
      <c r="I459" s="133"/>
      <c r="J459" s="133"/>
      <c r="K459" s="133"/>
      <c r="L459" s="133"/>
      <c r="M459" s="133"/>
      <c r="N459" s="133"/>
      <c r="O459" s="133"/>
      <c r="P459" s="133"/>
      <c r="Q459" s="135"/>
      <c r="R459" s="135"/>
    </row>
    <row r="460" spans="4:18" x14ac:dyDescent="0.3">
      <c r="D460" s="133"/>
      <c r="E460" s="134"/>
      <c r="F460" s="133"/>
      <c r="G460" s="133"/>
      <c r="H460" s="133"/>
      <c r="I460" s="133"/>
      <c r="J460" s="133"/>
      <c r="K460" s="133"/>
      <c r="L460" s="133"/>
      <c r="M460" s="133"/>
      <c r="N460" s="133"/>
      <c r="O460" s="133"/>
      <c r="P460" s="133"/>
      <c r="Q460" s="135"/>
      <c r="R460" s="135"/>
    </row>
    <row r="461" spans="4:18" x14ac:dyDescent="0.3">
      <c r="D461" s="133"/>
      <c r="E461" s="134"/>
      <c r="F461" s="133"/>
      <c r="G461" s="133"/>
      <c r="H461" s="133"/>
      <c r="I461" s="133"/>
      <c r="J461" s="133"/>
      <c r="K461" s="133"/>
      <c r="L461" s="133"/>
      <c r="M461" s="133"/>
      <c r="N461" s="133"/>
      <c r="O461" s="133"/>
      <c r="P461" s="133"/>
      <c r="Q461" s="135"/>
      <c r="R461" s="135"/>
    </row>
    <row r="462" spans="4:18" x14ac:dyDescent="0.3">
      <c r="D462" s="133"/>
      <c r="E462" s="134"/>
      <c r="F462" s="133"/>
      <c r="G462" s="133"/>
      <c r="H462" s="133"/>
      <c r="I462" s="133"/>
      <c r="J462" s="133"/>
      <c r="K462" s="133"/>
      <c r="L462" s="133"/>
      <c r="M462" s="133"/>
      <c r="N462" s="133"/>
      <c r="O462" s="133"/>
      <c r="P462" s="133"/>
      <c r="Q462" s="135"/>
      <c r="R462" s="135"/>
    </row>
    <row r="463" spans="4:18" x14ac:dyDescent="0.3">
      <c r="D463" s="133"/>
      <c r="E463" s="134"/>
      <c r="F463" s="133"/>
      <c r="G463" s="133"/>
      <c r="H463" s="133"/>
      <c r="I463" s="133"/>
      <c r="J463" s="133"/>
      <c r="K463" s="133"/>
      <c r="L463" s="133"/>
      <c r="M463" s="133"/>
      <c r="N463" s="133"/>
      <c r="O463" s="133"/>
      <c r="P463" s="133"/>
      <c r="Q463" s="135"/>
      <c r="R463" s="135"/>
    </row>
    <row r="464" spans="4:18" x14ac:dyDescent="0.3">
      <c r="D464" s="133"/>
      <c r="E464" s="134"/>
      <c r="F464" s="133"/>
      <c r="G464" s="133"/>
      <c r="H464" s="133"/>
      <c r="I464" s="133"/>
      <c r="J464" s="133"/>
      <c r="K464" s="133"/>
      <c r="L464" s="133"/>
      <c r="M464" s="133"/>
      <c r="N464" s="133"/>
      <c r="O464" s="133"/>
      <c r="P464" s="133"/>
      <c r="Q464" s="135"/>
      <c r="R464" s="135"/>
    </row>
    <row r="465" spans="4:18" x14ac:dyDescent="0.3">
      <c r="D465" s="133"/>
      <c r="E465" s="134"/>
      <c r="F465" s="133"/>
      <c r="G465" s="133"/>
      <c r="H465" s="133"/>
      <c r="I465" s="133"/>
      <c r="J465" s="133"/>
      <c r="K465" s="133"/>
      <c r="L465" s="133"/>
      <c r="M465" s="133"/>
      <c r="N465" s="133"/>
      <c r="O465" s="133"/>
      <c r="P465" s="133"/>
      <c r="Q465" s="135"/>
      <c r="R465" s="135"/>
    </row>
    <row r="466" spans="4:18" x14ac:dyDescent="0.3">
      <c r="D466" s="133"/>
      <c r="E466" s="134"/>
      <c r="F466" s="133"/>
      <c r="G466" s="133"/>
      <c r="H466" s="133"/>
      <c r="I466" s="133"/>
      <c r="J466" s="133"/>
      <c r="K466" s="133"/>
      <c r="L466" s="133"/>
      <c r="M466" s="133"/>
      <c r="N466" s="133"/>
      <c r="O466" s="133"/>
      <c r="P466" s="133"/>
      <c r="Q466" s="135"/>
      <c r="R466" s="135"/>
    </row>
    <row r="467" spans="4:18" x14ac:dyDescent="0.3">
      <c r="D467" s="133"/>
      <c r="E467" s="134"/>
      <c r="F467" s="133"/>
      <c r="G467" s="133"/>
      <c r="H467" s="133"/>
      <c r="I467" s="133"/>
      <c r="J467" s="133"/>
      <c r="K467" s="133"/>
      <c r="L467" s="133"/>
      <c r="M467" s="133"/>
      <c r="N467" s="133"/>
      <c r="O467" s="133"/>
      <c r="P467" s="133"/>
      <c r="Q467" s="135"/>
      <c r="R467" s="135"/>
    </row>
    <row r="468" spans="4:18" x14ac:dyDescent="0.3">
      <c r="D468" s="133"/>
      <c r="E468" s="134"/>
      <c r="F468" s="133"/>
      <c r="G468" s="133"/>
      <c r="H468" s="133"/>
      <c r="I468" s="133"/>
      <c r="J468" s="133"/>
      <c r="K468" s="133"/>
      <c r="L468" s="133"/>
      <c r="M468" s="133"/>
      <c r="N468" s="133"/>
      <c r="O468" s="133"/>
      <c r="P468" s="133"/>
      <c r="Q468" s="135"/>
      <c r="R468" s="135"/>
    </row>
    <row r="469" spans="4:18" x14ac:dyDescent="0.3">
      <c r="D469" s="133"/>
      <c r="E469" s="134"/>
      <c r="F469" s="133"/>
      <c r="G469" s="133"/>
      <c r="H469" s="133"/>
      <c r="I469" s="133"/>
      <c r="J469" s="133"/>
      <c r="K469" s="133"/>
      <c r="L469" s="133"/>
      <c r="M469" s="133"/>
      <c r="N469" s="133"/>
      <c r="O469" s="133"/>
      <c r="P469" s="133"/>
      <c r="Q469" s="135"/>
      <c r="R469" s="135"/>
    </row>
    <row r="470" spans="4:18" x14ac:dyDescent="0.3">
      <c r="D470" s="133"/>
      <c r="E470" s="134"/>
      <c r="F470" s="133"/>
      <c r="G470" s="133"/>
      <c r="H470" s="133"/>
      <c r="I470" s="133"/>
      <c r="J470" s="133"/>
      <c r="K470" s="133"/>
      <c r="L470" s="133"/>
      <c r="M470" s="133"/>
      <c r="N470" s="133"/>
      <c r="O470" s="133"/>
      <c r="P470" s="133"/>
      <c r="Q470" s="135"/>
      <c r="R470" s="135"/>
    </row>
    <row r="471" spans="4:18" x14ac:dyDescent="0.3">
      <c r="D471" s="133"/>
      <c r="E471" s="134"/>
      <c r="F471" s="133"/>
      <c r="G471" s="133"/>
      <c r="H471" s="133"/>
      <c r="I471" s="133"/>
      <c r="J471" s="133"/>
      <c r="K471" s="133"/>
      <c r="L471" s="133"/>
      <c r="M471" s="133"/>
      <c r="N471" s="133"/>
      <c r="O471" s="133"/>
      <c r="P471" s="133"/>
      <c r="Q471" s="135"/>
      <c r="R471" s="135"/>
    </row>
    <row r="472" spans="4:18" x14ac:dyDescent="0.3">
      <c r="D472" s="133"/>
      <c r="E472" s="134"/>
      <c r="F472" s="133"/>
      <c r="G472" s="133"/>
      <c r="H472" s="133"/>
      <c r="I472" s="133"/>
      <c r="J472" s="133"/>
      <c r="K472" s="133"/>
      <c r="L472" s="133"/>
      <c r="M472" s="133"/>
      <c r="N472" s="133"/>
      <c r="O472" s="133"/>
      <c r="P472" s="133"/>
      <c r="Q472" s="135"/>
      <c r="R472" s="135"/>
    </row>
    <row r="473" spans="4:18" x14ac:dyDescent="0.3">
      <c r="D473" s="133"/>
      <c r="E473" s="134"/>
      <c r="F473" s="133"/>
      <c r="G473" s="133"/>
      <c r="H473" s="133"/>
      <c r="I473" s="133"/>
      <c r="J473" s="133"/>
      <c r="K473" s="133"/>
      <c r="L473" s="133"/>
      <c r="M473" s="133"/>
      <c r="N473" s="133"/>
      <c r="O473" s="133"/>
      <c r="P473" s="133"/>
      <c r="Q473" s="135"/>
      <c r="R473" s="135"/>
    </row>
    <row r="474" spans="4:18" x14ac:dyDescent="0.3">
      <c r="D474" s="133"/>
      <c r="E474" s="134"/>
      <c r="F474" s="133"/>
      <c r="G474" s="133"/>
      <c r="H474" s="133"/>
      <c r="I474" s="133"/>
      <c r="J474" s="133"/>
      <c r="K474" s="133"/>
      <c r="L474" s="133"/>
      <c r="M474" s="133"/>
      <c r="N474" s="133"/>
      <c r="O474" s="133"/>
      <c r="P474" s="133"/>
      <c r="Q474" s="135"/>
      <c r="R474" s="135"/>
    </row>
    <row r="475" spans="4:18" x14ac:dyDescent="0.3">
      <c r="D475" s="133"/>
      <c r="E475" s="134"/>
      <c r="F475" s="133"/>
      <c r="G475" s="133"/>
      <c r="H475" s="133"/>
      <c r="I475" s="133"/>
      <c r="J475" s="133"/>
      <c r="K475" s="133"/>
      <c r="L475" s="133"/>
      <c r="M475" s="133"/>
      <c r="N475" s="133"/>
      <c r="O475" s="133"/>
      <c r="P475" s="133"/>
      <c r="Q475" s="135"/>
      <c r="R475" s="135"/>
    </row>
    <row r="476" spans="4:18" x14ac:dyDescent="0.3">
      <c r="D476" s="133"/>
      <c r="E476" s="134"/>
      <c r="F476" s="133"/>
      <c r="G476" s="133"/>
      <c r="H476" s="133"/>
      <c r="I476" s="133"/>
      <c r="J476" s="133"/>
      <c r="K476" s="133"/>
      <c r="L476" s="133"/>
      <c r="M476" s="133"/>
      <c r="N476" s="133"/>
      <c r="O476" s="133"/>
      <c r="P476" s="133"/>
      <c r="Q476" s="135"/>
      <c r="R476" s="135"/>
    </row>
    <row r="477" spans="4:18" x14ac:dyDescent="0.3">
      <c r="D477" s="133"/>
      <c r="E477" s="134"/>
      <c r="F477" s="133"/>
      <c r="G477" s="133"/>
      <c r="H477" s="133"/>
      <c r="I477" s="133"/>
      <c r="J477" s="133"/>
      <c r="K477" s="133"/>
      <c r="L477" s="133"/>
      <c r="M477" s="133"/>
      <c r="N477" s="133"/>
      <c r="O477" s="133"/>
      <c r="P477" s="133"/>
      <c r="Q477" s="135"/>
      <c r="R477" s="135"/>
    </row>
    <row r="478" spans="4:18" x14ac:dyDescent="0.3">
      <c r="D478" s="133"/>
      <c r="E478" s="134"/>
      <c r="F478" s="133"/>
      <c r="G478" s="133"/>
      <c r="H478" s="133"/>
      <c r="I478" s="133"/>
      <c r="J478" s="133"/>
      <c r="K478" s="133"/>
      <c r="L478" s="133"/>
      <c r="M478" s="133"/>
      <c r="N478" s="133"/>
      <c r="O478" s="133"/>
      <c r="P478" s="133"/>
      <c r="Q478" s="135"/>
      <c r="R478" s="135"/>
    </row>
    <row r="479" spans="4:18" x14ac:dyDescent="0.3">
      <c r="D479" s="133"/>
      <c r="E479" s="134"/>
      <c r="F479" s="133"/>
      <c r="G479" s="133"/>
      <c r="H479" s="133"/>
      <c r="I479" s="133"/>
      <c r="J479" s="133"/>
      <c r="K479" s="133"/>
      <c r="L479" s="133"/>
      <c r="M479" s="133"/>
      <c r="N479" s="133"/>
      <c r="O479" s="133"/>
      <c r="P479" s="133"/>
      <c r="Q479" s="135"/>
      <c r="R479" s="135"/>
    </row>
    <row r="480" spans="4:18" x14ac:dyDescent="0.3">
      <c r="D480" s="133"/>
      <c r="E480" s="134"/>
      <c r="F480" s="133"/>
      <c r="G480" s="133"/>
      <c r="H480" s="133"/>
      <c r="I480" s="133"/>
      <c r="J480" s="133"/>
      <c r="K480" s="133"/>
      <c r="L480" s="133"/>
      <c r="M480" s="133"/>
      <c r="N480" s="133"/>
      <c r="O480" s="133"/>
      <c r="P480" s="133"/>
      <c r="Q480" s="135"/>
      <c r="R480" s="135"/>
    </row>
    <row r="481" spans="4:18" x14ac:dyDescent="0.3">
      <c r="D481" s="133"/>
      <c r="E481" s="134"/>
      <c r="F481" s="133"/>
      <c r="G481" s="133"/>
      <c r="H481" s="133"/>
      <c r="I481" s="133"/>
      <c r="J481" s="133"/>
      <c r="K481" s="133"/>
      <c r="L481" s="133"/>
      <c r="M481" s="133"/>
      <c r="N481" s="133"/>
      <c r="O481" s="133"/>
      <c r="P481" s="133"/>
      <c r="Q481" s="135"/>
      <c r="R481" s="135"/>
    </row>
    <row r="482" spans="4:18" x14ac:dyDescent="0.3">
      <c r="D482" s="133"/>
      <c r="E482" s="134"/>
      <c r="F482" s="133"/>
      <c r="G482" s="133"/>
      <c r="H482" s="133"/>
      <c r="I482" s="133"/>
      <c r="J482" s="133"/>
      <c r="K482" s="133"/>
      <c r="L482" s="133"/>
      <c r="M482" s="133"/>
      <c r="N482" s="133"/>
      <c r="O482" s="133"/>
      <c r="P482" s="133"/>
      <c r="Q482" s="135"/>
      <c r="R482" s="135"/>
    </row>
    <row r="483" spans="4:18" x14ac:dyDescent="0.3">
      <c r="D483" s="133"/>
      <c r="E483" s="134"/>
      <c r="F483" s="133"/>
      <c r="G483" s="133"/>
      <c r="H483" s="133"/>
      <c r="I483" s="133"/>
      <c r="J483" s="133"/>
      <c r="K483" s="133"/>
      <c r="L483" s="133"/>
      <c r="M483" s="133"/>
      <c r="N483" s="133"/>
      <c r="O483" s="133"/>
      <c r="P483" s="133"/>
      <c r="Q483" s="135"/>
      <c r="R483" s="135"/>
    </row>
    <row r="484" spans="4:18" x14ac:dyDescent="0.3">
      <c r="D484" s="133"/>
      <c r="E484" s="134"/>
      <c r="F484" s="133"/>
      <c r="G484" s="133"/>
      <c r="H484" s="133"/>
      <c r="I484" s="133"/>
      <c r="J484" s="133"/>
      <c r="K484" s="133"/>
      <c r="L484" s="133"/>
      <c r="M484" s="133"/>
      <c r="N484" s="133"/>
      <c r="O484" s="133"/>
      <c r="P484" s="133"/>
      <c r="Q484" s="135"/>
      <c r="R484" s="135"/>
    </row>
    <row r="485" spans="4:18" x14ac:dyDescent="0.3">
      <c r="D485" s="133"/>
      <c r="E485" s="134"/>
      <c r="F485" s="133"/>
      <c r="G485" s="133"/>
      <c r="H485" s="133"/>
      <c r="I485" s="133"/>
      <c r="J485" s="133"/>
      <c r="K485" s="133"/>
      <c r="L485" s="133"/>
      <c r="M485" s="133"/>
      <c r="N485" s="133"/>
      <c r="O485" s="133"/>
      <c r="P485" s="133"/>
      <c r="Q485" s="135"/>
      <c r="R485" s="135"/>
    </row>
    <row r="486" spans="4:18" x14ac:dyDescent="0.3">
      <c r="D486" s="133"/>
      <c r="E486" s="134"/>
      <c r="F486" s="133"/>
      <c r="G486" s="133"/>
      <c r="H486" s="133"/>
      <c r="I486" s="133"/>
      <c r="J486" s="133"/>
      <c r="K486" s="133"/>
      <c r="L486" s="133"/>
      <c r="M486" s="133"/>
      <c r="N486" s="133"/>
      <c r="O486" s="133"/>
      <c r="P486" s="133"/>
      <c r="Q486" s="135"/>
      <c r="R486" s="135"/>
    </row>
    <row r="487" spans="4:18" x14ac:dyDescent="0.3">
      <c r="D487" s="133"/>
      <c r="E487" s="134"/>
      <c r="F487" s="133"/>
      <c r="G487" s="133"/>
      <c r="H487" s="133"/>
      <c r="I487" s="133"/>
      <c r="J487" s="133"/>
      <c r="K487" s="133"/>
      <c r="L487" s="133"/>
      <c r="M487" s="133"/>
      <c r="N487" s="133"/>
      <c r="O487" s="133"/>
      <c r="P487" s="133"/>
      <c r="Q487" s="135"/>
      <c r="R487" s="135"/>
    </row>
    <row r="488" spans="4:18" x14ac:dyDescent="0.3">
      <c r="D488" s="133"/>
      <c r="E488" s="134"/>
      <c r="F488" s="133"/>
      <c r="G488" s="133"/>
      <c r="H488" s="133"/>
      <c r="I488" s="133"/>
      <c r="J488" s="133"/>
      <c r="K488" s="133"/>
      <c r="L488" s="133"/>
      <c r="M488" s="133"/>
      <c r="N488" s="133"/>
      <c r="O488" s="133"/>
      <c r="P488" s="133"/>
      <c r="Q488" s="135"/>
      <c r="R488" s="135"/>
    </row>
    <row r="489" spans="4:18" x14ac:dyDescent="0.3">
      <c r="D489" s="133"/>
      <c r="E489" s="134"/>
      <c r="F489" s="133"/>
      <c r="G489" s="133"/>
      <c r="H489" s="133"/>
      <c r="I489" s="133"/>
      <c r="J489" s="133"/>
      <c r="K489" s="133"/>
      <c r="L489" s="133"/>
      <c r="M489" s="133"/>
      <c r="N489" s="133"/>
      <c r="O489" s="133"/>
      <c r="P489" s="133"/>
      <c r="Q489" s="135"/>
      <c r="R489" s="135"/>
    </row>
    <row r="490" spans="4:18" x14ac:dyDescent="0.3">
      <c r="D490" s="133"/>
      <c r="E490" s="134"/>
      <c r="F490" s="133"/>
      <c r="G490" s="133"/>
      <c r="H490" s="133"/>
      <c r="I490" s="133"/>
      <c r="J490" s="133"/>
      <c r="K490" s="133"/>
      <c r="L490" s="133"/>
      <c r="M490" s="133"/>
      <c r="N490" s="133"/>
      <c r="O490" s="133"/>
      <c r="P490" s="133"/>
      <c r="Q490" s="135"/>
      <c r="R490" s="135"/>
    </row>
    <row r="491" spans="4:18" x14ac:dyDescent="0.3">
      <c r="D491" s="133"/>
      <c r="E491" s="134"/>
      <c r="F491" s="133"/>
      <c r="G491" s="133"/>
      <c r="H491" s="133"/>
      <c r="I491" s="133"/>
      <c r="J491" s="133"/>
      <c r="K491" s="133"/>
      <c r="L491" s="133"/>
      <c r="M491" s="133"/>
      <c r="N491" s="133"/>
      <c r="O491" s="133"/>
      <c r="P491" s="133"/>
      <c r="Q491" s="135"/>
      <c r="R491" s="135"/>
    </row>
    <row r="492" spans="4:18" x14ac:dyDescent="0.3">
      <c r="D492" s="133"/>
      <c r="E492" s="134"/>
      <c r="F492" s="133"/>
      <c r="G492" s="133"/>
      <c r="H492" s="133"/>
      <c r="I492" s="133"/>
      <c r="J492" s="133"/>
      <c r="K492" s="133"/>
      <c r="L492" s="133"/>
      <c r="M492" s="133"/>
      <c r="N492" s="133"/>
      <c r="O492" s="133"/>
      <c r="P492" s="133"/>
      <c r="Q492" s="135"/>
      <c r="R492" s="135"/>
    </row>
    <row r="493" spans="4:18" x14ac:dyDescent="0.3">
      <c r="D493" s="133"/>
      <c r="E493" s="134"/>
      <c r="F493" s="133"/>
      <c r="G493" s="133"/>
      <c r="H493" s="133"/>
      <c r="I493" s="133"/>
      <c r="J493" s="133"/>
      <c r="K493" s="133"/>
      <c r="L493" s="133"/>
      <c r="M493" s="133"/>
      <c r="N493" s="133"/>
      <c r="O493" s="133"/>
      <c r="P493" s="133"/>
      <c r="Q493" s="135"/>
      <c r="R493" s="135"/>
    </row>
    <row r="494" spans="4:18" x14ac:dyDescent="0.3">
      <c r="D494" s="133"/>
      <c r="E494" s="134"/>
      <c r="F494" s="133"/>
      <c r="G494" s="133"/>
      <c r="H494" s="133"/>
      <c r="I494" s="133"/>
      <c r="J494" s="133"/>
      <c r="K494" s="133"/>
      <c r="L494" s="133"/>
      <c r="M494" s="133"/>
      <c r="N494" s="133"/>
      <c r="O494" s="133"/>
      <c r="P494" s="133"/>
      <c r="Q494" s="135"/>
      <c r="R494" s="135"/>
    </row>
    <row r="495" spans="4:18" x14ac:dyDescent="0.3">
      <c r="D495" s="133"/>
      <c r="E495" s="134"/>
      <c r="F495" s="133"/>
      <c r="G495" s="133"/>
      <c r="H495" s="133"/>
      <c r="I495" s="133"/>
      <c r="J495" s="133"/>
      <c r="K495" s="133"/>
      <c r="L495" s="133"/>
      <c r="M495" s="133"/>
      <c r="N495" s="133"/>
      <c r="O495" s="133"/>
      <c r="P495" s="133"/>
      <c r="Q495" s="135"/>
      <c r="R495" s="135"/>
    </row>
    <row r="496" spans="4:18" x14ac:dyDescent="0.3">
      <c r="D496" s="133"/>
      <c r="E496" s="134"/>
      <c r="F496" s="133"/>
      <c r="G496" s="133"/>
      <c r="H496" s="133"/>
      <c r="I496" s="133"/>
      <c r="J496" s="133"/>
      <c r="K496" s="133"/>
      <c r="L496" s="133"/>
      <c r="M496" s="133"/>
      <c r="N496" s="133"/>
      <c r="O496" s="133"/>
      <c r="P496" s="133"/>
      <c r="Q496" s="135"/>
      <c r="R496" s="135"/>
    </row>
    <row r="497" spans="2:18" x14ac:dyDescent="0.3">
      <c r="D497" s="133"/>
      <c r="E497" s="134"/>
      <c r="F497" s="133"/>
      <c r="G497" s="133"/>
      <c r="H497" s="133"/>
      <c r="I497" s="133"/>
      <c r="J497" s="133"/>
      <c r="K497" s="133"/>
      <c r="L497" s="133"/>
      <c r="M497" s="133"/>
      <c r="N497" s="133"/>
      <c r="O497" s="133"/>
      <c r="P497" s="133"/>
      <c r="Q497" s="135"/>
      <c r="R497" s="135"/>
    </row>
    <row r="498" spans="2:18" x14ac:dyDescent="0.3">
      <c r="D498" s="133"/>
      <c r="E498" s="134"/>
      <c r="F498" s="133"/>
      <c r="G498" s="133"/>
      <c r="H498" s="133"/>
      <c r="I498" s="133"/>
      <c r="J498" s="133"/>
      <c r="K498" s="133"/>
      <c r="L498" s="133"/>
      <c r="M498" s="133"/>
      <c r="N498" s="133"/>
      <c r="O498" s="133"/>
      <c r="P498" s="133"/>
      <c r="Q498" s="135"/>
      <c r="R498" s="135"/>
    </row>
    <row r="499" spans="2:18" x14ac:dyDescent="0.3">
      <c r="D499" s="133"/>
      <c r="E499" s="134"/>
      <c r="F499" s="133"/>
      <c r="G499" s="133"/>
      <c r="H499" s="133"/>
      <c r="I499" s="133"/>
      <c r="J499" s="133"/>
      <c r="K499" s="133"/>
      <c r="L499" s="133"/>
      <c r="M499" s="133"/>
      <c r="N499" s="133"/>
      <c r="O499" s="133"/>
      <c r="P499" s="133"/>
      <c r="Q499" s="135"/>
      <c r="R499" s="135"/>
    </row>
    <row r="500" spans="2:18" x14ac:dyDescent="0.3">
      <c r="D500" s="133"/>
      <c r="E500" s="134"/>
      <c r="F500" s="133"/>
      <c r="G500" s="133"/>
      <c r="H500" s="133"/>
      <c r="I500" s="133"/>
      <c r="J500" s="133"/>
      <c r="K500" s="133"/>
      <c r="L500" s="133"/>
      <c r="M500" s="133"/>
      <c r="N500" s="133"/>
      <c r="O500" s="133"/>
      <c r="P500" s="133"/>
      <c r="Q500" s="135"/>
      <c r="R500" s="135"/>
    </row>
    <row r="501" spans="2:18" x14ac:dyDescent="0.3">
      <c r="D501" s="133"/>
      <c r="E501" s="134"/>
      <c r="F501" s="133"/>
      <c r="G501" s="133"/>
      <c r="H501" s="133"/>
      <c r="I501" s="133"/>
      <c r="J501" s="133"/>
      <c r="K501" s="133"/>
      <c r="L501" s="133"/>
      <c r="M501" s="133"/>
      <c r="N501" s="133"/>
      <c r="O501" s="133"/>
      <c r="P501" s="133"/>
      <c r="Q501" s="135"/>
      <c r="R501" s="135"/>
    </row>
    <row r="502" spans="2:18" x14ac:dyDescent="0.3">
      <c r="B502" s="416" t="s">
        <v>182</v>
      </c>
      <c r="C502" s="416"/>
      <c r="D502" s="416"/>
      <c r="E502" s="416"/>
      <c r="F502" s="416"/>
      <c r="G502" s="123">
        <f>SUM(G13:G501)</f>
        <v>14281.314999999999</v>
      </c>
      <c r="H502" s="123">
        <f>SUM(H13:H501)</f>
        <v>57125.259999999995</v>
      </c>
      <c r="I502" s="123">
        <f t="shared" ref="I502:R502" si="1">SUM(I13:I501)</f>
        <v>461729.31</v>
      </c>
      <c r="J502" s="123">
        <f t="shared" si="1"/>
        <v>13567.232499999998</v>
      </c>
      <c r="K502" s="123">
        <f t="shared" si="1"/>
        <v>54268.929999999993</v>
      </c>
      <c r="L502" s="123">
        <f t="shared" si="1"/>
        <v>438642.76</v>
      </c>
      <c r="M502" s="123">
        <f t="shared" si="1"/>
        <v>7140.6324999999997</v>
      </c>
      <c r="N502" s="123">
        <f t="shared" si="1"/>
        <v>28562.53</v>
      </c>
      <c r="O502" s="123">
        <f t="shared" si="1"/>
        <v>230864.65</v>
      </c>
      <c r="P502" s="123">
        <f t="shared" si="1"/>
        <v>71513.5</v>
      </c>
      <c r="Q502" s="123">
        <f t="shared" si="1"/>
        <v>286054</v>
      </c>
      <c r="R502" s="123">
        <f t="shared" si="1"/>
        <v>385888</v>
      </c>
    </row>
    <row r="503" spans="2:18" x14ac:dyDescent="0.3">
      <c r="D503" s="123"/>
      <c r="F503" s="123"/>
      <c r="G503" s="123"/>
    </row>
    <row r="504" spans="2:18" x14ac:dyDescent="0.3">
      <c r="D504" s="123"/>
      <c r="F504" s="123"/>
      <c r="G504" s="123"/>
    </row>
    <row r="505" spans="2:18" x14ac:dyDescent="0.3">
      <c r="D505" s="123"/>
      <c r="F505" s="123"/>
      <c r="G505" s="123"/>
    </row>
    <row r="506" spans="2:18" x14ac:dyDescent="0.3">
      <c r="D506" s="123"/>
      <c r="F506" s="123"/>
      <c r="G506" s="123"/>
    </row>
    <row r="507" spans="2:18" x14ac:dyDescent="0.3">
      <c r="D507" s="123"/>
      <c r="F507" s="123"/>
      <c r="G507" s="123"/>
    </row>
    <row r="508" spans="2:18" x14ac:dyDescent="0.3">
      <c r="D508" s="123"/>
      <c r="F508" s="123"/>
      <c r="G508" s="123"/>
    </row>
    <row r="509" spans="2:18" x14ac:dyDescent="0.3">
      <c r="D509" s="123"/>
      <c r="F509" s="123"/>
      <c r="G509" s="123"/>
    </row>
    <row r="510" spans="2:18" x14ac:dyDescent="0.3">
      <c r="D510" s="123"/>
      <c r="F510" s="123"/>
      <c r="G510" s="123"/>
    </row>
    <row r="511" spans="2:18" x14ac:dyDescent="0.3">
      <c r="D511" s="123"/>
      <c r="F511" s="123"/>
      <c r="G511" s="123"/>
    </row>
    <row r="512" spans="2:18" x14ac:dyDescent="0.3">
      <c r="D512" s="123"/>
      <c r="F512" s="123"/>
      <c r="G512" s="123"/>
    </row>
    <row r="513" spans="4:7" x14ac:dyDescent="0.3">
      <c r="D513" s="123"/>
      <c r="F513" s="123"/>
      <c r="G513" s="123"/>
    </row>
    <row r="514" spans="4:7" x14ac:dyDescent="0.3">
      <c r="D514" s="123"/>
      <c r="F514" s="123"/>
      <c r="G514" s="123"/>
    </row>
    <row r="515" spans="4:7" x14ac:dyDescent="0.3">
      <c r="D515" s="123"/>
      <c r="F515" s="123"/>
      <c r="G515" s="123"/>
    </row>
    <row r="516" spans="4:7" x14ac:dyDescent="0.3">
      <c r="D516" s="123"/>
      <c r="F516" s="123"/>
      <c r="G516" s="123"/>
    </row>
    <row r="517" spans="4:7" x14ac:dyDescent="0.3">
      <c r="D517" s="123"/>
      <c r="F517" s="123"/>
      <c r="G517" s="123"/>
    </row>
    <row r="518" spans="4:7" x14ac:dyDescent="0.3">
      <c r="D518" s="123"/>
      <c r="F518" s="123"/>
      <c r="G518" s="123"/>
    </row>
    <row r="519" spans="4:7" x14ac:dyDescent="0.3">
      <c r="D519" s="123"/>
      <c r="F519" s="123"/>
      <c r="G519" s="123"/>
    </row>
    <row r="520" spans="4:7" x14ac:dyDescent="0.3">
      <c r="D520" s="123"/>
      <c r="F520" s="123"/>
      <c r="G520" s="123"/>
    </row>
    <row r="521" spans="4:7" x14ac:dyDescent="0.3">
      <c r="D521" s="123"/>
      <c r="F521" s="123"/>
      <c r="G521" s="123"/>
    </row>
    <row r="522" spans="4:7" x14ac:dyDescent="0.3">
      <c r="D522" s="123"/>
      <c r="F522" s="123"/>
      <c r="G522" s="123"/>
    </row>
    <row r="523" spans="4:7" x14ac:dyDescent="0.3">
      <c r="D523" s="123"/>
      <c r="F523" s="123"/>
      <c r="G523" s="123"/>
    </row>
    <row r="524" spans="4:7" x14ac:dyDescent="0.3">
      <c r="D524" s="123"/>
      <c r="F524" s="123"/>
      <c r="G524" s="123"/>
    </row>
    <row r="525" spans="4:7" x14ac:dyDescent="0.3">
      <c r="D525" s="123"/>
      <c r="F525" s="123"/>
      <c r="G525" s="123"/>
    </row>
    <row r="526" spans="4:7" x14ac:dyDescent="0.3">
      <c r="D526" s="123"/>
      <c r="F526" s="123"/>
      <c r="G526" s="123"/>
    </row>
    <row r="527" spans="4:7" x14ac:dyDescent="0.3">
      <c r="D527" s="123"/>
      <c r="F527" s="123"/>
      <c r="G527" s="123"/>
    </row>
    <row r="528" spans="4:7" x14ac:dyDescent="0.3">
      <c r="D528" s="123"/>
      <c r="F528" s="123"/>
      <c r="G528" s="123"/>
    </row>
    <row r="529" spans="4:7" x14ac:dyDescent="0.3">
      <c r="D529" s="123"/>
      <c r="F529" s="123"/>
      <c r="G529" s="123"/>
    </row>
    <row r="530" spans="4:7" x14ac:dyDescent="0.3">
      <c r="D530" s="123"/>
      <c r="F530" s="123"/>
      <c r="G530" s="123"/>
    </row>
    <row r="531" spans="4:7" x14ac:dyDescent="0.3">
      <c r="D531" s="123"/>
      <c r="F531" s="123"/>
      <c r="G531" s="123"/>
    </row>
    <row r="532" spans="4:7" x14ac:dyDescent="0.3">
      <c r="D532" s="123"/>
      <c r="F532" s="123"/>
      <c r="G532" s="123"/>
    </row>
    <row r="533" spans="4:7" x14ac:dyDescent="0.3">
      <c r="D533" s="123"/>
      <c r="F533" s="123"/>
      <c r="G533" s="123"/>
    </row>
    <row r="534" spans="4:7" x14ac:dyDescent="0.3">
      <c r="D534" s="123"/>
      <c r="F534" s="123"/>
      <c r="G534" s="123"/>
    </row>
    <row r="535" spans="4:7" x14ac:dyDescent="0.3">
      <c r="D535" s="123"/>
      <c r="F535" s="123"/>
      <c r="G535" s="123"/>
    </row>
    <row r="536" spans="4:7" x14ac:dyDescent="0.3">
      <c r="D536" s="123"/>
      <c r="F536" s="123"/>
      <c r="G536" s="123"/>
    </row>
    <row r="537" spans="4:7" x14ac:dyDescent="0.3">
      <c r="D537" s="123"/>
      <c r="F537" s="123"/>
      <c r="G537" s="123"/>
    </row>
    <row r="538" spans="4:7" x14ac:dyDescent="0.3">
      <c r="D538" s="123"/>
      <c r="F538" s="123"/>
      <c r="G538" s="123"/>
    </row>
    <row r="539" spans="4:7" x14ac:dyDescent="0.3">
      <c r="D539" s="123"/>
      <c r="F539" s="123"/>
      <c r="G539" s="123"/>
    </row>
    <row r="540" spans="4:7" x14ac:dyDescent="0.3">
      <c r="D540" s="123"/>
      <c r="F540" s="123"/>
      <c r="G540" s="123"/>
    </row>
    <row r="541" spans="4:7" x14ac:dyDescent="0.3">
      <c r="D541" s="123"/>
      <c r="F541" s="123"/>
      <c r="G541" s="123"/>
    </row>
    <row r="542" spans="4:7" x14ac:dyDescent="0.3">
      <c r="D542" s="123"/>
      <c r="F542" s="123"/>
      <c r="G542" s="123"/>
    </row>
    <row r="543" spans="4:7" x14ac:dyDescent="0.3">
      <c r="D543" s="123"/>
      <c r="F543" s="123"/>
      <c r="G543" s="123"/>
    </row>
    <row r="544" spans="4:7" x14ac:dyDescent="0.3">
      <c r="D544" s="123"/>
      <c r="F544" s="123"/>
      <c r="G544" s="123"/>
    </row>
    <row r="545" spans="4:7" x14ac:dyDescent="0.3">
      <c r="D545" s="123"/>
      <c r="F545" s="123"/>
      <c r="G545" s="123"/>
    </row>
    <row r="546" spans="4:7" x14ac:dyDescent="0.3">
      <c r="D546" s="123"/>
      <c r="F546" s="123"/>
      <c r="G546" s="123"/>
    </row>
    <row r="547" spans="4:7" x14ac:dyDescent="0.3">
      <c r="D547" s="123"/>
      <c r="F547" s="123"/>
      <c r="G547" s="123"/>
    </row>
    <row r="548" spans="4:7" x14ac:dyDescent="0.3">
      <c r="D548" s="123"/>
      <c r="F548" s="123"/>
      <c r="G548" s="123"/>
    </row>
    <row r="549" spans="4:7" x14ac:dyDescent="0.3">
      <c r="D549" s="123"/>
      <c r="F549" s="123"/>
      <c r="G549" s="123"/>
    </row>
    <row r="550" spans="4:7" x14ac:dyDescent="0.3">
      <c r="D550" s="123"/>
      <c r="F550" s="123"/>
      <c r="G550" s="123"/>
    </row>
    <row r="551" spans="4:7" x14ac:dyDescent="0.3">
      <c r="D551" s="123"/>
      <c r="F551" s="123"/>
      <c r="G551" s="123"/>
    </row>
    <row r="552" spans="4:7" x14ac:dyDescent="0.3">
      <c r="D552" s="123"/>
      <c r="F552" s="123"/>
      <c r="G552" s="123"/>
    </row>
    <row r="553" spans="4:7" x14ac:dyDescent="0.3">
      <c r="D553" s="123"/>
      <c r="F553" s="123"/>
      <c r="G553" s="123"/>
    </row>
    <row r="554" spans="4:7" x14ac:dyDescent="0.3">
      <c r="D554" s="123"/>
      <c r="F554" s="123"/>
      <c r="G554" s="123"/>
    </row>
    <row r="555" spans="4:7" x14ac:dyDescent="0.3">
      <c r="D555" s="123"/>
      <c r="F555" s="123"/>
      <c r="G555" s="123"/>
    </row>
    <row r="556" spans="4:7" x14ac:dyDescent="0.3">
      <c r="D556" s="123"/>
      <c r="F556" s="123"/>
      <c r="G556" s="123"/>
    </row>
    <row r="557" spans="4:7" x14ac:dyDescent="0.3">
      <c r="D557" s="123"/>
      <c r="F557" s="123"/>
      <c r="G557" s="123"/>
    </row>
    <row r="558" spans="4:7" x14ac:dyDescent="0.3">
      <c r="D558" s="123"/>
      <c r="F558" s="123"/>
      <c r="G558" s="123"/>
    </row>
    <row r="559" spans="4:7" x14ac:dyDescent="0.3">
      <c r="D559" s="123"/>
      <c r="F559" s="123"/>
      <c r="G559" s="123"/>
    </row>
    <row r="560" spans="4:7" x14ac:dyDescent="0.3">
      <c r="D560" s="123"/>
      <c r="F560" s="123"/>
      <c r="G560" s="123"/>
    </row>
    <row r="561" spans="4:7" x14ac:dyDescent="0.3">
      <c r="D561" s="123"/>
      <c r="F561" s="123"/>
      <c r="G561" s="123"/>
    </row>
    <row r="562" spans="4:7" x14ac:dyDescent="0.3">
      <c r="D562" s="123"/>
      <c r="F562" s="123"/>
      <c r="G562" s="123"/>
    </row>
    <row r="563" spans="4:7" x14ac:dyDescent="0.3">
      <c r="D563" s="123"/>
      <c r="F563" s="123"/>
      <c r="G563" s="123"/>
    </row>
    <row r="564" spans="4:7" x14ac:dyDescent="0.3">
      <c r="D564" s="123"/>
      <c r="F564" s="123"/>
      <c r="G564" s="123"/>
    </row>
    <row r="565" spans="4:7" x14ac:dyDescent="0.3">
      <c r="D565" s="123"/>
      <c r="F565" s="123"/>
      <c r="G565" s="123"/>
    </row>
    <row r="566" spans="4:7" x14ac:dyDescent="0.3">
      <c r="D566" s="123"/>
      <c r="F566" s="123"/>
      <c r="G566" s="123"/>
    </row>
    <row r="567" spans="4:7" x14ac:dyDescent="0.3">
      <c r="D567" s="123"/>
      <c r="F567" s="123"/>
      <c r="G567" s="123"/>
    </row>
    <row r="568" spans="4:7" x14ac:dyDescent="0.3">
      <c r="D568" s="123"/>
      <c r="F568" s="123"/>
      <c r="G568" s="123"/>
    </row>
    <row r="569" spans="4:7" x14ac:dyDescent="0.3">
      <c r="D569" s="123"/>
      <c r="F569" s="123"/>
      <c r="G569" s="123"/>
    </row>
    <row r="570" spans="4:7" x14ac:dyDescent="0.3">
      <c r="D570" s="123"/>
      <c r="F570" s="123"/>
      <c r="G570" s="123"/>
    </row>
    <row r="571" spans="4:7" x14ac:dyDescent="0.3">
      <c r="D571" s="123"/>
      <c r="F571" s="123"/>
      <c r="G571" s="123"/>
    </row>
    <row r="572" spans="4:7" x14ac:dyDescent="0.3">
      <c r="D572" s="123"/>
      <c r="F572" s="123"/>
      <c r="G572" s="123"/>
    </row>
    <row r="573" spans="4:7" x14ac:dyDescent="0.3">
      <c r="D573" s="123"/>
      <c r="F573" s="123"/>
      <c r="G573" s="123"/>
    </row>
    <row r="574" spans="4:7" x14ac:dyDescent="0.3">
      <c r="D574" s="123"/>
      <c r="F574" s="123"/>
      <c r="G574" s="123"/>
    </row>
    <row r="575" spans="4:7" x14ac:dyDescent="0.3">
      <c r="D575" s="123"/>
      <c r="F575" s="123"/>
      <c r="G575" s="123"/>
    </row>
    <row r="576" spans="4:7" x14ac:dyDescent="0.3">
      <c r="D576" s="123"/>
      <c r="F576" s="123"/>
      <c r="G576" s="123"/>
    </row>
    <row r="577" spans="4:7" x14ac:dyDescent="0.3">
      <c r="D577" s="123"/>
      <c r="F577" s="123"/>
      <c r="G577" s="123"/>
    </row>
    <row r="578" spans="4:7" x14ac:dyDescent="0.3">
      <c r="D578" s="123"/>
      <c r="F578" s="123"/>
      <c r="G578" s="123"/>
    </row>
    <row r="579" spans="4:7" x14ac:dyDescent="0.3">
      <c r="D579" s="123"/>
      <c r="F579" s="123"/>
      <c r="G579" s="123"/>
    </row>
    <row r="580" spans="4:7" x14ac:dyDescent="0.3">
      <c r="D580" s="123"/>
      <c r="F580" s="123"/>
      <c r="G580" s="123"/>
    </row>
    <row r="581" spans="4:7" x14ac:dyDescent="0.3">
      <c r="D581" s="123"/>
      <c r="F581" s="123"/>
      <c r="G581" s="123"/>
    </row>
    <row r="582" spans="4:7" x14ac:dyDescent="0.3">
      <c r="D582" s="123"/>
      <c r="F582" s="123"/>
      <c r="G582" s="123"/>
    </row>
    <row r="583" spans="4:7" x14ac:dyDescent="0.3">
      <c r="D583" s="123"/>
      <c r="F583" s="123"/>
      <c r="G583" s="123"/>
    </row>
    <row r="584" spans="4:7" x14ac:dyDescent="0.3">
      <c r="D584" s="123"/>
      <c r="F584" s="123"/>
      <c r="G584" s="123"/>
    </row>
    <row r="585" spans="4:7" x14ac:dyDescent="0.3">
      <c r="D585" s="123"/>
      <c r="F585" s="123"/>
      <c r="G585" s="123"/>
    </row>
    <row r="586" spans="4:7" x14ac:dyDescent="0.3">
      <c r="D586" s="123"/>
      <c r="F586" s="123"/>
      <c r="G586" s="123"/>
    </row>
    <row r="587" spans="4:7" x14ac:dyDescent="0.3">
      <c r="D587" s="123"/>
      <c r="F587" s="123"/>
      <c r="G587" s="123"/>
    </row>
    <row r="588" spans="4:7" x14ac:dyDescent="0.3">
      <c r="D588" s="123"/>
      <c r="F588" s="123"/>
      <c r="G588" s="123"/>
    </row>
    <row r="589" spans="4:7" x14ac:dyDescent="0.3">
      <c r="D589" s="123"/>
      <c r="F589" s="123"/>
      <c r="G589" s="123"/>
    </row>
    <row r="590" spans="4:7" x14ac:dyDescent="0.3">
      <c r="D590" s="123"/>
      <c r="F590" s="123"/>
      <c r="G590" s="123"/>
    </row>
    <row r="591" spans="4:7" x14ac:dyDescent="0.3">
      <c r="D591" s="123"/>
      <c r="F591" s="123"/>
      <c r="G591" s="123"/>
    </row>
    <row r="592" spans="4:7" x14ac:dyDescent="0.3">
      <c r="D592" s="123"/>
      <c r="F592" s="123"/>
      <c r="G592" s="123"/>
    </row>
    <row r="593" spans="4:7" x14ac:dyDescent="0.3">
      <c r="D593" s="123"/>
      <c r="F593" s="123"/>
      <c r="G593" s="123"/>
    </row>
    <row r="594" spans="4:7" x14ac:dyDescent="0.3">
      <c r="D594" s="123"/>
      <c r="F594" s="123"/>
      <c r="G594" s="123"/>
    </row>
    <row r="595" spans="4:7" x14ac:dyDescent="0.3">
      <c r="D595" s="123"/>
      <c r="F595" s="123"/>
      <c r="G595" s="123"/>
    </row>
    <row r="596" spans="4:7" x14ac:dyDescent="0.3">
      <c r="D596" s="123"/>
      <c r="F596" s="123"/>
      <c r="G596" s="123"/>
    </row>
    <row r="597" spans="4:7" x14ac:dyDescent="0.3">
      <c r="D597" s="123"/>
      <c r="F597" s="123"/>
      <c r="G597" s="123"/>
    </row>
    <row r="598" spans="4:7" x14ac:dyDescent="0.3">
      <c r="D598" s="123"/>
      <c r="F598" s="123"/>
      <c r="G598" s="123"/>
    </row>
    <row r="599" spans="4:7" x14ac:dyDescent="0.3">
      <c r="D599" s="123"/>
      <c r="F599" s="123"/>
      <c r="G599" s="123"/>
    </row>
    <row r="600" spans="4:7" x14ac:dyDescent="0.3">
      <c r="D600" s="123"/>
      <c r="F600" s="123"/>
      <c r="G600" s="123"/>
    </row>
    <row r="601" spans="4:7" x14ac:dyDescent="0.3">
      <c r="D601" s="123"/>
      <c r="F601" s="123"/>
      <c r="G601" s="123"/>
    </row>
    <row r="602" spans="4:7" x14ac:dyDescent="0.3">
      <c r="D602" s="123"/>
      <c r="F602" s="123"/>
      <c r="G602" s="123"/>
    </row>
    <row r="603" spans="4:7" x14ac:dyDescent="0.3">
      <c r="D603" s="123"/>
      <c r="F603" s="123"/>
      <c r="G603" s="123"/>
    </row>
    <row r="604" spans="4:7" x14ac:dyDescent="0.3">
      <c r="D604" s="123"/>
      <c r="F604" s="123"/>
      <c r="G604" s="123"/>
    </row>
    <row r="605" spans="4:7" x14ac:dyDescent="0.3">
      <c r="D605" s="123"/>
      <c r="F605" s="123"/>
      <c r="G605" s="123"/>
    </row>
    <row r="606" spans="4:7" x14ac:dyDescent="0.3">
      <c r="D606" s="123"/>
      <c r="F606" s="123"/>
      <c r="G606" s="123"/>
    </row>
    <row r="607" spans="4:7" x14ac:dyDescent="0.3">
      <c r="D607" s="123"/>
      <c r="F607" s="123"/>
      <c r="G607" s="123"/>
    </row>
    <row r="608" spans="4:7" x14ac:dyDescent="0.3">
      <c r="D608" s="123"/>
      <c r="F608" s="123"/>
      <c r="G608" s="123"/>
    </row>
    <row r="609" spans="4:7" x14ac:dyDescent="0.3">
      <c r="D609" s="123"/>
      <c r="F609" s="123"/>
      <c r="G609" s="123"/>
    </row>
    <row r="610" spans="4:7" x14ac:dyDescent="0.3">
      <c r="D610" s="123"/>
      <c r="F610" s="123"/>
      <c r="G610" s="123"/>
    </row>
    <row r="611" spans="4:7" x14ac:dyDescent="0.3">
      <c r="D611" s="123"/>
      <c r="F611" s="123"/>
      <c r="G611" s="123"/>
    </row>
    <row r="612" spans="4:7" x14ac:dyDescent="0.3">
      <c r="D612" s="123"/>
      <c r="F612" s="123"/>
      <c r="G612" s="123"/>
    </row>
    <row r="613" spans="4:7" x14ac:dyDescent="0.3">
      <c r="D613" s="123"/>
      <c r="F613" s="123"/>
      <c r="G613" s="123"/>
    </row>
    <row r="614" spans="4:7" x14ac:dyDescent="0.3">
      <c r="D614" s="123"/>
      <c r="F614" s="123"/>
      <c r="G614" s="123"/>
    </row>
    <row r="615" spans="4:7" x14ac:dyDescent="0.3">
      <c r="D615" s="123"/>
      <c r="F615" s="123"/>
      <c r="G615" s="123"/>
    </row>
    <row r="616" spans="4:7" x14ac:dyDescent="0.3">
      <c r="D616" s="123"/>
      <c r="F616" s="123"/>
      <c r="G616" s="123"/>
    </row>
    <row r="617" spans="4:7" x14ac:dyDescent="0.3">
      <c r="D617" s="123"/>
      <c r="F617" s="123"/>
      <c r="G617" s="123"/>
    </row>
    <row r="618" spans="4:7" x14ac:dyDescent="0.3">
      <c r="D618" s="123"/>
      <c r="F618" s="123"/>
      <c r="G618" s="123"/>
    </row>
    <row r="619" spans="4:7" x14ac:dyDescent="0.3">
      <c r="D619" s="123"/>
      <c r="F619" s="123"/>
      <c r="G619" s="123"/>
    </row>
    <row r="620" spans="4:7" x14ac:dyDescent="0.3">
      <c r="D620" s="123"/>
      <c r="F620" s="123"/>
      <c r="G620" s="123"/>
    </row>
    <row r="621" spans="4:7" x14ac:dyDescent="0.3">
      <c r="D621" s="123"/>
      <c r="F621" s="123"/>
      <c r="G621" s="123"/>
    </row>
    <row r="622" spans="4:7" x14ac:dyDescent="0.3">
      <c r="D622" s="123"/>
      <c r="F622" s="123"/>
      <c r="G622" s="123"/>
    </row>
    <row r="623" spans="4:7" x14ac:dyDescent="0.3">
      <c r="D623" s="123"/>
      <c r="F623" s="123"/>
      <c r="G623" s="123"/>
    </row>
    <row r="624" spans="4:7" x14ac:dyDescent="0.3">
      <c r="D624" s="123"/>
      <c r="F624" s="123"/>
      <c r="G624" s="123"/>
    </row>
    <row r="625" spans="4:7" x14ac:dyDescent="0.3">
      <c r="D625" s="123"/>
      <c r="F625" s="123"/>
      <c r="G625" s="123"/>
    </row>
    <row r="626" spans="4:7" x14ac:dyDescent="0.3">
      <c r="D626" s="123"/>
      <c r="F626" s="123"/>
      <c r="G626" s="123"/>
    </row>
    <row r="627" spans="4:7" x14ac:dyDescent="0.3">
      <c r="D627" s="123"/>
      <c r="F627" s="123"/>
      <c r="G627" s="123"/>
    </row>
    <row r="628" spans="4:7" x14ac:dyDescent="0.3">
      <c r="D628" s="123"/>
      <c r="F628" s="123"/>
      <c r="G628" s="123"/>
    </row>
    <row r="629" spans="4:7" x14ac:dyDescent="0.3">
      <c r="D629" s="123"/>
      <c r="F629" s="123"/>
      <c r="G629" s="123"/>
    </row>
    <row r="630" spans="4:7" x14ac:dyDescent="0.3">
      <c r="D630" s="123"/>
      <c r="F630" s="123"/>
      <c r="G630" s="123"/>
    </row>
    <row r="631" spans="4:7" x14ac:dyDescent="0.3">
      <c r="D631" s="123"/>
      <c r="F631" s="123"/>
      <c r="G631" s="123"/>
    </row>
    <row r="632" spans="4:7" x14ac:dyDescent="0.3">
      <c r="D632" s="123"/>
      <c r="F632" s="123"/>
      <c r="G632" s="123"/>
    </row>
    <row r="633" spans="4:7" x14ac:dyDescent="0.3">
      <c r="D633" s="123"/>
      <c r="F633" s="123"/>
      <c r="G633" s="123"/>
    </row>
    <row r="634" spans="4:7" x14ac:dyDescent="0.3">
      <c r="D634" s="123"/>
      <c r="F634" s="123"/>
      <c r="G634" s="123"/>
    </row>
    <row r="635" spans="4:7" x14ac:dyDescent="0.3">
      <c r="D635" s="123"/>
      <c r="F635" s="123"/>
      <c r="G635" s="123"/>
    </row>
    <row r="636" spans="4:7" x14ac:dyDescent="0.3">
      <c r="D636" s="123"/>
      <c r="F636" s="123"/>
      <c r="G636" s="123"/>
    </row>
    <row r="637" spans="4:7" x14ac:dyDescent="0.3">
      <c r="D637" s="123"/>
      <c r="F637" s="123"/>
      <c r="G637" s="123"/>
    </row>
    <row r="638" spans="4:7" x14ac:dyDescent="0.3">
      <c r="D638" s="123"/>
      <c r="F638" s="123"/>
      <c r="G638" s="123"/>
    </row>
    <row r="639" spans="4:7" x14ac:dyDescent="0.3">
      <c r="D639" s="123"/>
      <c r="F639" s="123"/>
      <c r="G639" s="123"/>
    </row>
    <row r="640" spans="4:7" x14ac:dyDescent="0.3">
      <c r="D640" s="123"/>
      <c r="F640" s="123"/>
      <c r="G640" s="123"/>
    </row>
    <row r="641" spans="4:7" x14ac:dyDescent="0.3">
      <c r="D641" s="123"/>
      <c r="F641" s="123"/>
      <c r="G641" s="123"/>
    </row>
    <row r="642" spans="4:7" x14ac:dyDescent="0.3">
      <c r="D642" s="123"/>
      <c r="F642" s="123"/>
      <c r="G642" s="123"/>
    </row>
    <row r="643" spans="4:7" x14ac:dyDescent="0.3">
      <c r="D643" s="123"/>
      <c r="F643" s="123"/>
      <c r="G643" s="123"/>
    </row>
    <row r="644" spans="4:7" x14ac:dyDescent="0.3">
      <c r="D644" s="123"/>
      <c r="F644" s="123"/>
      <c r="G644" s="123"/>
    </row>
    <row r="645" spans="4:7" x14ac:dyDescent="0.3">
      <c r="D645" s="123"/>
      <c r="F645" s="123"/>
      <c r="G645" s="123"/>
    </row>
    <row r="646" spans="4:7" x14ac:dyDescent="0.3">
      <c r="D646" s="123"/>
      <c r="F646" s="123"/>
      <c r="G646" s="123"/>
    </row>
    <row r="647" spans="4:7" x14ac:dyDescent="0.3">
      <c r="D647" s="123"/>
      <c r="F647" s="123"/>
      <c r="G647" s="123"/>
    </row>
    <row r="648" spans="4:7" x14ac:dyDescent="0.3">
      <c r="D648" s="123"/>
      <c r="F648" s="123"/>
      <c r="G648" s="123"/>
    </row>
    <row r="649" spans="4:7" x14ac:dyDescent="0.3">
      <c r="D649" s="123"/>
      <c r="F649" s="123"/>
      <c r="G649" s="123"/>
    </row>
    <row r="650" spans="4:7" x14ac:dyDescent="0.3">
      <c r="D650" s="123"/>
      <c r="F650" s="123"/>
      <c r="G650" s="123"/>
    </row>
    <row r="651" spans="4:7" x14ac:dyDescent="0.3">
      <c r="D651" s="123"/>
      <c r="F651" s="123"/>
      <c r="G651" s="123"/>
    </row>
    <row r="652" spans="4:7" x14ac:dyDescent="0.3">
      <c r="D652" s="123"/>
      <c r="F652" s="123"/>
      <c r="G652" s="123"/>
    </row>
    <row r="653" spans="4:7" x14ac:dyDescent="0.3">
      <c r="D653" s="123"/>
      <c r="F653" s="123"/>
      <c r="G653" s="123"/>
    </row>
    <row r="654" spans="4:7" x14ac:dyDescent="0.3">
      <c r="D654" s="123"/>
      <c r="F654" s="123"/>
      <c r="G654" s="123"/>
    </row>
    <row r="655" spans="4:7" x14ac:dyDescent="0.3">
      <c r="D655" s="123"/>
      <c r="F655" s="123"/>
      <c r="G655" s="123"/>
    </row>
    <row r="656" spans="4:7" x14ac:dyDescent="0.3">
      <c r="D656" s="123"/>
      <c r="F656" s="123"/>
      <c r="G656" s="123"/>
    </row>
    <row r="657" spans="4:7" x14ac:dyDescent="0.3">
      <c r="D657" s="123"/>
      <c r="F657" s="123"/>
      <c r="G657" s="123"/>
    </row>
    <row r="658" spans="4:7" x14ac:dyDescent="0.3">
      <c r="D658" s="123"/>
      <c r="F658" s="123"/>
      <c r="G658" s="123"/>
    </row>
    <row r="659" spans="4:7" x14ac:dyDescent="0.3">
      <c r="D659" s="123"/>
      <c r="F659" s="123"/>
      <c r="G659" s="123"/>
    </row>
    <row r="660" spans="4:7" x14ac:dyDescent="0.3">
      <c r="D660" s="123"/>
      <c r="F660" s="123"/>
      <c r="G660" s="123"/>
    </row>
    <row r="661" spans="4:7" x14ac:dyDescent="0.3">
      <c r="D661" s="123"/>
      <c r="F661" s="123"/>
      <c r="G661" s="123"/>
    </row>
    <row r="662" spans="4:7" x14ac:dyDescent="0.3">
      <c r="D662" s="123"/>
      <c r="F662" s="123"/>
      <c r="G662" s="123"/>
    </row>
    <row r="663" spans="4:7" x14ac:dyDescent="0.3">
      <c r="D663" s="123"/>
      <c r="F663" s="123"/>
      <c r="G663" s="123"/>
    </row>
    <row r="664" spans="4:7" x14ac:dyDescent="0.3">
      <c r="D664" s="123"/>
      <c r="F664" s="123"/>
      <c r="G664" s="123"/>
    </row>
    <row r="665" spans="4:7" x14ac:dyDescent="0.3">
      <c r="D665" s="123"/>
      <c r="F665" s="123"/>
      <c r="G665" s="123"/>
    </row>
    <row r="666" spans="4:7" x14ac:dyDescent="0.3">
      <c r="D666" s="123"/>
      <c r="F666" s="123"/>
      <c r="G666" s="123"/>
    </row>
    <row r="667" spans="4:7" x14ac:dyDescent="0.3">
      <c r="D667" s="123"/>
      <c r="F667" s="123"/>
      <c r="G667" s="123"/>
    </row>
    <row r="668" spans="4:7" x14ac:dyDescent="0.3">
      <c r="D668" s="123"/>
      <c r="F668" s="123"/>
      <c r="G668" s="123"/>
    </row>
    <row r="669" spans="4:7" x14ac:dyDescent="0.3">
      <c r="D669" s="123"/>
      <c r="F669" s="123"/>
      <c r="G669" s="123"/>
    </row>
    <row r="670" spans="4:7" x14ac:dyDescent="0.3">
      <c r="D670" s="123"/>
      <c r="F670" s="123"/>
      <c r="G670" s="123"/>
    </row>
    <row r="671" spans="4:7" x14ac:dyDescent="0.3">
      <c r="D671" s="123"/>
      <c r="F671" s="123"/>
      <c r="G671" s="123"/>
    </row>
    <row r="672" spans="4:7" x14ac:dyDescent="0.3">
      <c r="D672" s="123"/>
      <c r="F672" s="123"/>
      <c r="G672" s="123"/>
    </row>
    <row r="673" spans="4:7" x14ac:dyDescent="0.3">
      <c r="D673" s="123"/>
      <c r="F673" s="123"/>
      <c r="G673" s="123"/>
    </row>
    <row r="674" spans="4:7" x14ac:dyDescent="0.3">
      <c r="D674" s="123"/>
      <c r="F674" s="123"/>
      <c r="G674" s="123"/>
    </row>
    <row r="675" spans="4:7" x14ac:dyDescent="0.3">
      <c r="D675" s="123"/>
      <c r="F675" s="123"/>
      <c r="G675" s="123"/>
    </row>
    <row r="676" spans="4:7" x14ac:dyDescent="0.3">
      <c r="D676" s="123"/>
      <c r="F676" s="123"/>
      <c r="G676" s="123"/>
    </row>
    <row r="677" spans="4:7" x14ac:dyDescent="0.3">
      <c r="D677" s="123"/>
      <c r="F677" s="123"/>
      <c r="G677" s="123"/>
    </row>
    <row r="678" spans="4:7" x14ac:dyDescent="0.3">
      <c r="D678" s="123"/>
      <c r="F678" s="123"/>
      <c r="G678" s="123"/>
    </row>
    <row r="679" spans="4:7" x14ac:dyDescent="0.3">
      <c r="D679" s="123"/>
      <c r="F679" s="123"/>
      <c r="G679" s="123"/>
    </row>
    <row r="680" spans="4:7" x14ac:dyDescent="0.3">
      <c r="D680" s="123"/>
      <c r="F680" s="123"/>
      <c r="G680" s="123"/>
    </row>
    <row r="681" spans="4:7" x14ac:dyDescent="0.3">
      <c r="D681" s="123"/>
      <c r="F681" s="123"/>
      <c r="G681" s="123"/>
    </row>
    <row r="682" spans="4:7" x14ac:dyDescent="0.3">
      <c r="D682" s="123"/>
      <c r="F682" s="123"/>
      <c r="G682" s="123"/>
    </row>
    <row r="683" spans="4:7" x14ac:dyDescent="0.3">
      <c r="D683" s="123"/>
      <c r="F683" s="123"/>
      <c r="G683" s="123"/>
    </row>
    <row r="684" spans="4:7" x14ac:dyDescent="0.3">
      <c r="D684" s="123"/>
      <c r="F684" s="123"/>
      <c r="G684" s="123"/>
    </row>
    <row r="685" spans="4:7" x14ac:dyDescent="0.3">
      <c r="D685" s="123"/>
      <c r="F685" s="123"/>
      <c r="G685" s="123"/>
    </row>
    <row r="686" spans="4:7" x14ac:dyDescent="0.3">
      <c r="D686" s="123"/>
      <c r="F686" s="123"/>
      <c r="G686" s="123"/>
    </row>
    <row r="687" spans="4:7" x14ac:dyDescent="0.3">
      <c r="D687" s="123"/>
      <c r="F687" s="123"/>
      <c r="G687" s="123"/>
    </row>
    <row r="688" spans="4:7" x14ac:dyDescent="0.3">
      <c r="D688" s="123"/>
      <c r="F688" s="123"/>
      <c r="G688" s="123"/>
    </row>
    <row r="689" spans="4:7" x14ac:dyDescent="0.3">
      <c r="D689" s="123"/>
      <c r="F689" s="123"/>
      <c r="G689" s="123"/>
    </row>
    <row r="690" spans="4:7" x14ac:dyDescent="0.3">
      <c r="D690" s="123"/>
      <c r="F690" s="123"/>
      <c r="G690" s="123"/>
    </row>
    <row r="691" spans="4:7" x14ac:dyDescent="0.3">
      <c r="D691" s="123"/>
      <c r="F691" s="123"/>
      <c r="G691" s="123"/>
    </row>
    <row r="692" spans="4:7" x14ac:dyDescent="0.3">
      <c r="D692" s="123"/>
      <c r="F692" s="123"/>
      <c r="G692" s="123"/>
    </row>
    <row r="693" spans="4:7" x14ac:dyDescent="0.3">
      <c r="D693" s="123"/>
      <c r="F693" s="123"/>
      <c r="G693" s="123"/>
    </row>
    <row r="694" spans="4:7" x14ac:dyDescent="0.3">
      <c r="D694" s="123"/>
      <c r="F694" s="123"/>
      <c r="G694" s="123"/>
    </row>
    <row r="695" spans="4:7" x14ac:dyDescent="0.3">
      <c r="D695" s="123"/>
      <c r="F695" s="123"/>
      <c r="G695" s="123"/>
    </row>
    <row r="696" spans="4:7" x14ac:dyDescent="0.3">
      <c r="D696" s="123"/>
      <c r="F696" s="123"/>
      <c r="G696" s="123"/>
    </row>
    <row r="697" spans="4:7" x14ac:dyDescent="0.3">
      <c r="D697" s="123"/>
      <c r="F697" s="123"/>
      <c r="G697" s="123"/>
    </row>
    <row r="698" spans="4:7" x14ac:dyDescent="0.3">
      <c r="D698" s="123"/>
      <c r="F698" s="123"/>
      <c r="G698" s="123"/>
    </row>
    <row r="699" spans="4:7" x14ac:dyDescent="0.3">
      <c r="D699" s="123"/>
      <c r="F699" s="123"/>
      <c r="G699" s="123"/>
    </row>
    <row r="700" spans="4:7" x14ac:dyDescent="0.3">
      <c r="D700" s="123"/>
      <c r="F700" s="123"/>
      <c r="G700" s="123"/>
    </row>
    <row r="701" spans="4:7" x14ac:dyDescent="0.3">
      <c r="D701" s="123"/>
      <c r="F701" s="123"/>
      <c r="G701" s="123"/>
    </row>
    <row r="702" spans="4:7" x14ac:dyDescent="0.3">
      <c r="D702" s="123"/>
      <c r="F702" s="123"/>
      <c r="G702" s="123"/>
    </row>
    <row r="703" spans="4:7" x14ac:dyDescent="0.3">
      <c r="D703" s="123"/>
      <c r="F703" s="123"/>
      <c r="G703" s="123"/>
    </row>
    <row r="704" spans="4:7" x14ac:dyDescent="0.3">
      <c r="D704" s="123"/>
      <c r="F704" s="123"/>
      <c r="G704" s="123"/>
    </row>
    <row r="705" spans="4:7" x14ac:dyDescent="0.3">
      <c r="D705" s="123"/>
      <c r="F705" s="123"/>
      <c r="G705" s="123"/>
    </row>
    <row r="706" spans="4:7" x14ac:dyDescent="0.3">
      <c r="D706" s="123"/>
      <c r="F706" s="123"/>
      <c r="G706" s="123"/>
    </row>
    <row r="707" spans="4:7" x14ac:dyDescent="0.3">
      <c r="D707" s="123"/>
      <c r="F707" s="123"/>
      <c r="G707" s="123"/>
    </row>
    <row r="708" spans="4:7" x14ac:dyDescent="0.3">
      <c r="D708" s="123"/>
      <c r="F708" s="123"/>
      <c r="G708" s="123"/>
    </row>
    <row r="709" spans="4:7" x14ac:dyDescent="0.3">
      <c r="D709" s="123"/>
      <c r="F709" s="123"/>
      <c r="G709" s="123"/>
    </row>
    <row r="710" spans="4:7" x14ac:dyDescent="0.3">
      <c r="D710" s="123"/>
      <c r="F710" s="123"/>
      <c r="G710" s="123"/>
    </row>
    <row r="711" spans="4:7" x14ac:dyDescent="0.3">
      <c r="D711" s="123"/>
      <c r="F711" s="123"/>
      <c r="G711" s="123"/>
    </row>
    <row r="712" spans="4:7" x14ac:dyDescent="0.3">
      <c r="D712" s="123"/>
      <c r="F712" s="123"/>
      <c r="G712" s="123"/>
    </row>
    <row r="713" spans="4:7" x14ac:dyDescent="0.3">
      <c r="D713" s="123"/>
      <c r="F713" s="123"/>
      <c r="G713" s="123"/>
    </row>
    <row r="714" spans="4:7" x14ac:dyDescent="0.3">
      <c r="D714" s="123"/>
      <c r="F714" s="123"/>
      <c r="G714" s="123"/>
    </row>
    <row r="715" spans="4:7" x14ac:dyDescent="0.3">
      <c r="D715" s="123"/>
      <c r="F715" s="123"/>
      <c r="G715" s="123"/>
    </row>
    <row r="716" spans="4:7" x14ac:dyDescent="0.3">
      <c r="D716" s="123"/>
      <c r="F716" s="123"/>
      <c r="G716" s="123"/>
    </row>
    <row r="717" spans="4:7" x14ac:dyDescent="0.3">
      <c r="D717" s="123"/>
      <c r="F717" s="123"/>
      <c r="G717" s="123"/>
    </row>
    <row r="718" spans="4:7" x14ac:dyDescent="0.3">
      <c r="D718" s="123"/>
      <c r="F718" s="123"/>
      <c r="G718" s="123"/>
    </row>
    <row r="719" spans="4:7" x14ac:dyDescent="0.3">
      <c r="D719" s="123"/>
      <c r="F719" s="123"/>
      <c r="G719" s="123"/>
    </row>
    <row r="720" spans="4:7" x14ac:dyDescent="0.3">
      <c r="D720" s="123"/>
      <c r="F720" s="123"/>
      <c r="G720" s="123"/>
    </row>
    <row r="721" spans="4:7" x14ac:dyDescent="0.3">
      <c r="D721" s="123"/>
      <c r="F721" s="123"/>
      <c r="G721" s="123"/>
    </row>
    <row r="722" spans="4:7" x14ac:dyDescent="0.3">
      <c r="D722" s="123"/>
      <c r="F722" s="123"/>
      <c r="G722" s="123"/>
    </row>
    <row r="723" spans="4:7" x14ac:dyDescent="0.3">
      <c r="D723" s="123"/>
      <c r="F723" s="123"/>
      <c r="G723" s="123"/>
    </row>
    <row r="724" spans="4:7" x14ac:dyDescent="0.3">
      <c r="D724" s="123"/>
      <c r="F724" s="123"/>
      <c r="G724" s="123"/>
    </row>
    <row r="725" spans="4:7" x14ac:dyDescent="0.3">
      <c r="D725" s="123"/>
      <c r="F725" s="123"/>
      <c r="G725" s="123"/>
    </row>
    <row r="726" spans="4:7" x14ac:dyDescent="0.3">
      <c r="D726" s="123"/>
      <c r="F726" s="123"/>
      <c r="G726" s="123"/>
    </row>
    <row r="727" spans="4:7" x14ac:dyDescent="0.3">
      <c r="D727" s="123"/>
      <c r="F727" s="123"/>
      <c r="G727" s="123"/>
    </row>
    <row r="728" spans="4:7" x14ac:dyDescent="0.3">
      <c r="D728" s="123"/>
      <c r="F728" s="123"/>
      <c r="G728" s="123"/>
    </row>
    <row r="729" spans="4:7" x14ac:dyDescent="0.3">
      <c r="D729" s="123"/>
      <c r="F729" s="123"/>
      <c r="G729" s="123"/>
    </row>
    <row r="730" spans="4:7" x14ac:dyDescent="0.3">
      <c r="D730" s="123"/>
      <c r="F730" s="123"/>
      <c r="G730" s="123"/>
    </row>
    <row r="731" spans="4:7" x14ac:dyDescent="0.3">
      <c r="D731" s="123"/>
      <c r="F731" s="123"/>
      <c r="G731" s="123"/>
    </row>
    <row r="732" spans="4:7" x14ac:dyDescent="0.3">
      <c r="D732" s="123"/>
      <c r="F732" s="123"/>
      <c r="G732" s="123"/>
    </row>
    <row r="733" spans="4:7" x14ac:dyDescent="0.3">
      <c r="D733" s="123"/>
      <c r="F733" s="123"/>
      <c r="G733" s="123"/>
    </row>
    <row r="734" spans="4:7" x14ac:dyDescent="0.3">
      <c r="D734" s="123"/>
      <c r="F734" s="123"/>
      <c r="G734" s="123"/>
    </row>
    <row r="735" spans="4:7" x14ac:dyDescent="0.3">
      <c r="D735" s="123"/>
      <c r="F735" s="123"/>
      <c r="G735" s="123"/>
    </row>
    <row r="736" spans="4:7" x14ac:dyDescent="0.3">
      <c r="D736" s="123"/>
      <c r="F736" s="123"/>
      <c r="G736" s="123"/>
    </row>
    <row r="737" spans="4:7" x14ac:dyDescent="0.3">
      <c r="D737" s="123"/>
      <c r="F737" s="123"/>
      <c r="G737" s="123"/>
    </row>
    <row r="738" spans="4:7" x14ac:dyDescent="0.3">
      <c r="D738" s="123"/>
      <c r="F738" s="123"/>
      <c r="G738" s="123"/>
    </row>
    <row r="739" spans="4:7" x14ac:dyDescent="0.3">
      <c r="D739" s="123"/>
      <c r="F739" s="123"/>
      <c r="G739" s="123"/>
    </row>
    <row r="740" spans="4:7" x14ac:dyDescent="0.3">
      <c r="D740" s="123"/>
      <c r="F740" s="123"/>
      <c r="G740" s="123"/>
    </row>
    <row r="741" spans="4:7" x14ac:dyDescent="0.3">
      <c r="D741" s="123"/>
      <c r="F741" s="123"/>
      <c r="G741" s="123"/>
    </row>
    <row r="742" spans="4:7" x14ac:dyDescent="0.3">
      <c r="D742" s="123"/>
      <c r="F742" s="123"/>
      <c r="G742" s="123"/>
    </row>
    <row r="743" spans="4:7" x14ac:dyDescent="0.3">
      <c r="D743" s="123"/>
      <c r="F743" s="123"/>
      <c r="G743" s="123"/>
    </row>
    <row r="744" spans="4:7" x14ac:dyDescent="0.3">
      <c r="D744" s="123"/>
      <c r="F744" s="123"/>
      <c r="G744" s="123"/>
    </row>
    <row r="745" spans="4:7" x14ac:dyDescent="0.3">
      <c r="D745" s="123"/>
      <c r="F745" s="123"/>
      <c r="G745" s="123"/>
    </row>
    <row r="746" spans="4:7" x14ac:dyDescent="0.3">
      <c r="D746" s="123"/>
      <c r="F746" s="123"/>
      <c r="G746" s="123"/>
    </row>
    <row r="747" spans="4:7" x14ac:dyDescent="0.3">
      <c r="D747" s="123"/>
      <c r="F747" s="123"/>
      <c r="G747" s="123"/>
    </row>
    <row r="748" spans="4:7" x14ac:dyDescent="0.3">
      <c r="D748" s="123"/>
      <c r="F748" s="123"/>
      <c r="G748" s="123"/>
    </row>
    <row r="749" spans="4:7" x14ac:dyDescent="0.3">
      <c r="D749" s="123"/>
      <c r="F749" s="123"/>
      <c r="G749" s="123"/>
    </row>
  </sheetData>
  <mergeCells count="11">
    <mergeCell ref="B502:F502"/>
    <mergeCell ref="B40:N40"/>
    <mergeCell ref="B44:R49"/>
    <mergeCell ref="B2:L2"/>
    <mergeCell ref="D4:F4"/>
    <mergeCell ref="C10:F11"/>
    <mergeCell ref="G10:R10"/>
    <mergeCell ref="G11:I11"/>
    <mergeCell ref="J11:L11"/>
    <mergeCell ref="M11:O11"/>
    <mergeCell ref="P11:R11"/>
  </mergeCells>
  <pageMargins left="0.2" right="0.2" top="0.75" bottom="0.5" header="0.15" footer="0.05"/>
  <pageSetup scale="51" orientation="landscape" r:id="rId1"/>
  <headerFooter>
    <oddHeader>&amp;L&amp;G</oddHead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79911-9B4C-418E-A6CC-8D95FE2037E2}">
  <sheetPr>
    <pageSetUpPr fitToPage="1"/>
  </sheetPr>
  <dimension ref="B2:E108"/>
  <sheetViews>
    <sheetView showGridLines="0" zoomScale="80" zoomScaleNormal="80" workbookViewId="0">
      <pane ySplit="2" topLeftCell="A3" activePane="bottomLeft" state="frozen"/>
      <selection pane="bottomLeft"/>
    </sheetView>
  </sheetViews>
  <sheetFormatPr defaultColWidth="9.26953125" defaultRowHeight="12.5" x14ac:dyDescent="0.25"/>
  <cols>
    <col min="1" max="1" width="1.26953125" style="97" customWidth="1"/>
    <col min="2" max="2" width="15.1796875" style="97" customWidth="1"/>
    <col min="3" max="3" width="71.54296875" style="97" bestFit="1" customWidth="1"/>
    <col min="4" max="4" width="211.1796875" style="97" customWidth="1"/>
    <col min="5" max="5" width="12.7265625" style="97" customWidth="1"/>
    <col min="6" max="6" width="24.54296875" style="97" customWidth="1"/>
    <col min="7" max="7" width="12.7265625" style="97" customWidth="1"/>
    <col min="8" max="8" width="106.7265625" style="97" customWidth="1"/>
    <col min="9" max="9" width="12.7265625" style="97" customWidth="1"/>
    <col min="10" max="16384" width="9.26953125" style="97"/>
  </cols>
  <sheetData>
    <row r="2" spans="2:5" ht="13" x14ac:dyDescent="0.3">
      <c r="B2" s="96" t="s">
        <v>183</v>
      </c>
      <c r="C2" s="96" t="s">
        <v>184</v>
      </c>
      <c r="D2" s="96" t="s">
        <v>185</v>
      </c>
    </row>
    <row r="3" spans="2:5" x14ac:dyDescent="0.25">
      <c r="B3" s="438" t="s">
        <v>186</v>
      </c>
      <c r="C3" s="98" t="s">
        <v>187</v>
      </c>
      <c r="D3" s="99" t="s">
        <v>188</v>
      </c>
    </row>
    <row r="4" spans="2:5" x14ac:dyDescent="0.25">
      <c r="B4" s="439"/>
      <c r="C4" s="98" t="s">
        <v>10</v>
      </c>
      <c r="D4" s="99" t="s">
        <v>189</v>
      </c>
    </row>
    <row r="5" spans="2:5" x14ac:dyDescent="0.25">
      <c r="B5" s="439"/>
      <c r="C5" s="100" t="s">
        <v>11</v>
      </c>
      <c r="D5" s="99" t="s">
        <v>190</v>
      </c>
      <c r="E5" s="101"/>
    </row>
    <row r="6" spans="2:5" x14ac:dyDescent="0.25">
      <c r="B6" s="439"/>
      <c r="C6" s="100" t="s">
        <v>112</v>
      </c>
      <c r="D6" s="103" t="s">
        <v>191</v>
      </c>
    </row>
    <row r="7" spans="2:5" ht="28" customHeight="1" x14ac:dyDescent="0.25">
      <c r="B7" s="439"/>
      <c r="C7" s="102" t="s">
        <v>113</v>
      </c>
      <c r="D7" s="103" t="s">
        <v>333</v>
      </c>
    </row>
    <row r="8" spans="2:5" ht="26.15" customHeight="1" x14ac:dyDescent="0.25">
      <c r="B8" s="439"/>
      <c r="C8" s="102" t="s">
        <v>192</v>
      </c>
      <c r="D8" s="103" t="s">
        <v>193</v>
      </c>
    </row>
    <row r="9" spans="2:5" x14ac:dyDescent="0.25">
      <c r="B9" s="439"/>
      <c r="C9" s="102" t="s">
        <v>15</v>
      </c>
      <c r="D9" s="103" t="s">
        <v>194</v>
      </c>
    </row>
    <row r="10" spans="2:5" ht="25.5" customHeight="1" x14ac:dyDescent="0.25">
      <c r="B10" s="439"/>
      <c r="C10" s="102" t="s">
        <v>16</v>
      </c>
      <c r="D10" s="103" t="s">
        <v>195</v>
      </c>
    </row>
    <row r="11" spans="2:5" ht="25.5" customHeight="1" x14ac:dyDescent="0.25">
      <c r="B11" s="439"/>
      <c r="C11" s="102" t="s">
        <v>17</v>
      </c>
      <c r="D11" s="103" t="s">
        <v>196</v>
      </c>
    </row>
    <row r="12" spans="2:5" x14ac:dyDescent="0.25">
      <c r="B12" s="439"/>
      <c r="C12" s="102" t="s">
        <v>197</v>
      </c>
      <c r="D12" s="103" t="s">
        <v>198</v>
      </c>
    </row>
    <row r="13" spans="2:5" x14ac:dyDescent="0.25">
      <c r="B13" s="439"/>
      <c r="C13" s="100" t="s">
        <v>199</v>
      </c>
      <c r="D13" s="103" t="s">
        <v>200</v>
      </c>
    </row>
    <row r="14" spans="2:5" x14ac:dyDescent="0.25">
      <c r="B14" s="439"/>
      <c r="C14" s="102" t="s">
        <v>201</v>
      </c>
      <c r="D14" s="103" t="s">
        <v>202</v>
      </c>
    </row>
    <row r="15" spans="2:5" x14ac:dyDescent="0.25">
      <c r="B15" s="439"/>
      <c r="C15" s="102" t="s">
        <v>203</v>
      </c>
      <c r="D15" s="102" t="s">
        <v>204</v>
      </c>
    </row>
    <row r="16" spans="2:5" x14ac:dyDescent="0.25">
      <c r="B16" s="439"/>
      <c r="C16" s="100" t="s">
        <v>205</v>
      </c>
      <c r="D16" s="103" t="s">
        <v>206</v>
      </c>
    </row>
    <row r="17" spans="2:5" x14ac:dyDescent="0.25">
      <c r="B17" s="439"/>
      <c r="C17" s="104" t="s">
        <v>25</v>
      </c>
      <c r="D17" s="100" t="s">
        <v>207</v>
      </c>
    </row>
    <row r="18" spans="2:5" ht="50" x14ac:dyDescent="0.25">
      <c r="B18" s="439"/>
      <c r="C18" s="100" t="s">
        <v>208</v>
      </c>
      <c r="D18" s="100" t="s">
        <v>209</v>
      </c>
    </row>
    <row r="19" spans="2:5" ht="25.5" customHeight="1" x14ac:dyDescent="0.25">
      <c r="B19" s="439"/>
      <c r="C19" s="98" t="s">
        <v>210</v>
      </c>
      <c r="D19" s="100" t="s">
        <v>211</v>
      </c>
    </row>
    <row r="20" spans="2:5" ht="37.5" x14ac:dyDescent="0.25">
      <c r="B20" s="439"/>
      <c r="C20" s="100" t="s">
        <v>212</v>
      </c>
      <c r="D20" s="100" t="s">
        <v>213</v>
      </c>
    </row>
    <row r="21" spans="2:5" ht="37.5" x14ac:dyDescent="0.25">
      <c r="B21" s="439"/>
      <c r="C21" s="102" t="s">
        <v>214</v>
      </c>
      <c r="D21" s="100" t="s">
        <v>215</v>
      </c>
      <c r="E21" s="101"/>
    </row>
    <row r="22" spans="2:5" x14ac:dyDescent="0.25">
      <c r="B22" s="439"/>
      <c r="C22" s="100" t="s">
        <v>216</v>
      </c>
      <c r="D22" s="100" t="s">
        <v>217</v>
      </c>
    </row>
    <row r="23" spans="2:5" x14ac:dyDescent="0.25">
      <c r="B23" s="439"/>
      <c r="C23" s="104" t="s">
        <v>218</v>
      </c>
      <c r="D23" s="103" t="s">
        <v>219</v>
      </c>
    </row>
    <row r="24" spans="2:5" ht="25" x14ac:dyDescent="0.25">
      <c r="B24" s="439"/>
      <c r="C24" s="102" t="s">
        <v>220</v>
      </c>
      <c r="D24" s="102" t="s">
        <v>221</v>
      </c>
    </row>
    <row r="25" spans="2:5" x14ac:dyDescent="0.25">
      <c r="B25" s="439"/>
      <c r="C25" s="104" t="s">
        <v>222</v>
      </c>
      <c r="D25" s="103" t="s">
        <v>223</v>
      </c>
    </row>
    <row r="26" spans="2:5" x14ac:dyDescent="0.25">
      <c r="B26" s="439"/>
      <c r="C26" s="100" t="s">
        <v>224</v>
      </c>
      <c r="D26" s="103" t="s">
        <v>225</v>
      </c>
    </row>
    <row r="27" spans="2:5" ht="37.5" x14ac:dyDescent="0.25">
      <c r="B27" s="439"/>
      <c r="C27" s="102" t="s">
        <v>226</v>
      </c>
      <c r="D27" s="100" t="s">
        <v>227</v>
      </c>
    </row>
    <row r="28" spans="2:5" ht="25.5" customHeight="1" x14ac:dyDescent="0.25">
      <c r="B28" s="439"/>
      <c r="C28" s="102" t="s">
        <v>228</v>
      </c>
      <c r="D28" s="100" t="s">
        <v>229</v>
      </c>
      <c r="E28" s="101"/>
    </row>
    <row r="29" spans="2:5" ht="25.5" customHeight="1" x14ac:dyDescent="0.25">
      <c r="B29" s="439"/>
      <c r="C29" s="102" t="s">
        <v>230</v>
      </c>
      <c r="D29" s="100" t="s">
        <v>231</v>
      </c>
    </row>
    <row r="30" spans="2:5" ht="37.5" x14ac:dyDescent="0.25">
      <c r="B30" s="439"/>
      <c r="C30" s="100" t="s">
        <v>232</v>
      </c>
      <c r="D30" s="100" t="s">
        <v>233</v>
      </c>
    </row>
    <row r="31" spans="2:5" ht="25" x14ac:dyDescent="0.25">
      <c r="B31" s="439"/>
      <c r="C31" s="104" t="s">
        <v>234</v>
      </c>
      <c r="D31" s="100" t="s">
        <v>235</v>
      </c>
    </row>
    <row r="32" spans="2:5" ht="37.5" x14ac:dyDescent="0.25">
      <c r="B32" s="439"/>
      <c r="C32" s="102" t="s">
        <v>236</v>
      </c>
      <c r="D32" s="100" t="s">
        <v>237</v>
      </c>
      <c r="E32" s="101"/>
    </row>
    <row r="33" spans="2:5" ht="37.5" x14ac:dyDescent="0.25">
      <c r="B33" s="439"/>
      <c r="C33" s="104" t="s">
        <v>238</v>
      </c>
      <c r="D33" s="100" t="s">
        <v>239</v>
      </c>
      <c r="E33" s="101"/>
    </row>
    <row r="34" spans="2:5" ht="25.5" customHeight="1" x14ac:dyDescent="0.25">
      <c r="B34" s="439"/>
      <c r="C34" s="102" t="s">
        <v>240</v>
      </c>
      <c r="D34" s="102" t="s">
        <v>241</v>
      </c>
      <c r="E34" s="101"/>
    </row>
    <row r="35" spans="2:5" ht="25.5" customHeight="1" x14ac:dyDescent="0.25">
      <c r="B35" s="439"/>
      <c r="C35" s="100" t="s">
        <v>242</v>
      </c>
      <c r="D35" s="104" t="s">
        <v>243</v>
      </c>
      <c r="E35" s="62"/>
    </row>
    <row r="36" spans="2:5" ht="25.5" customHeight="1" x14ac:dyDescent="0.25">
      <c r="B36" s="439"/>
      <c r="C36" s="98" t="s">
        <v>96</v>
      </c>
      <c r="D36" s="104" t="s">
        <v>244</v>
      </c>
      <c r="E36" s="101"/>
    </row>
    <row r="37" spans="2:5" x14ac:dyDescent="0.25">
      <c r="B37" s="439"/>
      <c r="C37" s="100" t="s">
        <v>245</v>
      </c>
      <c r="D37" s="100" t="s">
        <v>246</v>
      </c>
    </row>
    <row r="38" spans="2:5" x14ac:dyDescent="0.25">
      <c r="B38" s="439"/>
      <c r="C38" s="100" t="s">
        <v>247</v>
      </c>
      <c r="D38" s="100" t="s">
        <v>248</v>
      </c>
    </row>
    <row r="39" spans="2:5" x14ac:dyDescent="0.25">
      <c r="B39" s="439"/>
      <c r="C39" s="100" t="s">
        <v>249</v>
      </c>
      <c r="D39" s="100" t="s">
        <v>250</v>
      </c>
    </row>
    <row r="40" spans="2:5" x14ac:dyDescent="0.25">
      <c r="B40" s="439"/>
      <c r="C40" s="100" t="s">
        <v>251</v>
      </c>
      <c r="D40" s="100" t="s">
        <v>252</v>
      </c>
    </row>
    <row r="41" spans="2:5" x14ac:dyDescent="0.25">
      <c r="B41" s="439"/>
      <c r="C41" s="104" t="s">
        <v>253</v>
      </c>
      <c r="D41" s="138" t="s">
        <v>254</v>
      </c>
      <c r="E41" s="136"/>
    </row>
    <row r="42" spans="2:5" x14ac:dyDescent="0.25">
      <c r="B42" s="439"/>
      <c r="C42" s="98" t="s">
        <v>97</v>
      </c>
      <c r="D42" s="98" t="s">
        <v>255</v>
      </c>
      <c r="E42" s="101"/>
    </row>
    <row r="43" spans="2:5" ht="50" x14ac:dyDescent="0.25">
      <c r="B43" s="439"/>
      <c r="C43" s="102" t="s">
        <v>98</v>
      </c>
      <c r="D43" s="100" t="s">
        <v>256</v>
      </c>
      <c r="E43" s="101"/>
    </row>
    <row r="44" spans="2:5" ht="37.5" x14ac:dyDescent="0.25">
      <c r="B44" s="439"/>
      <c r="C44" s="102" t="s">
        <v>257</v>
      </c>
      <c r="D44" s="102" t="s">
        <v>258</v>
      </c>
      <c r="E44" s="101"/>
    </row>
    <row r="45" spans="2:5" ht="25" x14ac:dyDescent="0.25">
      <c r="B45" s="439"/>
      <c r="C45" s="102" t="s">
        <v>259</v>
      </c>
      <c r="D45" s="100" t="s">
        <v>260</v>
      </c>
    </row>
    <row r="46" spans="2:5" ht="25" x14ac:dyDescent="0.25">
      <c r="B46" s="439"/>
      <c r="C46" s="98" t="s">
        <v>261</v>
      </c>
      <c r="D46" s="98" t="s">
        <v>262</v>
      </c>
    </row>
    <row r="47" spans="2:5" x14ac:dyDescent="0.25">
      <c r="B47" s="439"/>
      <c r="C47" s="100" t="s">
        <v>263</v>
      </c>
      <c r="D47" s="98" t="s">
        <v>264</v>
      </c>
    </row>
    <row r="48" spans="2:5" x14ac:dyDescent="0.25">
      <c r="B48" s="439"/>
      <c r="C48" s="100" t="s">
        <v>99</v>
      </c>
      <c r="D48" s="100" t="s">
        <v>265</v>
      </c>
    </row>
    <row r="49" spans="2:5" ht="25.5" customHeight="1" x14ac:dyDescent="0.25">
      <c r="B49" s="439"/>
      <c r="C49" s="100" t="s">
        <v>266</v>
      </c>
      <c r="D49" s="102" t="s">
        <v>341</v>
      </c>
      <c r="E49" s="105"/>
    </row>
    <row r="50" spans="2:5" x14ac:dyDescent="0.25">
      <c r="B50" s="439"/>
      <c r="C50" s="102" t="s">
        <v>267</v>
      </c>
      <c r="D50" s="103" t="s">
        <v>268</v>
      </c>
    </row>
    <row r="51" spans="2:5" x14ac:dyDescent="0.25">
      <c r="B51" s="439"/>
      <c r="C51" s="102" t="s">
        <v>269</v>
      </c>
      <c r="D51" s="103" t="s">
        <v>270</v>
      </c>
    </row>
    <row r="52" spans="2:5" x14ac:dyDescent="0.25">
      <c r="B52" s="439"/>
      <c r="C52" s="102" t="s">
        <v>271</v>
      </c>
      <c r="D52" s="103" t="s">
        <v>272</v>
      </c>
    </row>
    <row r="53" spans="2:5" ht="25.5" customHeight="1" x14ac:dyDescent="0.25">
      <c r="B53" s="439"/>
      <c r="C53" s="100" t="s">
        <v>135</v>
      </c>
      <c r="D53" s="103" t="s">
        <v>273</v>
      </c>
    </row>
    <row r="54" spans="2:5" ht="25.5" customHeight="1" x14ac:dyDescent="0.25">
      <c r="B54" s="439"/>
      <c r="C54" s="102" t="s">
        <v>45</v>
      </c>
      <c r="D54" s="100" t="s">
        <v>274</v>
      </c>
    </row>
    <row r="55" spans="2:5" ht="25.5" customHeight="1" x14ac:dyDescent="0.25">
      <c r="B55" s="439"/>
      <c r="C55" s="100" t="s">
        <v>46</v>
      </c>
      <c r="D55" s="100" t="s">
        <v>275</v>
      </c>
    </row>
    <row r="56" spans="2:5" ht="25.5" customHeight="1" x14ac:dyDescent="0.25">
      <c r="B56" s="439"/>
      <c r="C56" s="102" t="s">
        <v>47</v>
      </c>
      <c r="D56" s="100" t="s">
        <v>276</v>
      </c>
    </row>
    <row r="57" spans="2:5" ht="25.5" customHeight="1" x14ac:dyDescent="0.25">
      <c r="B57" s="439"/>
      <c r="C57" s="100" t="s">
        <v>48</v>
      </c>
      <c r="D57" s="100" t="s">
        <v>277</v>
      </c>
    </row>
    <row r="58" spans="2:5" x14ac:dyDescent="0.25">
      <c r="B58" s="439"/>
      <c r="C58" s="102" t="s">
        <v>49</v>
      </c>
      <c r="D58" s="102" t="s">
        <v>278</v>
      </c>
    </row>
    <row r="59" spans="2:5" x14ac:dyDescent="0.25">
      <c r="B59" s="439"/>
      <c r="C59" s="102" t="s">
        <v>50</v>
      </c>
      <c r="D59" s="102" t="s">
        <v>279</v>
      </c>
    </row>
    <row r="60" spans="2:5" x14ac:dyDescent="0.25">
      <c r="B60" s="439"/>
      <c r="C60" s="102" t="s">
        <v>51</v>
      </c>
      <c r="D60" s="103" t="s">
        <v>280</v>
      </c>
    </row>
    <row r="61" spans="2:5" x14ac:dyDescent="0.25">
      <c r="B61" s="439"/>
      <c r="C61" s="102" t="s">
        <v>52</v>
      </c>
      <c r="D61" s="102" t="s">
        <v>281</v>
      </c>
    </row>
    <row r="62" spans="2:5" x14ac:dyDescent="0.25">
      <c r="B62" s="439"/>
      <c r="C62" s="102" t="s">
        <v>53</v>
      </c>
      <c r="D62" s="102" t="s">
        <v>282</v>
      </c>
    </row>
    <row r="63" spans="2:5" s="105" customFormat="1" x14ac:dyDescent="0.25">
      <c r="B63" s="439"/>
      <c r="C63" s="100" t="s">
        <v>283</v>
      </c>
      <c r="D63" s="100" t="s">
        <v>284</v>
      </c>
    </row>
    <row r="64" spans="2:5" ht="25.5" customHeight="1" x14ac:dyDescent="0.25">
      <c r="B64" s="439"/>
      <c r="C64" s="100" t="s">
        <v>136</v>
      </c>
      <c r="D64" s="102" t="s">
        <v>339</v>
      </c>
      <c r="E64" s="105"/>
    </row>
    <row r="65" spans="2:5" ht="25.5" customHeight="1" x14ac:dyDescent="0.25">
      <c r="B65" s="439"/>
      <c r="C65" s="102" t="s">
        <v>55</v>
      </c>
      <c r="D65" s="103" t="s">
        <v>285</v>
      </c>
    </row>
    <row r="66" spans="2:5" ht="37.5" x14ac:dyDescent="0.25">
      <c r="B66" s="439"/>
      <c r="C66" s="102" t="s">
        <v>56</v>
      </c>
      <c r="D66" s="99" t="s">
        <v>286</v>
      </c>
    </row>
    <row r="67" spans="2:5" x14ac:dyDescent="0.25">
      <c r="B67" s="439"/>
      <c r="C67" s="102" t="s">
        <v>137</v>
      </c>
      <c r="D67" s="99" t="s">
        <v>287</v>
      </c>
    </row>
    <row r="68" spans="2:5" x14ac:dyDescent="0.25">
      <c r="B68" s="439"/>
      <c r="C68" s="102" t="s">
        <v>138</v>
      </c>
      <c r="D68" s="99" t="s">
        <v>288</v>
      </c>
    </row>
    <row r="69" spans="2:5" ht="25" x14ac:dyDescent="0.25">
      <c r="B69" s="439"/>
      <c r="C69" s="100" t="s">
        <v>60</v>
      </c>
      <c r="D69" s="103" t="s">
        <v>331</v>
      </c>
    </row>
    <row r="70" spans="2:5" x14ac:dyDescent="0.25">
      <c r="B70" s="439"/>
      <c r="C70" s="102" t="s">
        <v>61</v>
      </c>
      <c r="D70" s="103" t="s">
        <v>289</v>
      </c>
    </row>
    <row r="71" spans="2:5" x14ac:dyDescent="0.25">
      <c r="B71" s="439"/>
      <c r="C71" s="100" t="s">
        <v>62</v>
      </c>
      <c r="D71" s="103" t="s">
        <v>332</v>
      </c>
    </row>
    <row r="72" spans="2:5" ht="25.5" customHeight="1" x14ac:dyDescent="0.25">
      <c r="B72" s="439"/>
      <c r="C72" s="102" t="s">
        <v>64</v>
      </c>
      <c r="D72" s="100" t="s">
        <v>290</v>
      </c>
      <c r="E72" s="62"/>
    </row>
    <row r="73" spans="2:5" x14ac:dyDescent="0.25">
      <c r="B73" s="439"/>
      <c r="C73" s="102" t="s">
        <v>65</v>
      </c>
      <c r="D73" s="100" t="s">
        <v>291</v>
      </c>
    </row>
    <row r="74" spans="2:5" x14ac:dyDescent="0.25">
      <c r="B74" s="439"/>
      <c r="C74" s="102" t="s">
        <v>66</v>
      </c>
      <c r="D74" s="102" t="s">
        <v>292</v>
      </c>
      <c r="E74" s="62"/>
    </row>
    <row r="75" spans="2:5" x14ac:dyDescent="0.25">
      <c r="B75" s="439"/>
      <c r="C75" s="102" t="s">
        <v>69</v>
      </c>
      <c r="D75" s="100" t="s">
        <v>293</v>
      </c>
    </row>
    <row r="76" spans="2:5" x14ac:dyDescent="0.25">
      <c r="B76" s="439"/>
      <c r="C76" s="102" t="s">
        <v>70</v>
      </c>
      <c r="D76" s="102" t="s">
        <v>294</v>
      </c>
    </row>
    <row r="77" spans="2:5" x14ac:dyDescent="0.25">
      <c r="B77" s="439"/>
      <c r="C77" s="100" t="s">
        <v>140</v>
      </c>
      <c r="D77" s="103" t="s">
        <v>295</v>
      </c>
    </row>
    <row r="78" spans="2:5" ht="25.5" customHeight="1" x14ac:dyDescent="0.25">
      <c r="B78" s="439"/>
      <c r="C78" s="100" t="s">
        <v>142</v>
      </c>
      <c r="D78" s="99" t="s">
        <v>296</v>
      </c>
      <c r="E78" s="101"/>
    </row>
    <row r="79" spans="2:5" ht="25.5" customHeight="1" x14ac:dyDescent="0.25">
      <c r="B79" s="439"/>
      <c r="C79" s="100" t="s">
        <v>72</v>
      </c>
      <c r="D79" s="99" t="s">
        <v>297</v>
      </c>
      <c r="E79" s="101"/>
    </row>
    <row r="80" spans="2:5" ht="25.5" customHeight="1" x14ac:dyDescent="0.25">
      <c r="B80" s="439"/>
      <c r="C80" s="100" t="s">
        <v>73</v>
      </c>
      <c r="D80" s="99" t="s">
        <v>298</v>
      </c>
      <c r="E80" s="62"/>
    </row>
    <row r="81" spans="2:5" ht="25.5" customHeight="1" x14ac:dyDescent="0.25">
      <c r="B81" s="439"/>
      <c r="C81" s="100" t="s">
        <v>144</v>
      </c>
      <c r="D81" s="104" t="s">
        <v>299</v>
      </c>
      <c r="E81" s="101"/>
    </row>
    <row r="82" spans="2:5" x14ac:dyDescent="0.25">
      <c r="B82" s="439"/>
      <c r="C82" s="100" t="s">
        <v>300</v>
      </c>
      <c r="D82" s="104" t="s">
        <v>301</v>
      </c>
      <c r="E82" s="62"/>
    </row>
    <row r="83" spans="2:5" x14ac:dyDescent="0.25">
      <c r="B83" s="439"/>
      <c r="C83" s="100" t="s">
        <v>74</v>
      </c>
      <c r="D83" s="103" t="s">
        <v>302</v>
      </c>
    </row>
    <row r="84" spans="2:5" ht="25.5" customHeight="1" x14ac:dyDescent="0.25">
      <c r="B84" s="439"/>
      <c r="C84" s="104" t="s">
        <v>143</v>
      </c>
      <c r="D84" s="99" t="s">
        <v>303</v>
      </c>
      <c r="E84" s="62"/>
    </row>
    <row r="85" spans="2:5" ht="26.15" customHeight="1" x14ac:dyDescent="0.25">
      <c r="B85" s="439"/>
      <c r="C85" s="100" t="s">
        <v>146</v>
      </c>
      <c r="D85" s="99" t="s">
        <v>304</v>
      </c>
      <c r="E85" s="62"/>
    </row>
    <row r="86" spans="2:5" x14ac:dyDescent="0.25">
      <c r="B86" s="439"/>
      <c r="C86" s="100" t="s">
        <v>305</v>
      </c>
      <c r="D86" s="103" t="s">
        <v>306</v>
      </c>
    </row>
    <row r="87" spans="2:5" ht="26.15" customHeight="1" x14ac:dyDescent="0.25">
      <c r="B87" s="440" t="s">
        <v>307</v>
      </c>
      <c r="C87" s="102" t="s">
        <v>308</v>
      </c>
      <c r="D87" s="102" t="s">
        <v>309</v>
      </c>
    </row>
    <row r="88" spans="2:5" ht="25.5" customHeight="1" x14ac:dyDescent="0.25">
      <c r="B88" s="441"/>
      <c r="C88" s="99" t="s">
        <v>310</v>
      </c>
      <c r="D88" s="99" t="s">
        <v>311</v>
      </c>
    </row>
    <row r="89" spans="2:5" x14ac:dyDescent="0.25">
      <c r="B89" s="441"/>
      <c r="C89" s="99" t="s">
        <v>101</v>
      </c>
      <c r="D89" s="99" t="s">
        <v>312</v>
      </c>
    </row>
    <row r="90" spans="2:5" ht="27.65" customHeight="1" x14ac:dyDescent="0.25">
      <c r="B90" s="441"/>
      <c r="C90" s="99" t="s">
        <v>102</v>
      </c>
      <c r="D90" s="99" t="s">
        <v>313</v>
      </c>
    </row>
    <row r="91" spans="2:5" ht="26.15" customHeight="1" x14ac:dyDescent="0.25">
      <c r="B91" s="441"/>
      <c r="C91" s="99" t="s">
        <v>103</v>
      </c>
      <c r="D91" s="99" t="s">
        <v>314</v>
      </c>
    </row>
    <row r="92" spans="2:5" ht="27.65" customHeight="1" x14ac:dyDescent="0.25">
      <c r="B92" s="441"/>
      <c r="C92" s="99" t="s">
        <v>104</v>
      </c>
      <c r="D92" s="99" t="s">
        <v>315</v>
      </c>
    </row>
    <row r="93" spans="2:5" x14ac:dyDescent="0.25">
      <c r="B93" s="441"/>
      <c r="C93" s="99" t="s">
        <v>105</v>
      </c>
      <c r="D93" s="99" t="s">
        <v>316</v>
      </c>
    </row>
    <row r="94" spans="2:5" x14ac:dyDescent="0.25">
      <c r="B94" s="441"/>
      <c r="C94" s="99" t="s">
        <v>317</v>
      </c>
      <c r="D94" s="103" t="s">
        <v>318</v>
      </c>
    </row>
    <row r="95" spans="2:5" x14ac:dyDescent="0.25">
      <c r="B95" s="441"/>
      <c r="C95" s="99" t="s">
        <v>319</v>
      </c>
      <c r="D95" s="103" t="s">
        <v>320</v>
      </c>
    </row>
    <row r="96" spans="2:5" x14ac:dyDescent="0.25">
      <c r="B96" s="441"/>
      <c r="C96" s="99" t="s">
        <v>106</v>
      </c>
      <c r="D96" s="103" t="s">
        <v>321</v>
      </c>
    </row>
    <row r="97" spans="2:5" ht="27.65" customHeight="1" x14ac:dyDescent="0.25">
      <c r="B97" s="441"/>
      <c r="C97" s="99" t="s">
        <v>322</v>
      </c>
      <c r="D97" s="103" t="s">
        <v>340</v>
      </c>
      <c r="E97" s="105"/>
    </row>
    <row r="98" spans="2:5" ht="26.15" customHeight="1" x14ac:dyDescent="0.25">
      <c r="B98" s="441"/>
      <c r="C98" s="99" t="s">
        <v>100</v>
      </c>
      <c r="D98" s="103" t="s">
        <v>323</v>
      </c>
      <c r="E98" s="105"/>
    </row>
    <row r="99" spans="2:5" x14ac:dyDescent="0.25">
      <c r="B99" s="441"/>
      <c r="C99" s="99" t="s">
        <v>324</v>
      </c>
      <c r="D99" s="103" t="s">
        <v>325</v>
      </c>
    </row>
    <row r="100" spans="2:5" ht="27.65" customHeight="1" x14ac:dyDescent="0.25">
      <c r="B100" s="441"/>
      <c r="C100" s="99" t="s">
        <v>326</v>
      </c>
      <c r="D100" s="103" t="s">
        <v>327</v>
      </c>
    </row>
    <row r="101" spans="2:5" x14ac:dyDescent="0.25">
      <c r="B101" s="442"/>
      <c r="C101" s="106" t="s">
        <v>84</v>
      </c>
      <c r="D101" s="103" t="s">
        <v>328</v>
      </c>
    </row>
    <row r="102" spans="2:5" x14ac:dyDescent="0.25">
      <c r="B102" s="224"/>
      <c r="C102" s="225"/>
      <c r="D102" s="226"/>
    </row>
    <row r="103" spans="2:5" x14ac:dyDescent="0.25">
      <c r="B103" s="224"/>
      <c r="C103" s="225"/>
      <c r="D103" s="226"/>
    </row>
    <row r="104" spans="2:5" ht="13" x14ac:dyDescent="0.3">
      <c r="C104" s="137" t="s">
        <v>342</v>
      </c>
    </row>
    <row r="108" spans="2:5" x14ac:dyDescent="0.25">
      <c r="D108" s="95"/>
    </row>
  </sheetData>
  <mergeCells count="2">
    <mergeCell ref="B3:B86"/>
    <mergeCell ref="B87:B101"/>
  </mergeCells>
  <pageMargins left="0.2" right="0.2" top="0.6" bottom="0.2" header="0.15" footer="0.2"/>
  <pageSetup scale="45" fitToHeight="0" orientation="landscape" r:id="rId1"/>
  <headerFooter>
    <oddHeader>&amp;L&amp;G&amp;C&amp;"Arial,Regular"ILPA Reporting Template (v. 2.0) - Definitions</oddHeader>
  </headerFooter>
  <rowBreaks count="1" manualBreakCount="1">
    <brk id="49" min="1" max="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81CF6-A29F-40CB-B314-E9D9DB600320}">
  <sheetPr>
    <pageSetUpPr fitToPage="1"/>
  </sheetPr>
  <dimension ref="B1:J124"/>
  <sheetViews>
    <sheetView showGridLines="0" zoomScale="80" zoomScaleNormal="80" workbookViewId="0"/>
  </sheetViews>
  <sheetFormatPr defaultColWidth="9.26953125" defaultRowHeight="15" customHeight="1" x14ac:dyDescent="0.35"/>
  <cols>
    <col min="1" max="1" width="2.26953125" style="217" customWidth="1"/>
    <col min="2" max="2" width="11.26953125" style="223" bestFit="1" customWidth="1"/>
    <col min="3" max="3" width="68.453125" style="217" customWidth="1"/>
    <col min="4" max="4" width="100.7265625" style="217" customWidth="1"/>
    <col min="5" max="10" width="15.7265625" style="217" customWidth="1"/>
    <col min="11" max="16384" width="9.26953125" style="217"/>
  </cols>
  <sheetData>
    <row r="1" spans="2:10" s="202" customFormat="1" ht="16.149999999999999" customHeight="1" x14ac:dyDescent="0.35">
      <c r="B1" s="213"/>
    </row>
    <row r="2" spans="2:10" s="202" customFormat="1" ht="16.149999999999999" customHeight="1" x14ac:dyDescent="0.3">
      <c r="B2" s="213"/>
      <c r="D2" s="227" t="s">
        <v>342</v>
      </c>
      <c r="E2" s="214"/>
      <c r="F2" s="214"/>
    </row>
    <row r="3" spans="2:10" s="202" customFormat="1" ht="16.149999999999999" customHeight="1" x14ac:dyDescent="0.3">
      <c r="B3" s="213"/>
      <c r="D3" s="444"/>
      <c r="E3" s="444"/>
      <c r="F3" s="444"/>
    </row>
    <row r="4" spans="2:10" s="202" customFormat="1" ht="16.149999999999999" customHeight="1" x14ac:dyDescent="0.35">
      <c r="B4" s="213"/>
    </row>
    <row r="5" spans="2:10" s="215" customFormat="1" ht="15" customHeight="1" x14ac:dyDescent="0.3">
      <c r="B5" s="445" t="s">
        <v>329</v>
      </c>
      <c r="C5" s="445"/>
      <c r="D5" s="445"/>
    </row>
    <row r="6" spans="2:10" ht="15" customHeight="1" x14ac:dyDescent="0.35">
      <c r="B6" s="216"/>
      <c r="C6" s="216"/>
      <c r="D6" s="216"/>
      <c r="E6" s="95"/>
      <c r="F6" s="95"/>
      <c r="G6" s="95"/>
      <c r="H6" s="95"/>
      <c r="I6" s="95"/>
      <c r="J6" s="95"/>
    </row>
    <row r="7" spans="2:10" s="218" customFormat="1" ht="15" customHeight="1" x14ac:dyDescent="0.35">
      <c r="B7" s="443" t="s">
        <v>330</v>
      </c>
      <c r="C7" s="443"/>
      <c r="D7" s="443"/>
    </row>
    <row r="8" spans="2:10" ht="15" customHeight="1" x14ac:dyDescent="0.35">
      <c r="B8" s="443"/>
      <c r="C8" s="443"/>
      <c r="D8" s="443"/>
      <c r="E8" s="95"/>
      <c r="F8" s="95"/>
      <c r="G8" s="95"/>
      <c r="H8" s="95"/>
      <c r="I8" s="95"/>
      <c r="J8" s="95"/>
    </row>
    <row r="9" spans="2:10" ht="15" customHeight="1" x14ac:dyDescent="0.35">
      <c r="B9" s="443"/>
      <c r="C9" s="443"/>
      <c r="D9" s="443"/>
      <c r="E9" s="95"/>
      <c r="F9" s="95"/>
      <c r="G9" s="95"/>
      <c r="H9" s="95"/>
      <c r="I9" s="95"/>
      <c r="J9" s="95"/>
    </row>
    <row r="10" spans="2:10" ht="15" customHeight="1" x14ac:dyDescent="0.35">
      <c r="B10" s="443"/>
      <c r="C10" s="443"/>
      <c r="D10" s="443"/>
      <c r="E10" s="95"/>
      <c r="F10" s="95"/>
      <c r="G10" s="95"/>
      <c r="H10" s="95"/>
      <c r="I10" s="95"/>
      <c r="J10" s="95"/>
    </row>
    <row r="11" spans="2:10" ht="15" customHeight="1" x14ac:dyDescent="0.35">
      <c r="B11" s="446"/>
      <c r="C11" s="446"/>
      <c r="D11" s="446"/>
    </row>
    <row r="12" spans="2:10" ht="15" customHeight="1" x14ac:dyDescent="0.35">
      <c r="B12" s="443"/>
      <c r="C12" s="443"/>
      <c r="D12" s="443"/>
      <c r="E12" s="95"/>
      <c r="F12" s="95"/>
      <c r="G12" s="95"/>
      <c r="H12" s="95"/>
      <c r="I12" s="95"/>
      <c r="J12" s="95"/>
    </row>
    <row r="13" spans="2:10" ht="15" customHeight="1" x14ac:dyDescent="0.35">
      <c r="B13" s="447"/>
      <c r="C13" s="447"/>
      <c r="D13" s="447"/>
    </row>
    <row r="14" spans="2:10" ht="15" customHeight="1" x14ac:dyDescent="0.35">
      <c r="B14" s="447"/>
      <c r="C14" s="447"/>
      <c r="D14" s="447"/>
    </row>
    <row r="15" spans="2:10" ht="15" customHeight="1" x14ac:dyDescent="0.35">
      <c r="B15" s="447"/>
      <c r="C15" s="447"/>
      <c r="D15" s="447"/>
    </row>
    <row r="16" spans="2:10" ht="15" customHeight="1" x14ac:dyDescent="0.35">
      <c r="B16" s="447"/>
      <c r="C16" s="447"/>
      <c r="D16" s="447"/>
    </row>
    <row r="17" spans="2:10" ht="15" customHeight="1" x14ac:dyDescent="0.35">
      <c r="B17" s="447"/>
      <c r="C17" s="447"/>
      <c r="D17" s="447"/>
    </row>
    <row r="18" spans="2:10" ht="15" customHeight="1" x14ac:dyDescent="0.35">
      <c r="B18" s="443"/>
      <c r="C18" s="443"/>
      <c r="D18" s="443"/>
      <c r="E18" s="95"/>
      <c r="F18" s="95"/>
      <c r="G18" s="95"/>
      <c r="H18" s="95"/>
      <c r="I18" s="95"/>
      <c r="J18" s="95"/>
    </row>
    <row r="19" spans="2:10" ht="15" customHeight="1" x14ac:dyDescent="0.35">
      <c r="B19" s="443"/>
      <c r="C19" s="443"/>
      <c r="D19" s="443"/>
      <c r="E19" s="95"/>
      <c r="F19" s="95"/>
      <c r="G19" s="95"/>
      <c r="H19" s="95"/>
      <c r="I19" s="95"/>
      <c r="J19" s="95"/>
    </row>
    <row r="20" spans="2:10" ht="15" customHeight="1" x14ac:dyDescent="0.35">
      <c r="B20" s="443"/>
      <c r="C20" s="443"/>
      <c r="D20" s="443"/>
      <c r="E20" s="95"/>
      <c r="F20" s="95"/>
      <c r="G20" s="95"/>
      <c r="H20" s="95"/>
      <c r="I20" s="95"/>
      <c r="J20" s="95"/>
    </row>
    <row r="21" spans="2:10" ht="15" customHeight="1" x14ac:dyDescent="0.35">
      <c r="B21" s="446"/>
      <c r="C21" s="446"/>
      <c r="D21" s="446"/>
      <c r="E21" s="95"/>
      <c r="F21" s="95"/>
      <c r="G21" s="95"/>
      <c r="H21" s="95"/>
      <c r="I21" s="95"/>
      <c r="J21" s="95"/>
    </row>
    <row r="22" spans="2:10" ht="75.650000000000006" customHeight="1" x14ac:dyDescent="0.35">
      <c r="B22" s="443"/>
      <c r="C22" s="443"/>
      <c r="D22" s="443"/>
      <c r="E22" s="95"/>
      <c r="F22" s="95"/>
      <c r="G22" s="95"/>
      <c r="H22" s="95"/>
      <c r="I22" s="95"/>
      <c r="J22" s="95"/>
    </row>
    <row r="23" spans="2:10" ht="15" customHeight="1" x14ac:dyDescent="0.35">
      <c r="B23" s="443"/>
      <c r="C23" s="443"/>
      <c r="D23" s="443"/>
      <c r="E23" s="95"/>
      <c r="F23" s="95"/>
      <c r="G23" s="95"/>
      <c r="H23" s="95"/>
      <c r="I23" s="95"/>
      <c r="J23" s="95"/>
    </row>
    <row r="24" spans="2:10" ht="15" customHeight="1" x14ac:dyDescent="0.35">
      <c r="B24" s="443"/>
      <c r="C24" s="443"/>
      <c r="D24" s="443"/>
      <c r="E24" s="95"/>
      <c r="F24" s="95"/>
      <c r="G24" s="95"/>
      <c r="H24" s="95"/>
      <c r="I24" s="95"/>
      <c r="J24" s="95"/>
    </row>
    <row r="25" spans="2:10" ht="15" customHeight="1" x14ac:dyDescent="0.35">
      <c r="B25" s="443"/>
      <c r="C25" s="443"/>
      <c r="D25" s="443"/>
      <c r="E25" s="95"/>
      <c r="F25" s="95"/>
      <c r="G25" s="95"/>
      <c r="H25" s="95"/>
      <c r="I25" s="95"/>
      <c r="J25" s="95"/>
    </row>
    <row r="26" spans="2:10" ht="15" customHeight="1" x14ac:dyDescent="0.35">
      <c r="B26" s="443"/>
      <c r="C26" s="443"/>
      <c r="D26" s="443"/>
      <c r="E26" s="95"/>
      <c r="F26" s="95"/>
      <c r="G26" s="95"/>
      <c r="H26" s="95"/>
      <c r="I26" s="95"/>
      <c r="J26" s="95"/>
    </row>
    <row r="27" spans="2:10" ht="15" customHeight="1" x14ac:dyDescent="0.35">
      <c r="B27" s="443"/>
      <c r="C27" s="443"/>
      <c r="D27" s="443"/>
      <c r="E27" s="95"/>
      <c r="F27" s="95"/>
      <c r="G27" s="95"/>
      <c r="H27" s="95"/>
      <c r="I27" s="95"/>
      <c r="J27" s="95"/>
    </row>
    <row r="28" spans="2:10" ht="15" customHeight="1" x14ac:dyDescent="0.35">
      <c r="B28" s="219"/>
      <c r="C28" s="449"/>
      <c r="D28" s="449"/>
    </row>
    <row r="29" spans="2:10" ht="15" customHeight="1" x14ac:dyDescent="0.35">
      <c r="B29" s="220"/>
      <c r="C29" s="450"/>
      <c r="D29" s="450"/>
      <c r="E29" s="95"/>
      <c r="F29" s="95"/>
      <c r="G29" s="95"/>
      <c r="H29" s="95"/>
      <c r="I29" s="95"/>
      <c r="J29" s="95"/>
    </row>
    <row r="30" spans="2:10" ht="15" customHeight="1" x14ac:dyDescent="0.35">
      <c r="B30" s="219"/>
      <c r="C30" s="449"/>
      <c r="D30" s="449"/>
    </row>
    <row r="31" spans="2:10" ht="15" customHeight="1" x14ac:dyDescent="0.35">
      <c r="B31" s="220"/>
      <c r="C31" s="450"/>
      <c r="D31" s="450"/>
      <c r="E31" s="95"/>
      <c r="F31" s="95"/>
      <c r="G31" s="95"/>
      <c r="H31" s="95"/>
      <c r="I31" s="95"/>
      <c r="J31" s="95"/>
    </row>
    <row r="32" spans="2:10" ht="15" customHeight="1" x14ac:dyDescent="0.35">
      <c r="B32" s="221"/>
      <c r="C32" s="449"/>
      <c r="D32" s="449"/>
    </row>
    <row r="33" spans="2:10" ht="15" customHeight="1" x14ac:dyDescent="0.35">
      <c r="B33" s="220"/>
      <c r="C33" s="450"/>
      <c r="D33" s="450"/>
      <c r="E33" s="95"/>
      <c r="F33" s="95"/>
      <c r="G33" s="95"/>
      <c r="H33" s="95"/>
      <c r="I33" s="95"/>
      <c r="J33" s="95"/>
    </row>
    <row r="34" spans="2:10" ht="15" customHeight="1" x14ac:dyDescent="0.35">
      <c r="B34" s="219"/>
      <c r="C34" s="448"/>
      <c r="D34" s="448"/>
    </row>
    <row r="35" spans="2:10" ht="15" customHeight="1" x14ac:dyDescent="0.35">
      <c r="B35" s="220"/>
      <c r="C35" s="450"/>
      <c r="D35" s="450"/>
      <c r="E35" s="95"/>
      <c r="F35" s="95"/>
      <c r="G35" s="95"/>
      <c r="H35" s="95"/>
      <c r="I35" s="95"/>
      <c r="J35" s="95"/>
    </row>
    <row r="36" spans="2:10" ht="15" customHeight="1" x14ac:dyDescent="0.35">
      <c r="B36" s="219"/>
      <c r="C36" s="449"/>
      <c r="D36" s="449"/>
    </row>
    <row r="37" spans="2:10" ht="15" customHeight="1" x14ac:dyDescent="0.35">
      <c r="B37" s="220"/>
      <c r="C37" s="450"/>
      <c r="D37" s="450"/>
      <c r="E37" s="95"/>
      <c r="F37" s="95"/>
      <c r="G37" s="95"/>
      <c r="H37" s="95"/>
      <c r="I37" s="95"/>
      <c r="J37" s="95"/>
    </row>
    <row r="38" spans="2:10" ht="15" customHeight="1" x14ac:dyDescent="0.35">
      <c r="B38" s="219"/>
      <c r="C38" s="449"/>
      <c r="D38" s="449"/>
    </row>
    <row r="39" spans="2:10" ht="15" customHeight="1" x14ac:dyDescent="0.35">
      <c r="B39" s="220"/>
      <c r="C39" s="450"/>
      <c r="D39" s="450"/>
      <c r="E39" s="95"/>
      <c r="F39" s="95"/>
      <c r="G39" s="95"/>
      <c r="H39" s="95"/>
      <c r="I39" s="95"/>
      <c r="J39" s="95"/>
    </row>
    <row r="40" spans="2:10" ht="15" customHeight="1" x14ac:dyDescent="0.35">
      <c r="B40" s="219"/>
      <c r="C40" s="449"/>
      <c r="D40" s="449"/>
    </row>
    <row r="41" spans="2:10" ht="15" customHeight="1" x14ac:dyDescent="0.35">
      <c r="B41" s="220"/>
      <c r="C41" s="450"/>
      <c r="D41" s="450"/>
      <c r="E41" s="95"/>
      <c r="F41" s="95"/>
      <c r="G41" s="95"/>
      <c r="H41" s="95"/>
      <c r="I41" s="95"/>
      <c r="J41" s="95"/>
    </row>
    <row r="42" spans="2:10" ht="15" customHeight="1" x14ac:dyDescent="0.35">
      <c r="B42" s="219"/>
      <c r="C42" s="448"/>
      <c r="D42" s="448"/>
    </row>
    <row r="43" spans="2:10" ht="15" customHeight="1" x14ac:dyDescent="0.35">
      <c r="B43" s="222"/>
    </row>
    <row r="44" spans="2:10" ht="15" customHeight="1" x14ac:dyDescent="0.35">
      <c r="B44" s="222"/>
    </row>
    <row r="45" spans="2:10" ht="15" customHeight="1" x14ac:dyDescent="0.35">
      <c r="B45" s="222"/>
    </row>
    <row r="46" spans="2:10" ht="15" customHeight="1" x14ac:dyDescent="0.35">
      <c r="B46" s="222"/>
    </row>
    <row r="47" spans="2:10" ht="15" customHeight="1" x14ac:dyDescent="0.35">
      <c r="B47" s="222"/>
    </row>
    <row r="48" spans="2:10" ht="15" customHeight="1" x14ac:dyDescent="0.35">
      <c r="B48" s="222"/>
    </row>
    <row r="49" spans="2:2" ht="15" customHeight="1" x14ac:dyDescent="0.35">
      <c r="B49" s="222"/>
    </row>
    <row r="50" spans="2:2" ht="15" customHeight="1" x14ac:dyDescent="0.35">
      <c r="B50" s="222"/>
    </row>
    <row r="51" spans="2:2" ht="15" customHeight="1" x14ac:dyDescent="0.35">
      <c r="B51" s="222"/>
    </row>
    <row r="52" spans="2:2" ht="15" customHeight="1" x14ac:dyDescent="0.35">
      <c r="B52" s="222"/>
    </row>
    <row r="53" spans="2:2" ht="15" customHeight="1" x14ac:dyDescent="0.35">
      <c r="B53" s="222"/>
    </row>
    <row r="54" spans="2:2" ht="15" customHeight="1" x14ac:dyDescent="0.35">
      <c r="B54" s="222"/>
    </row>
    <row r="55" spans="2:2" ht="15" customHeight="1" x14ac:dyDescent="0.35">
      <c r="B55" s="222"/>
    </row>
    <row r="56" spans="2:2" ht="15" customHeight="1" x14ac:dyDescent="0.35">
      <c r="B56" s="222"/>
    </row>
    <row r="57" spans="2:2" ht="15" customHeight="1" x14ac:dyDescent="0.35">
      <c r="B57" s="222"/>
    </row>
    <row r="58" spans="2:2" ht="15" customHeight="1" x14ac:dyDescent="0.35">
      <c r="B58" s="222"/>
    </row>
    <row r="59" spans="2:2" ht="15" customHeight="1" x14ac:dyDescent="0.35">
      <c r="B59" s="222"/>
    </row>
    <row r="60" spans="2:2" ht="15" customHeight="1" x14ac:dyDescent="0.35">
      <c r="B60" s="222"/>
    </row>
    <row r="61" spans="2:2" ht="15" customHeight="1" x14ac:dyDescent="0.35">
      <c r="B61" s="222"/>
    </row>
    <row r="62" spans="2:2" ht="15" customHeight="1" x14ac:dyDescent="0.35">
      <c r="B62" s="222"/>
    </row>
    <row r="63" spans="2:2" ht="15" customHeight="1" x14ac:dyDescent="0.35">
      <c r="B63" s="222"/>
    </row>
    <row r="64" spans="2:2" ht="15" customHeight="1" x14ac:dyDescent="0.35">
      <c r="B64" s="222"/>
    </row>
    <row r="65" spans="2:2" ht="15" customHeight="1" x14ac:dyDescent="0.35">
      <c r="B65" s="222"/>
    </row>
    <row r="66" spans="2:2" ht="15" customHeight="1" x14ac:dyDescent="0.35">
      <c r="B66" s="222"/>
    </row>
    <row r="67" spans="2:2" ht="15" customHeight="1" x14ac:dyDescent="0.35">
      <c r="B67" s="222"/>
    </row>
    <row r="68" spans="2:2" ht="15" customHeight="1" x14ac:dyDescent="0.35">
      <c r="B68" s="222"/>
    </row>
    <row r="69" spans="2:2" ht="15" customHeight="1" x14ac:dyDescent="0.35">
      <c r="B69" s="222"/>
    </row>
    <row r="70" spans="2:2" ht="15" customHeight="1" x14ac:dyDescent="0.35">
      <c r="B70" s="222"/>
    </row>
    <row r="71" spans="2:2" ht="15" customHeight="1" x14ac:dyDescent="0.35">
      <c r="B71" s="222"/>
    </row>
    <row r="72" spans="2:2" ht="15" customHeight="1" x14ac:dyDescent="0.35">
      <c r="B72" s="222"/>
    </row>
    <row r="73" spans="2:2" ht="15" customHeight="1" x14ac:dyDescent="0.35">
      <c r="B73" s="222"/>
    </row>
    <row r="74" spans="2:2" ht="15" customHeight="1" x14ac:dyDescent="0.35">
      <c r="B74" s="222"/>
    </row>
    <row r="75" spans="2:2" ht="15" customHeight="1" x14ac:dyDescent="0.35">
      <c r="B75" s="222"/>
    </row>
    <row r="76" spans="2:2" ht="15" customHeight="1" x14ac:dyDescent="0.35">
      <c r="B76" s="222"/>
    </row>
    <row r="77" spans="2:2" ht="15" customHeight="1" x14ac:dyDescent="0.35">
      <c r="B77" s="222"/>
    </row>
    <row r="78" spans="2:2" ht="15" customHeight="1" x14ac:dyDescent="0.35">
      <c r="B78" s="222"/>
    </row>
    <row r="79" spans="2:2" ht="15" customHeight="1" x14ac:dyDescent="0.35">
      <c r="B79" s="222"/>
    </row>
    <row r="80" spans="2:2" ht="15" customHeight="1" x14ac:dyDescent="0.35">
      <c r="B80" s="222"/>
    </row>
    <row r="81" spans="2:2" ht="15" customHeight="1" x14ac:dyDescent="0.35">
      <c r="B81" s="222"/>
    </row>
    <row r="82" spans="2:2" ht="15" customHeight="1" x14ac:dyDescent="0.35">
      <c r="B82" s="222"/>
    </row>
    <row r="83" spans="2:2" ht="15" customHeight="1" x14ac:dyDescent="0.35">
      <c r="B83" s="222"/>
    </row>
    <row r="84" spans="2:2" ht="15" customHeight="1" x14ac:dyDescent="0.35">
      <c r="B84" s="222"/>
    </row>
    <row r="85" spans="2:2" ht="15" customHeight="1" x14ac:dyDescent="0.35">
      <c r="B85" s="222"/>
    </row>
    <row r="86" spans="2:2" ht="15" customHeight="1" x14ac:dyDescent="0.35">
      <c r="B86" s="222"/>
    </row>
    <row r="87" spans="2:2" ht="15" customHeight="1" x14ac:dyDescent="0.35">
      <c r="B87" s="222"/>
    </row>
    <row r="88" spans="2:2" ht="15" customHeight="1" x14ac:dyDescent="0.35">
      <c r="B88" s="222"/>
    </row>
    <row r="89" spans="2:2" ht="15" customHeight="1" x14ac:dyDescent="0.35">
      <c r="B89" s="222"/>
    </row>
    <row r="90" spans="2:2" ht="15" customHeight="1" x14ac:dyDescent="0.35">
      <c r="B90" s="222"/>
    </row>
    <row r="91" spans="2:2" ht="15" customHeight="1" x14ac:dyDescent="0.35">
      <c r="B91" s="222"/>
    </row>
    <row r="92" spans="2:2" ht="15" customHeight="1" x14ac:dyDescent="0.35">
      <c r="B92" s="222"/>
    </row>
    <row r="93" spans="2:2" ht="15" customHeight="1" x14ac:dyDescent="0.35">
      <c r="B93" s="222"/>
    </row>
    <row r="94" spans="2:2" ht="15" customHeight="1" x14ac:dyDescent="0.35">
      <c r="B94" s="222"/>
    </row>
    <row r="95" spans="2:2" ht="15" customHeight="1" x14ac:dyDescent="0.35">
      <c r="B95" s="222"/>
    </row>
    <row r="96" spans="2:2" ht="15" customHeight="1" x14ac:dyDescent="0.35">
      <c r="B96" s="222"/>
    </row>
    <row r="97" spans="2:2" ht="15" customHeight="1" x14ac:dyDescent="0.35">
      <c r="B97" s="222"/>
    </row>
    <row r="98" spans="2:2" ht="15" customHeight="1" x14ac:dyDescent="0.35">
      <c r="B98" s="222"/>
    </row>
    <row r="99" spans="2:2" ht="15" customHeight="1" x14ac:dyDescent="0.35">
      <c r="B99" s="222"/>
    </row>
    <row r="100" spans="2:2" ht="15" customHeight="1" x14ac:dyDescent="0.35">
      <c r="B100" s="222"/>
    </row>
    <row r="101" spans="2:2" ht="15" customHeight="1" x14ac:dyDescent="0.35">
      <c r="B101" s="222"/>
    </row>
    <row r="102" spans="2:2" ht="15" customHeight="1" x14ac:dyDescent="0.35">
      <c r="B102" s="222"/>
    </row>
    <row r="103" spans="2:2" ht="15" customHeight="1" x14ac:dyDescent="0.35">
      <c r="B103" s="222"/>
    </row>
    <row r="104" spans="2:2" ht="15" customHeight="1" x14ac:dyDescent="0.35">
      <c r="B104" s="222"/>
    </row>
    <row r="105" spans="2:2" ht="15" customHeight="1" x14ac:dyDescent="0.35">
      <c r="B105" s="222"/>
    </row>
    <row r="106" spans="2:2" ht="15" customHeight="1" x14ac:dyDescent="0.35">
      <c r="B106" s="222"/>
    </row>
    <row r="107" spans="2:2" ht="15" customHeight="1" x14ac:dyDescent="0.35">
      <c r="B107" s="222"/>
    </row>
    <row r="108" spans="2:2" ht="15" customHeight="1" x14ac:dyDescent="0.35">
      <c r="B108" s="222"/>
    </row>
    <row r="109" spans="2:2" ht="15" customHeight="1" x14ac:dyDescent="0.35">
      <c r="B109" s="222"/>
    </row>
    <row r="110" spans="2:2" ht="15" customHeight="1" x14ac:dyDescent="0.35">
      <c r="B110" s="222"/>
    </row>
    <row r="111" spans="2:2" ht="15" customHeight="1" x14ac:dyDescent="0.35">
      <c r="B111" s="222"/>
    </row>
    <row r="112" spans="2:2" ht="15" customHeight="1" x14ac:dyDescent="0.35">
      <c r="B112" s="222"/>
    </row>
    <row r="113" spans="2:2" ht="15" customHeight="1" x14ac:dyDescent="0.35">
      <c r="B113" s="222"/>
    </row>
    <row r="114" spans="2:2" ht="15" customHeight="1" x14ac:dyDescent="0.35">
      <c r="B114" s="222"/>
    </row>
    <row r="115" spans="2:2" ht="15" customHeight="1" x14ac:dyDescent="0.35">
      <c r="B115" s="222"/>
    </row>
    <row r="116" spans="2:2" ht="15" customHeight="1" x14ac:dyDescent="0.35">
      <c r="B116" s="222"/>
    </row>
    <row r="117" spans="2:2" ht="15" customHeight="1" x14ac:dyDescent="0.35">
      <c r="B117" s="222"/>
    </row>
    <row r="118" spans="2:2" ht="15" customHeight="1" x14ac:dyDescent="0.35">
      <c r="B118" s="222"/>
    </row>
    <row r="119" spans="2:2" ht="15" customHeight="1" x14ac:dyDescent="0.35">
      <c r="B119" s="222"/>
    </row>
    <row r="120" spans="2:2" ht="15" customHeight="1" x14ac:dyDescent="0.35">
      <c r="B120" s="222"/>
    </row>
    <row r="121" spans="2:2" ht="15" customHeight="1" x14ac:dyDescent="0.35">
      <c r="B121" s="222"/>
    </row>
    <row r="122" spans="2:2" ht="15" customHeight="1" x14ac:dyDescent="0.35">
      <c r="B122" s="222"/>
    </row>
    <row r="123" spans="2:2" ht="15" customHeight="1" x14ac:dyDescent="0.35">
      <c r="B123" s="222"/>
    </row>
    <row r="124" spans="2:2" ht="15" customHeight="1" x14ac:dyDescent="0.35">
      <c r="B124" s="222"/>
    </row>
  </sheetData>
  <mergeCells count="38">
    <mergeCell ref="C41:D41"/>
    <mergeCell ref="C42:D42"/>
    <mergeCell ref="C35:D35"/>
    <mergeCell ref="C36:D36"/>
    <mergeCell ref="C37:D37"/>
    <mergeCell ref="C38:D38"/>
    <mergeCell ref="C39:D39"/>
    <mergeCell ref="C40:D40"/>
    <mergeCell ref="C34:D34"/>
    <mergeCell ref="B23:D23"/>
    <mergeCell ref="B24:D24"/>
    <mergeCell ref="B25:D25"/>
    <mergeCell ref="B26:D26"/>
    <mergeCell ref="B27:D27"/>
    <mergeCell ref="C28:D28"/>
    <mergeCell ref="C29:D29"/>
    <mergeCell ref="C30:D30"/>
    <mergeCell ref="C31:D31"/>
    <mergeCell ref="C32:D32"/>
    <mergeCell ref="C33:D33"/>
    <mergeCell ref="B22:D22"/>
    <mergeCell ref="B11:D11"/>
    <mergeCell ref="B12:D12"/>
    <mergeCell ref="B13:D13"/>
    <mergeCell ref="B14:D14"/>
    <mergeCell ref="B15:D15"/>
    <mergeCell ref="B16:D16"/>
    <mergeCell ref="B17:D17"/>
    <mergeCell ref="B18:D18"/>
    <mergeCell ref="B19:D19"/>
    <mergeCell ref="B20:D20"/>
    <mergeCell ref="B21:D21"/>
    <mergeCell ref="B10:D10"/>
    <mergeCell ref="D3:F3"/>
    <mergeCell ref="B5:D5"/>
    <mergeCell ref="B7:D7"/>
    <mergeCell ref="B8:D8"/>
    <mergeCell ref="B9:D9"/>
  </mergeCells>
  <pageMargins left="0.2" right="0.2" top="0.5" bottom="0.25" header="0.15" footer="0.3"/>
  <pageSetup scale="73" orientation="landscape" r:id="rId1"/>
  <headerFooter>
    <oddHeader>&amp;C&amp;"Arial,Regular"ILPA Reporting Template (v. 2.0) - Summary of Revisions</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Suggested Guidance</vt:lpstr>
      <vt:lpstr>Reporting Template</vt:lpstr>
      <vt:lpstr>Fund of Funds-Underlying</vt:lpstr>
      <vt:lpstr>Definitions</vt:lpstr>
      <vt:lpstr>Summary of Revisions</vt:lpstr>
      <vt:lpstr>Definitions!Print_Area</vt:lpstr>
      <vt:lpstr>'Fund of Funds-Underlying'!Print_Area</vt:lpstr>
      <vt:lpstr>'Reporting Template'!Print_Area</vt:lpstr>
      <vt:lpstr>'Summary of Revisions'!Print_Area</vt:lpstr>
      <vt:lpstr>'Fund of Funds-Underlying'!Print_Title</vt:lpstr>
      <vt:lpstr>'Reporting Template'!Print_Title</vt:lpstr>
      <vt:lpstr>Definitions!Print_Titles</vt:lpstr>
      <vt:lpstr>'Fund of Funds-Underlying'!Print_Titles</vt:lpstr>
      <vt:lpstr>'Reporting Template'!Print_Titles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Emily Kisak</dc:creator>
  <cp:keywords/>
  <dc:description/>
  <cp:lastModifiedBy>Megan Goodman</cp:lastModifiedBy>
  <cp:revision/>
  <cp:lastPrinted>2025-01-22T03:37:04Z</cp:lastPrinted>
  <dcterms:created xsi:type="dcterms:W3CDTF">2024-07-11T19:44:52Z</dcterms:created>
  <dcterms:modified xsi:type="dcterms:W3CDTF">2025-01-22T05:17:20Z</dcterms:modified>
  <cp:category/>
  <cp:contentStatus/>
</cp:coreProperties>
</file>