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\Desktop\06marzo2024\"/>
    </mc:Choice>
  </mc:AlternateContent>
  <xr:revisionPtr revIDLastSave="0" documentId="13_ncr:1_{01CC2AAE-AA88-4040-9463-D3A098B54BEC}" xr6:coauthVersionLast="47" xr6:coauthVersionMax="47" xr10:uidLastSave="{00000000-0000-0000-0000-000000000000}"/>
  <bookViews>
    <workbookView xWindow="-120" yWindow="-120" windowWidth="27990" windowHeight="14220" xr2:uid="{729DA16E-A4FA-4C8B-AE7B-0464922D1A3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2" i="1"/>
  <c r="H3" i="1"/>
  <c r="H4" i="1"/>
  <c r="H5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G3" i="1"/>
  <c r="G4" i="1"/>
  <c r="G5" i="1"/>
  <c r="G2" i="1"/>
  <c r="G6" i="1" s="1"/>
  <c r="B102" i="1" l="1"/>
</calcChain>
</file>

<file path=xl/sharedStrings.xml><?xml version="1.0" encoding="utf-8"?>
<sst xmlns="http://schemas.openxmlformats.org/spreadsheetml/2006/main" count="212" uniqueCount="111">
  <si>
    <t xml:space="preserve"> Larice # </t>
  </si>
  <si>
    <t xml:space="preserve"> Circonferenza (cm) </t>
  </si>
  <si>
    <t xml:space="preserve"> Altezza (m) </t>
  </si>
  <si>
    <t xml:space="preserve"> Esposizione </t>
  </si>
  <si>
    <t xml:space="preserve"> Larice 1 </t>
  </si>
  <si>
    <t xml:space="preserve"> Larice 2 </t>
  </si>
  <si>
    <t xml:space="preserve"> Larice 3 </t>
  </si>
  <si>
    <t xml:space="preserve"> Larice 4 </t>
  </si>
  <si>
    <t xml:space="preserve"> Larice 5 </t>
  </si>
  <si>
    <t xml:space="preserve"> Larice 6 </t>
  </si>
  <si>
    <t xml:space="preserve"> Larice 7 </t>
  </si>
  <si>
    <t xml:space="preserve"> Larice 8 </t>
  </si>
  <si>
    <t xml:space="preserve"> Larice 9 </t>
  </si>
  <si>
    <t xml:space="preserve"> Larice 10</t>
  </si>
  <si>
    <t xml:space="preserve"> Larice 11</t>
  </si>
  <si>
    <t xml:space="preserve"> Larice 12</t>
  </si>
  <si>
    <t xml:space="preserve"> Larice 13</t>
  </si>
  <si>
    <t xml:space="preserve"> Larice 14</t>
  </si>
  <si>
    <t xml:space="preserve"> Larice 15</t>
  </si>
  <si>
    <t xml:space="preserve"> Larice 16</t>
  </si>
  <si>
    <t xml:space="preserve"> Larice 17</t>
  </si>
  <si>
    <t xml:space="preserve"> Larice 18</t>
  </si>
  <si>
    <t xml:space="preserve"> Larice 19</t>
  </si>
  <si>
    <t xml:space="preserve"> Larice 20</t>
  </si>
  <si>
    <t>Nord</t>
  </si>
  <si>
    <t>Sud</t>
  </si>
  <si>
    <t>Ovest</t>
  </si>
  <si>
    <t>Est</t>
  </si>
  <si>
    <t xml:space="preserve"> Larice 21</t>
  </si>
  <si>
    <t xml:space="preserve"> Larice 22</t>
  </si>
  <si>
    <t xml:space="preserve"> Larice 23</t>
  </si>
  <si>
    <t xml:space="preserve"> Larice 24</t>
  </si>
  <si>
    <t xml:space="preserve"> Larice 25</t>
  </si>
  <si>
    <t xml:space="preserve"> Larice 26</t>
  </si>
  <si>
    <t xml:space="preserve"> Larice 27</t>
  </si>
  <si>
    <t xml:space="preserve"> Larice 28</t>
  </si>
  <si>
    <t xml:space="preserve"> Larice 29</t>
  </si>
  <si>
    <t xml:space="preserve"> Larice 30</t>
  </si>
  <si>
    <t xml:space="preserve"> Larice 31</t>
  </si>
  <si>
    <t xml:space="preserve"> Larice 32</t>
  </si>
  <si>
    <t xml:space="preserve"> Larice 33</t>
  </si>
  <si>
    <t xml:space="preserve"> Larice 34</t>
  </si>
  <si>
    <t xml:space="preserve"> Larice 35</t>
  </si>
  <si>
    <t xml:space="preserve"> Larice 36</t>
  </si>
  <si>
    <t xml:space="preserve"> Larice 37</t>
  </si>
  <si>
    <t xml:space="preserve"> Larice 38</t>
  </si>
  <si>
    <t xml:space="preserve"> Larice 39</t>
  </si>
  <si>
    <t xml:space="preserve"> Larice 40</t>
  </si>
  <si>
    <t xml:space="preserve"> Larice 41</t>
  </si>
  <si>
    <t xml:space="preserve"> Larice 42</t>
  </si>
  <si>
    <t xml:space="preserve"> Larice 43</t>
  </si>
  <si>
    <t xml:space="preserve"> Larice 44</t>
  </si>
  <si>
    <t xml:space="preserve"> Larice 45</t>
  </si>
  <si>
    <t xml:space="preserve"> Larice 46</t>
  </si>
  <si>
    <t xml:space="preserve"> Larice 47</t>
  </si>
  <si>
    <t xml:space="preserve"> Larice 48</t>
  </si>
  <si>
    <t xml:space="preserve"> Larice 49</t>
  </si>
  <si>
    <t xml:space="preserve"> Larice 50</t>
  </si>
  <si>
    <t xml:space="preserve"> Larice 51</t>
  </si>
  <si>
    <t xml:space="preserve"> Larice 52</t>
  </si>
  <si>
    <t xml:space="preserve"> Larice 53</t>
  </si>
  <si>
    <t xml:space="preserve"> Larice 54</t>
  </si>
  <si>
    <t xml:space="preserve"> Larice 55</t>
  </si>
  <si>
    <t xml:space="preserve"> Larice 56</t>
  </si>
  <si>
    <t xml:space="preserve"> Larice 57</t>
  </si>
  <si>
    <t xml:space="preserve"> Larice 58</t>
  </si>
  <si>
    <t xml:space="preserve"> Larice 59</t>
  </si>
  <si>
    <t xml:space="preserve"> Larice 60</t>
  </si>
  <si>
    <t xml:space="preserve"> Larice 61</t>
  </si>
  <si>
    <t xml:space="preserve"> Larice 62</t>
  </si>
  <si>
    <t xml:space="preserve"> Larice 63</t>
  </si>
  <si>
    <t xml:space="preserve"> Larice 64</t>
  </si>
  <si>
    <t xml:space="preserve"> Larice 65</t>
  </si>
  <si>
    <t xml:space="preserve"> Larice 66</t>
  </si>
  <si>
    <t xml:space="preserve"> Larice 67</t>
  </si>
  <si>
    <t xml:space="preserve"> Larice 68</t>
  </si>
  <si>
    <t xml:space="preserve"> Larice 69</t>
  </si>
  <si>
    <t xml:space="preserve"> Larice 70</t>
  </si>
  <si>
    <t xml:space="preserve"> Larice 71</t>
  </si>
  <si>
    <t xml:space="preserve"> Larice 72</t>
  </si>
  <si>
    <t xml:space="preserve"> Larice 73</t>
  </si>
  <si>
    <t xml:space="preserve"> Larice 74</t>
  </si>
  <si>
    <t xml:space="preserve"> Larice 75</t>
  </si>
  <si>
    <t xml:space="preserve"> Larice 76</t>
  </si>
  <si>
    <t xml:space="preserve"> Larice 77</t>
  </si>
  <si>
    <t xml:space="preserve"> Larice 78</t>
  </si>
  <si>
    <t xml:space="preserve"> Larice 79</t>
  </si>
  <si>
    <t xml:space="preserve"> Larice 80</t>
  </si>
  <si>
    <t xml:space="preserve"> Larice 81</t>
  </si>
  <si>
    <t xml:space="preserve"> Larice 82</t>
  </si>
  <si>
    <t xml:space="preserve"> Larice 83</t>
  </si>
  <si>
    <t xml:space="preserve"> Larice 84</t>
  </si>
  <si>
    <t xml:space="preserve"> Larice 85</t>
  </si>
  <si>
    <t xml:space="preserve"> Larice 86</t>
  </si>
  <si>
    <t xml:space="preserve"> Larice 87</t>
  </si>
  <si>
    <t xml:space="preserve"> Larice 88</t>
  </si>
  <si>
    <t xml:space="preserve"> Larice 89</t>
  </si>
  <si>
    <t xml:space="preserve"> Larice 90</t>
  </si>
  <si>
    <t xml:space="preserve"> Larice 91</t>
  </si>
  <si>
    <t xml:space="preserve"> Larice 92</t>
  </si>
  <si>
    <t xml:space="preserve"> Larice 93</t>
  </si>
  <si>
    <t xml:space="preserve"> Larice 94</t>
  </si>
  <si>
    <t xml:space="preserve"> Larice 95</t>
  </si>
  <si>
    <t xml:space="preserve"> Larice 96</t>
  </si>
  <si>
    <t xml:space="preserve"> Larice 97</t>
  </si>
  <si>
    <t xml:space="preserve"> Larice 98</t>
  </si>
  <si>
    <t xml:space="preserve"> Larice 99</t>
  </si>
  <si>
    <t xml:space="preserve"> Larice 100</t>
  </si>
  <si>
    <t>freq</t>
  </si>
  <si>
    <t>media circ.</t>
  </si>
  <si>
    <t>media altezze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</si>
</sst>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Foglio1!$G$1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Foglio1!$F$2:$F$5</c:f>
              <c:strCache>
                <c:ptCount val="4"/>
                <c:pt idx="0">
                  <c:v>Sud</c:v>
                </c:pt>
                <c:pt idx="1">
                  <c:v>Ovest</c:v>
                </c:pt>
                <c:pt idx="2">
                  <c:v>Est</c:v>
                </c:pt>
                <c:pt idx="3">
                  <c:v>Nord</c:v>
                </c:pt>
              </c:strCache>
            </c:strRef>
          </c:cat>
          <c:val>
            <c:numRef>
              <c:f>Foglio1!$G$2:$G$5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6-4E25-8FBB-6D61D21E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4064591"/>
        <c:axId val="496524191"/>
      </c:barChart>
      <c:catAx>
        <c:axId val="33406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524191"/>
        <c:crosses val="autoZero"/>
        <c:auto val="1"/>
        <c:lblAlgn val="ctr"/>
        <c:lblOffset val="100"/>
        <c:noMultiLvlLbl val="0"/>
      </c:catAx>
      <c:valAx>
        <c:axId val="49652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0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Foglio1!$G$1</c:f>
              <c:strCache>
                <c:ptCount val="1"/>
                <c:pt idx="0">
                  <c:v>freq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Foglio1!$F$2:$F$5</c:f>
              <c:strCache>
                <c:ptCount val="4"/>
                <c:pt idx="0">
                  <c:v>Sud</c:v>
                </c:pt>
                <c:pt idx="1">
                  <c:v>Ovest</c:v>
                </c:pt>
                <c:pt idx="2">
                  <c:v>Est</c:v>
                </c:pt>
                <c:pt idx="3">
                  <c:v>Nord</c:v>
                </c:pt>
              </c:strCache>
            </c:strRef>
          </c:cat>
          <c:val>
            <c:numRef>
              <c:f>Foglio1!$G$2:$G$5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3-496D-A33B-DB4E0489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5534399"/>
        <c:axId val="492373487"/>
      </c:barChart>
      <c:catAx>
        <c:axId val="56553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373487"/>
        <c:crosses val="autoZero"/>
        <c:auto val="1"/>
        <c:lblAlgn val="ctr"/>
        <c:lblOffset val="100"/>
        <c:noMultiLvlLbl val="0"/>
      </c:catAx>
      <c:valAx>
        <c:axId val="4923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553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B-458B-AF78-670CBE18CA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B-458B-AF78-670CBE18CA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8B-458B-AF78-670CBE18CA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8B-458B-AF78-670CBE18CA12}"/>
              </c:ext>
            </c:extLst>
          </c:dPt>
          <c:cat>
            <c:strRef>
              <c:f>Foglio1!$F$2:$F$5</c:f>
              <c:strCache>
                <c:ptCount val="4"/>
                <c:pt idx="0">
                  <c:v>Sud</c:v>
                </c:pt>
                <c:pt idx="1">
                  <c:v>Ovest</c:v>
                </c:pt>
                <c:pt idx="2">
                  <c:v>Est</c:v>
                </c:pt>
                <c:pt idx="3">
                  <c:v>Nord</c:v>
                </c:pt>
              </c:strCache>
            </c:strRef>
          </c:cat>
          <c:val>
            <c:numRef>
              <c:f>Foglio1!$G$2:$G$5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2-46B6-B28F-60D1D758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2780243088652927E-2"/>
          <c:y val="0.16822710538457716"/>
          <c:w val="0.8617454068241470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Foglio1!$B$1:$C$1</c:f>
              <c:strCache>
                <c:ptCount val="1"/>
                <c:pt idx="0">
                  <c:v> Circonferenza (cm)   Altezza (m)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Foglio1!$C$2:$C$101</c:f>
              <c:numCache>
                <c:formatCode>0.00</c:formatCode>
                <c:ptCount val="100"/>
                <c:pt idx="0">
                  <c:v>25.3</c:v>
                </c:pt>
                <c:pt idx="1">
                  <c:v>27.8</c:v>
                </c:pt>
                <c:pt idx="2">
                  <c:v>26.5</c:v>
                </c:pt>
                <c:pt idx="3">
                  <c:v>28.2</c:v>
                </c:pt>
                <c:pt idx="4">
                  <c:v>24.7</c:v>
                </c:pt>
                <c:pt idx="5">
                  <c:v>29.1</c:v>
                </c:pt>
                <c:pt idx="6">
                  <c:v>26.9</c:v>
                </c:pt>
                <c:pt idx="7">
                  <c:v>27.3</c:v>
                </c:pt>
                <c:pt idx="8">
                  <c:v>28.5</c:v>
                </c:pt>
                <c:pt idx="9">
                  <c:v>25.8</c:v>
                </c:pt>
                <c:pt idx="10">
                  <c:v>29.7</c:v>
                </c:pt>
                <c:pt idx="11">
                  <c:v>26.1</c:v>
                </c:pt>
                <c:pt idx="12">
                  <c:v>27.6</c:v>
                </c:pt>
                <c:pt idx="13">
                  <c:v>24.5</c:v>
                </c:pt>
                <c:pt idx="14">
                  <c:v>28.9</c:v>
                </c:pt>
                <c:pt idx="15">
                  <c:v>25.6</c:v>
                </c:pt>
                <c:pt idx="16">
                  <c:v>26.8</c:v>
                </c:pt>
                <c:pt idx="17">
                  <c:v>27.2</c:v>
                </c:pt>
                <c:pt idx="18">
                  <c:v>28.4</c:v>
                </c:pt>
                <c:pt idx="19">
                  <c:v>25.9</c:v>
                </c:pt>
                <c:pt idx="20">
                  <c:v>29.3</c:v>
                </c:pt>
                <c:pt idx="21">
                  <c:v>26.4</c:v>
                </c:pt>
                <c:pt idx="22">
                  <c:v>27.5</c:v>
                </c:pt>
                <c:pt idx="23">
                  <c:v>24.9</c:v>
                </c:pt>
                <c:pt idx="24">
                  <c:v>28.7</c:v>
                </c:pt>
                <c:pt idx="25">
                  <c:v>25.4</c:v>
                </c:pt>
                <c:pt idx="26">
                  <c:v>27.9</c:v>
                </c:pt>
                <c:pt idx="27">
                  <c:v>26.6</c:v>
                </c:pt>
                <c:pt idx="28">
                  <c:v>29.5</c:v>
                </c:pt>
                <c:pt idx="29">
                  <c:v>25.1</c:v>
                </c:pt>
                <c:pt idx="30">
                  <c:v>28.1</c:v>
                </c:pt>
                <c:pt idx="31">
                  <c:v>27.4</c:v>
                </c:pt>
                <c:pt idx="32">
                  <c:v>26.7</c:v>
                </c:pt>
                <c:pt idx="33">
                  <c:v>28.3</c:v>
                </c:pt>
                <c:pt idx="34">
                  <c:v>25.7</c:v>
                </c:pt>
                <c:pt idx="35">
                  <c:v>29.2</c:v>
                </c:pt>
                <c:pt idx="36">
                  <c:v>26.2</c:v>
                </c:pt>
                <c:pt idx="37">
                  <c:v>27.7</c:v>
                </c:pt>
                <c:pt idx="38">
                  <c:v>24.8</c:v>
                </c:pt>
                <c:pt idx="39">
                  <c:v>28.8</c:v>
                </c:pt>
                <c:pt idx="40">
                  <c:v>25.5</c:v>
                </c:pt>
                <c:pt idx="41">
                  <c:v>27</c:v>
                </c:pt>
                <c:pt idx="42">
                  <c:v>26.3</c:v>
                </c:pt>
                <c:pt idx="43">
                  <c:v>29.4</c:v>
                </c:pt>
                <c:pt idx="44">
                  <c:v>25</c:v>
                </c:pt>
                <c:pt idx="45">
                  <c:v>28</c:v>
                </c:pt>
                <c:pt idx="46">
                  <c:v>27.1</c:v>
                </c:pt>
                <c:pt idx="47">
                  <c:v>26</c:v>
                </c:pt>
                <c:pt idx="48">
                  <c:v>29.6</c:v>
                </c:pt>
                <c:pt idx="49">
                  <c:v>25.2</c:v>
                </c:pt>
                <c:pt idx="50">
                  <c:v>28.6</c:v>
                </c:pt>
                <c:pt idx="51">
                  <c:v>27.85</c:v>
                </c:pt>
                <c:pt idx="52">
                  <c:v>26.55</c:v>
                </c:pt>
                <c:pt idx="53">
                  <c:v>28.15</c:v>
                </c:pt>
                <c:pt idx="54">
                  <c:v>24.75</c:v>
                </c:pt>
                <c:pt idx="55">
                  <c:v>29.05</c:v>
                </c:pt>
                <c:pt idx="56">
                  <c:v>26.95</c:v>
                </c:pt>
                <c:pt idx="57">
                  <c:v>27.35</c:v>
                </c:pt>
                <c:pt idx="58">
                  <c:v>28.55</c:v>
                </c:pt>
                <c:pt idx="59">
                  <c:v>25.85</c:v>
                </c:pt>
                <c:pt idx="60">
                  <c:v>29.75</c:v>
                </c:pt>
                <c:pt idx="61">
                  <c:v>26.15</c:v>
                </c:pt>
                <c:pt idx="62">
                  <c:v>27.65</c:v>
                </c:pt>
                <c:pt idx="63">
                  <c:v>24.55</c:v>
                </c:pt>
                <c:pt idx="64">
                  <c:v>28.95</c:v>
                </c:pt>
                <c:pt idx="65">
                  <c:v>25.65</c:v>
                </c:pt>
                <c:pt idx="66">
                  <c:v>26.85</c:v>
                </c:pt>
                <c:pt idx="67">
                  <c:v>27.25</c:v>
                </c:pt>
                <c:pt idx="68">
                  <c:v>28.45</c:v>
                </c:pt>
                <c:pt idx="69">
                  <c:v>25.95</c:v>
                </c:pt>
                <c:pt idx="70">
                  <c:v>29.35</c:v>
                </c:pt>
                <c:pt idx="71">
                  <c:v>26.45</c:v>
                </c:pt>
                <c:pt idx="72">
                  <c:v>27.55</c:v>
                </c:pt>
                <c:pt idx="73">
                  <c:v>24.95</c:v>
                </c:pt>
                <c:pt idx="74">
                  <c:v>28.75</c:v>
                </c:pt>
                <c:pt idx="75">
                  <c:v>25.45</c:v>
                </c:pt>
                <c:pt idx="76">
                  <c:v>27.95</c:v>
                </c:pt>
                <c:pt idx="77">
                  <c:v>26.65</c:v>
                </c:pt>
                <c:pt idx="78">
                  <c:v>29.55</c:v>
                </c:pt>
                <c:pt idx="79">
                  <c:v>25.15</c:v>
                </c:pt>
                <c:pt idx="80">
                  <c:v>28.35</c:v>
                </c:pt>
                <c:pt idx="81">
                  <c:v>27.45</c:v>
                </c:pt>
                <c:pt idx="82">
                  <c:v>26.75</c:v>
                </c:pt>
                <c:pt idx="83">
                  <c:v>28.65</c:v>
                </c:pt>
                <c:pt idx="84">
                  <c:v>25.25</c:v>
                </c:pt>
                <c:pt idx="85">
                  <c:v>29.15</c:v>
                </c:pt>
                <c:pt idx="86">
                  <c:v>26.25</c:v>
                </c:pt>
                <c:pt idx="87">
                  <c:v>27.85</c:v>
                </c:pt>
                <c:pt idx="88">
                  <c:v>24.65</c:v>
                </c:pt>
                <c:pt idx="89">
                  <c:v>28.95</c:v>
                </c:pt>
                <c:pt idx="90">
                  <c:v>25.75</c:v>
                </c:pt>
                <c:pt idx="91">
                  <c:v>27.2</c:v>
                </c:pt>
                <c:pt idx="92">
                  <c:v>26.3</c:v>
                </c:pt>
                <c:pt idx="93">
                  <c:v>29.25</c:v>
                </c:pt>
                <c:pt idx="94">
                  <c:v>25.05</c:v>
                </c:pt>
                <c:pt idx="95">
                  <c:v>28.15</c:v>
                </c:pt>
                <c:pt idx="96">
                  <c:v>27.15</c:v>
                </c:pt>
                <c:pt idx="97">
                  <c:v>26.35</c:v>
                </c:pt>
                <c:pt idx="98">
                  <c:v>28.45</c:v>
                </c:pt>
                <c:pt idx="99">
                  <c:v>25.65</c:v>
                </c:pt>
              </c:numCache>
            </c:numRef>
          </c:xVal>
          <c:yVal>
            <c:numRef>
              <c:f>Foglio1!$B$2:$B$101</c:f>
              <c:numCache>
                <c:formatCode>General</c:formatCode>
                <c:ptCount val="100"/>
                <c:pt idx="0">
                  <c:v>61.34</c:v>
                </c:pt>
                <c:pt idx="1">
                  <c:v>90.21</c:v>
                </c:pt>
                <c:pt idx="2">
                  <c:v>67.56</c:v>
                </c:pt>
                <c:pt idx="3">
                  <c:v>103.89</c:v>
                </c:pt>
                <c:pt idx="4">
                  <c:v>73.45</c:v>
                </c:pt>
                <c:pt idx="5">
                  <c:v>108.76</c:v>
                </c:pt>
                <c:pt idx="6">
                  <c:v>83.02</c:v>
                </c:pt>
                <c:pt idx="7">
                  <c:v>98.77</c:v>
                </c:pt>
                <c:pt idx="8">
                  <c:v>65.12</c:v>
                </c:pt>
                <c:pt idx="9">
                  <c:v>71.680000000000007</c:v>
                </c:pt>
                <c:pt idx="10">
                  <c:v>102.33</c:v>
                </c:pt>
                <c:pt idx="11">
                  <c:v>64.790000000000006</c:v>
                </c:pt>
                <c:pt idx="12">
                  <c:v>86.45</c:v>
                </c:pt>
                <c:pt idx="13">
                  <c:v>106.54</c:v>
                </c:pt>
                <c:pt idx="14">
                  <c:v>79.900000000000006</c:v>
                </c:pt>
                <c:pt idx="15">
                  <c:v>75.11</c:v>
                </c:pt>
                <c:pt idx="16">
                  <c:v>93.67</c:v>
                </c:pt>
                <c:pt idx="17">
                  <c:v>62.88</c:v>
                </c:pt>
                <c:pt idx="18">
                  <c:v>110</c:v>
                </c:pt>
                <c:pt idx="19">
                  <c:v>88.99</c:v>
                </c:pt>
                <c:pt idx="20">
                  <c:v>69.23</c:v>
                </c:pt>
                <c:pt idx="21">
                  <c:v>104.45</c:v>
                </c:pt>
                <c:pt idx="22">
                  <c:v>97.22</c:v>
                </c:pt>
                <c:pt idx="23">
                  <c:v>66.11</c:v>
                </c:pt>
                <c:pt idx="24">
                  <c:v>84.66</c:v>
                </c:pt>
                <c:pt idx="25">
                  <c:v>107.88</c:v>
                </c:pt>
                <c:pt idx="26">
                  <c:v>80.34</c:v>
                </c:pt>
                <c:pt idx="27">
                  <c:v>63.45</c:v>
                </c:pt>
                <c:pt idx="28">
                  <c:v>94.67</c:v>
                </c:pt>
                <c:pt idx="29">
                  <c:v>70.010000000000005</c:v>
                </c:pt>
                <c:pt idx="30">
                  <c:v>101.23</c:v>
                </c:pt>
                <c:pt idx="31">
                  <c:v>72.989999999999995</c:v>
                </c:pt>
                <c:pt idx="32">
                  <c:v>109.56</c:v>
                </c:pt>
                <c:pt idx="33">
                  <c:v>87.11</c:v>
                </c:pt>
                <c:pt idx="34">
                  <c:v>96.78</c:v>
                </c:pt>
                <c:pt idx="35">
                  <c:v>78.88</c:v>
                </c:pt>
                <c:pt idx="36">
                  <c:v>105.34</c:v>
                </c:pt>
                <c:pt idx="37">
                  <c:v>81.44</c:v>
                </c:pt>
                <c:pt idx="38">
                  <c:v>91.77</c:v>
                </c:pt>
                <c:pt idx="39">
                  <c:v>68.33</c:v>
                </c:pt>
                <c:pt idx="40">
                  <c:v>99.55</c:v>
                </c:pt>
                <c:pt idx="41">
                  <c:v>76.22</c:v>
                </c:pt>
                <c:pt idx="42">
                  <c:v>95.11</c:v>
                </c:pt>
                <c:pt idx="43">
                  <c:v>74.900000000000006</c:v>
                </c:pt>
                <c:pt idx="44">
                  <c:v>100.89</c:v>
                </c:pt>
                <c:pt idx="45">
                  <c:v>82.01</c:v>
                </c:pt>
                <c:pt idx="46">
                  <c:v>92.33</c:v>
                </c:pt>
                <c:pt idx="47">
                  <c:v>85.67</c:v>
                </c:pt>
                <c:pt idx="48">
                  <c:v>89.45</c:v>
                </c:pt>
                <c:pt idx="49">
                  <c:v>61.56</c:v>
                </c:pt>
                <c:pt idx="50">
                  <c:v>107.22</c:v>
                </c:pt>
                <c:pt idx="51">
                  <c:v>70.56</c:v>
                </c:pt>
                <c:pt idx="52">
                  <c:v>103.11</c:v>
                </c:pt>
                <c:pt idx="53">
                  <c:v>67.989999999999995</c:v>
                </c:pt>
                <c:pt idx="54">
                  <c:v>98.45</c:v>
                </c:pt>
                <c:pt idx="55">
                  <c:v>63.78</c:v>
                </c:pt>
                <c:pt idx="56">
                  <c:v>110</c:v>
                </c:pt>
                <c:pt idx="57">
                  <c:v>64.34</c:v>
                </c:pt>
                <c:pt idx="58">
                  <c:v>105.9</c:v>
                </c:pt>
                <c:pt idx="59">
                  <c:v>72.44</c:v>
                </c:pt>
                <c:pt idx="60">
                  <c:v>94.12</c:v>
                </c:pt>
                <c:pt idx="61">
                  <c:v>77.56</c:v>
                </c:pt>
                <c:pt idx="62">
                  <c:v>106.67</c:v>
                </c:pt>
                <c:pt idx="63">
                  <c:v>79.34</c:v>
                </c:pt>
                <c:pt idx="64">
                  <c:v>96.01</c:v>
                </c:pt>
                <c:pt idx="65">
                  <c:v>86.23</c:v>
                </c:pt>
                <c:pt idx="66">
                  <c:v>91.01</c:v>
                </c:pt>
                <c:pt idx="67">
                  <c:v>66.78</c:v>
                </c:pt>
                <c:pt idx="68">
                  <c:v>99.33</c:v>
                </c:pt>
                <c:pt idx="69">
                  <c:v>75.900000000000006</c:v>
                </c:pt>
                <c:pt idx="70">
                  <c:v>102.56</c:v>
                </c:pt>
                <c:pt idx="71">
                  <c:v>73.67</c:v>
                </c:pt>
                <c:pt idx="72">
                  <c:v>108.22</c:v>
                </c:pt>
                <c:pt idx="73">
                  <c:v>81.12</c:v>
                </c:pt>
                <c:pt idx="74">
                  <c:v>93.45</c:v>
                </c:pt>
                <c:pt idx="75">
                  <c:v>68.89</c:v>
                </c:pt>
                <c:pt idx="76">
                  <c:v>101.45</c:v>
                </c:pt>
                <c:pt idx="77">
                  <c:v>87.78</c:v>
                </c:pt>
                <c:pt idx="78">
                  <c:v>100.34</c:v>
                </c:pt>
                <c:pt idx="79">
                  <c:v>69.45</c:v>
                </c:pt>
                <c:pt idx="80">
                  <c:v>97.11</c:v>
                </c:pt>
                <c:pt idx="81">
                  <c:v>62.23</c:v>
                </c:pt>
                <c:pt idx="82">
                  <c:v>110</c:v>
                </c:pt>
                <c:pt idx="83">
                  <c:v>84.01</c:v>
                </c:pt>
                <c:pt idx="84">
                  <c:v>106.34</c:v>
                </c:pt>
                <c:pt idx="85">
                  <c:v>74.010000000000005</c:v>
                </c:pt>
                <c:pt idx="86">
                  <c:v>109.12</c:v>
                </c:pt>
                <c:pt idx="87">
                  <c:v>80.67</c:v>
                </c:pt>
                <c:pt idx="88">
                  <c:v>95.56</c:v>
                </c:pt>
                <c:pt idx="89">
                  <c:v>71.45</c:v>
                </c:pt>
                <c:pt idx="90">
                  <c:v>104.78</c:v>
                </c:pt>
                <c:pt idx="91">
                  <c:v>65.89</c:v>
                </c:pt>
                <c:pt idx="92">
                  <c:v>83.78</c:v>
                </c:pt>
                <c:pt idx="93">
                  <c:v>88.22</c:v>
                </c:pt>
                <c:pt idx="94">
                  <c:v>61.78</c:v>
                </c:pt>
                <c:pt idx="95">
                  <c:v>107.45</c:v>
                </c:pt>
                <c:pt idx="96">
                  <c:v>76.45</c:v>
                </c:pt>
                <c:pt idx="97">
                  <c:v>103.67</c:v>
                </c:pt>
                <c:pt idx="98">
                  <c:v>78.22</c:v>
                </c:pt>
                <c:pt idx="99">
                  <c:v>92.89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1-4DB9-A75A-6F6F4EC5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24703"/>
        <c:axId val="493893663"/>
      </c:scatterChart>
      <c:valAx>
        <c:axId val="337224703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893663"/>
        <c:crossesAt val="0"/>
        <c:crossBetween val="midCat"/>
        <c:majorUnit val="0.30000000000000004"/>
      </c:valAx>
      <c:valAx>
        <c:axId val="493893663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722470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Foglio1!$E$2:$E$101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</c:numCache>
            </c:numRef>
          </c:xVal>
          <c:yVal>
            <c:numRef>
              <c:f>Foglio1!$C$2:$C$101</c:f>
              <c:numCache>
                <c:formatCode>0.00</c:formatCode>
                <c:ptCount val="100"/>
                <c:pt idx="0">
                  <c:v>25.3</c:v>
                </c:pt>
                <c:pt idx="1">
                  <c:v>27.8</c:v>
                </c:pt>
                <c:pt idx="2">
                  <c:v>26.5</c:v>
                </c:pt>
                <c:pt idx="3">
                  <c:v>28.2</c:v>
                </c:pt>
                <c:pt idx="4">
                  <c:v>24.7</c:v>
                </c:pt>
                <c:pt idx="5">
                  <c:v>29.1</c:v>
                </c:pt>
                <c:pt idx="6">
                  <c:v>26.9</c:v>
                </c:pt>
                <c:pt idx="7">
                  <c:v>27.3</c:v>
                </c:pt>
                <c:pt idx="8">
                  <c:v>28.5</c:v>
                </c:pt>
                <c:pt idx="9">
                  <c:v>25.8</c:v>
                </c:pt>
                <c:pt idx="10">
                  <c:v>29.7</c:v>
                </c:pt>
                <c:pt idx="11">
                  <c:v>26.1</c:v>
                </c:pt>
                <c:pt idx="12">
                  <c:v>27.6</c:v>
                </c:pt>
                <c:pt idx="13">
                  <c:v>24.5</c:v>
                </c:pt>
                <c:pt idx="14">
                  <c:v>28.9</c:v>
                </c:pt>
                <c:pt idx="15">
                  <c:v>25.6</c:v>
                </c:pt>
                <c:pt idx="16">
                  <c:v>26.8</c:v>
                </c:pt>
                <c:pt idx="17">
                  <c:v>27.2</c:v>
                </c:pt>
                <c:pt idx="18">
                  <c:v>28.4</c:v>
                </c:pt>
                <c:pt idx="19">
                  <c:v>25.9</c:v>
                </c:pt>
                <c:pt idx="20">
                  <c:v>29.3</c:v>
                </c:pt>
                <c:pt idx="21">
                  <c:v>26.4</c:v>
                </c:pt>
                <c:pt idx="22">
                  <c:v>27.5</c:v>
                </c:pt>
                <c:pt idx="23">
                  <c:v>24.9</c:v>
                </c:pt>
                <c:pt idx="24">
                  <c:v>28.7</c:v>
                </c:pt>
                <c:pt idx="25">
                  <c:v>25.4</c:v>
                </c:pt>
                <c:pt idx="26">
                  <c:v>27.9</c:v>
                </c:pt>
                <c:pt idx="27">
                  <c:v>26.6</c:v>
                </c:pt>
                <c:pt idx="28">
                  <c:v>29.5</c:v>
                </c:pt>
                <c:pt idx="29">
                  <c:v>25.1</c:v>
                </c:pt>
                <c:pt idx="30">
                  <c:v>28.1</c:v>
                </c:pt>
                <c:pt idx="31">
                  <c:v>27.4</c:v>
                </c:pt>
                <c:pt idx="32">
                  <c:v>26.7</c:v>
                </c:pt>
                <c:pt idx="33">
                  <c:v>28.3</c:v>
                </c:pt>
                <c:pt idx="34">
                  <c:v>25.7</c:v>
                </c:pt>
                <c:pt idx="35">
                  <c:v>29.2</c:v>
                </c:pt>
                <c:pt idx="36">
                  <c:v>26.2</c:v>
                </c:pt>
                <c:pt idx="37">
                  <c:v>27.7</c:v>
                </c:pt>
                <c:pt idx="38">
                  <c:v>24.8</c:v>
                </c:pt>
                <c:pt idx="39">
                  <c:v>28.8</c:v>
                </c:pt>
                <c:pt idx="40">
                  <c:v>25.5</c:v>
                </c:pt>
                <c:pt idx="41">
                  <c:v>27</c:v>
                </c:pt>
                <c:pt idx="42">
                  <c:v>26.3</c:v>
                </c:pt>
                <c:pt idx="43">
                  <c:v>29.4</c:v>
                </c:pt>
                <c:pt idx="44">
                  <c:v>25</c:v>
                </c:pt>
                <c:pt idx="45">
                  <c:v>28</c:v>
                </c:pt>
                <c:pt idx="46">
                  <c:v>27.1</c:v>
                </c:pt>
                <c:pt idx="47">
                  <c:v>26</c:v>
                </c:pt>
                <c:pt idx="48">
                  <c:v>29.6</c:v>
                </c:pt>
                <c:pt idx="49">
                  <c:v>25.2</c:v>
                </c:pt>
                <c:pt idx="50">
                  <c:v>28.6</c:v>
                </c:pt>
                <c:pt idx="51">
                  <c:v>27.85</c:v>
                </c:pt>
                <c:pt idx="52">
                  <c:v>26.55</c:v>
                </c:pt>
                <c:pt idx="53">
                  <c:v>28.15</c:v>
                </c:pt>
                <c:pt idx="54">
                  <c:v>24.75</c:v>
                </c:pt>
                <c:pt idx="55">
                  <c:v>29.05</c:v>
                </c:pt>
                <c:pt idx="56">
                  <c:v>26.95</c:v>
                </c:pt>
                <c:pt idx="57">
                  <c:v>27.35</c:v>
                </c:pt>
                <c:pt idx="58">
                  <c:v>28.55</c:v>
                </c:pt>
                <c:pt idx="59">
                  <c:v>25.85</c:v>
                </c:pt>
                <c:pt idx="60">
                  <c:v>29.75</c:v>
                </c:pt>
                <c:pt idx="61">
                  <c:v>26.15</c:v>
                </c:pt>
                <c:pt idx="62">
                  <c:v>27.65</c:v>
                </c:pt>
                <c:pt idx="63">
                  <c:v>24.55</c:v>
                </c:pt>
                <c:pt idx="64">
                  <c:v>28.95</c:v>
                </c:pt>
                <c:pt idx="65">
                  <c:v>25.65</c:v>
                </c:pt>
                <c:pt idx="66">
                  <c:v>26.85</c:v>
                </c:pt>
                <c:pt idx="67">
                  <c:v>27.25</c:v>
                </c:pt>
                <c:pt idx="68">
                  <c:v>28.45</c:v>
                </c:pt>
                <c:pt idx="69">
                  <c:v>25.95</c:v>
                </c:pt>
                <c:pt idx="70">
                  <c:v>29.35</c:v>
                </c:pt>
                <c:pt idx="71">
                  <c:v>26.45</c:v>
                </c:pt>
                <c:pt idx="72">
                  <c:v>27.55</c:v>
                </c:pt>
                <c:pt idx="73">
                  <c:v>24.95</c:v>
                </c:pt>
                <c:pt idx="74">
                  <c:v>28.75</c:v>
                </c:pt>
                <c:pt idx="75">
                  <c:v>25.45</c:v>
                </c:pt>
                <c:pt idx="76">
                  <c:v>27.95</c:v>
                </c:pt>
                <c:pt idx="77">
                  <c:v>26.65</c:v>
                </c:pt>
                <c:pt idx="78">
                  <c:v>29.55</c:v>
                </c:pt>
                <c:pt idx="79">
                  <c:v>25.15</c:v>
                </c:pt>
                <c:pt idx="80">
                  <c:v>28.35</c:v>
                </c:pt>
                <c:pt idx="81">
                  <c:v>27.45</c:v>
                </c:pt>
                <c:pt idx="82">
                  <c:v>26.75</c:v>
                </c:pt>
                <c:pt idx="83">
                  <c:v>28.65</c:v>
                </c:pt>
                <c:pt idx="84">
                  <c:v>25.25</c:v>
                </c:pt>
                <c:pt idx="85">
                  <c:v>29.15</c:v>
                </c:pt>
                <c:pt idx="86">
                  <c:v>26.25</c:v>
                </c:pt>
                <c:pt idx="87">
                  <c:v>27.85</c:v>
                </c:pt>
                <c:pt idx="88">
                  <c:v>24.65</c:v>
                </c:pt>
                <c:pt idx="89">
                  <c:v>28.95</c:v>
                </c:pt>
                <c:pt idx="90">
                  <c:v>25.75</c:v>
                </c:pt>
                <c:pt idx="91">
                  <c:v>27.2</c:v>
                </c:pt>
                <c:pt idx="92">
                  <c:v>26.3</c:v>
                </c:pt>
                <c:pt idx="93">
                  <c:v>29.25</c:v>
                </c:pt>
                <c:pt idx="94">
                  <c:v>25.05</c:v>
                </c:pt>
                <c:pt idx="95">
                  <c:v>28.15</c:v>
                </c:pt>
                <c:pt idx="96">
                  <c:v>27.15</c:v>
                </c:pt>
                <c:pt idx="97">
                  <c:v>26.35</c:v>
                </c:pt>
                <c:pt idx="98">
                  <c:v>28.45</c:v>
                </c:pt>
                <c:pt idx="99">
                  <c:v>25.65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D355-4644-B68B-12FD730F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94111"/>
        <c:axId val="492372991"/>
      </c:scatterChart>
      <c:valAx>
        <c:axId val="49689411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372991"/>
        <c:crosses val="autoZero"/>
        <c:crossBetween val="midCat"/>
        <c:majorUnit val="1"/>
        <c:minorUnit val="1"/>
      </c:valAx>
      <c:valAx>
        <c:axId val="492372991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89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358114610673666"/>
          <c:y val="0.15782407407407409"/>
          <c:w val="0.8476340769903761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Foglio1!$I$1</c:f>
              <c:strCache>
                <c:ptCount val="1"/>
                <c:pt idx="0">
                  <c:v>media altezze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Foglio1!$F$2:$F$5</c:f>
              <c:strCache>
                <c:ptCount val="4"/>
                <c:pt idx="0">
                  <c:v>Sud</c:v>
                </c:pt>
                <c:pt idx="1">
                  <c:v>Ovest</c:v>
                </c:pt>
                <c:pt idx="2">
                  <c:v>Est</c:v>
                </c:pt>
                <c:pt idx="3">
                  <c:v>Nord</c:v>
                </c:pt>
              </c:strCache>
            </c:strRef>
          </c:cat>
          <c:val>
            <c:numRef>
              <c:f>Foglio1!$I$2:$I$5</c:f>
              <c:numCache>
                <c:formatCode>General</c:formatCode>
                <c:ptCount val="4"/>
                <c:pt idx="0">
                  <c:v>26.731250000000006</c:v>
                </c:pt>
                <c:pt idx="1">
                  <c:v>26.89</c:v>
                </c:pt>
                <c:pt idx="2">
                  <c:v>27.127777777777776</c:v>
                </c:pt>
                <c:pt idx="3">
                  <c:v>26.55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D-4D3C-BE61-E0E04837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553967"/>
        <c:axId val="492369023"/>
      </c:barChart>
      <c:catAx>
        <c:axId val="67355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369023"/>
        <c:crosses val="autoZero"/>
        <c:auto val="1"/>
        <c:lblAlgn val="ctr"/>
        <c:lblOffset val="100"/>
        <c:noMultiLvlLbl val="0"/>
      </c:catAx>
      <c:valAx>
        <c:axId val="49236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355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Foglio1!$H$1</c:f>
              <c:strCache>
                <c:ptCount val="1"/>
                <c:pt idx="0">
                  <c:v>media circ.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Foglio1!$F$2:$F$5</c:f>
              <c:strCache>
                <c:ptCount val="4"/>
                <c:pt idx="0">
                  <c:v>Sud</c:v>
                </c:pt>
                <c:pt idx="1">
                  <c:v>Ovest</c:v>
                </c:pt>
                <c:pt idx="2">
                  <c:v>Est</c:v>
                </c:pt>
                <c:pt idx="3">
                  <c:v>Nord</c:v>
                </c:pt>
              </c:strCache>
            </c:strRef>
          </c:cat>
          <c:val>
            <c:numRef>
              <c:f>Foglio1!$H$2:$H$5</c:f>
              <c:numCache>
                <c:formatCode>General</c:formatCode>
                <c:ptCount val="4"/>
                <c:pt idx="0">
                  <c:v>86.368974999999963</c:v>
                </c:pt>
                <c:pt idx="1">
                  <c:v>86.373666666666679</c:v>
                </c:pt>
                <c:pt idx="2">
                  <c:v>90.307037037037048</c:v>
                </c:pt>
                <c:pt idx="3">
                  <c:v>67.303333333333327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41D4-849A-F46077626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539023"/>
        <c:axId val="499982879"/>
        <c:axId val="0"/>
      </c:bar3DChart>
      <c:catAx>
        <c:axId val="13653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982879"/>
        <c:crosses val="autoZero"/>
        <c:auto val="1"/>
        <c:lblAlgn val="ctr"/>
        <c:lblOffset val="100"/>
        <c:noMultiLvlLbl val="0"/>
      </c:catAx>
      <c:valAx>
        <c:axId val="4999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53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6</xdr:row>
      <xdr:rowOff>14287</xdr:rowOff>
    </xdr:from>
    <xdr:to>
      <xdr:col>10</xdr:col>
      <xdr:colOff>271462</xdr:colOff>
      <xdr:row>20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D2E4DE-99D4-817F-1772-4B1A8677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566737</xdr:colOff>
      <xdr:row>20</xdr:row>
      <xdr:rowOff>157162</xdr:rowOff>
    </xdr:from>
    <xdr:to>
      <xdr:col>10</xdr:col>
      <xdr:colOff>271462</xdr:colOff>
      <xdr:row>35</xdr:row>
      <xdr:rowOff>42862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EB20A96-3F1A-40AE-16E9-52908F5AF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300037</xdr:colOff>
      <xdr:row>5</xdr:row>
      <xdr:rowOff>185737</xdr:rowOff>
    </xdr:from>
    <xdr:to>
      <xdr:col>17</xdr:col>
      <xdr:colOff>604837</xdr:colOff>
      <xdr:row>20</xdr:row>
      <xdr:rowOff>71437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816DC72-ED39-839E-55DC-757122F03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576261</xdr:colOff>
      <xdr:row>35</xdr:row>
      <xdr:rowOff>90486</xdr:rowOff>
    </xdr:from>
    <xdr:to>
      <xdr:col>16</xdr:col>
      <xdr:colOff>161925</xdr:colOff>
      <xdr:row>54</xdr:row>
      <xdr:rowOff>114299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A80CE14-48BE-565D-F4B6-319BCCD10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338137</xdr:colOff>
      <xdr:row>20</xdr:row>
      <xdr:rowOff>157162</xdr:rowOff>
    </xdr:from>
    <xdr:to>
      <xdr:col>18</xdr:col>
      <xdr:colOff>33337</xdr:colOff>
      <xdr:row>35</xdr:row>
      <xdr:rowOff>42862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2D9A9C7-C6D6-98E0-CEC8-9207F814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80962</xdr:colOff>
      <xdr:row>0</xdr:row>
      <xdr:rowOff>128587</xdr:rowOff>
    </xdr:from>
    <xdr:to>
      <xdr:col>25</xdr:col>
      <xdr:colOff>385762</xdr:colOff>
      <xdr:row>15</xdr:row>
      <xdr:rowOff>14287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0F442A5-727F-6383-2E23-75757DA3F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80962</xdr:colOff>
      <xdr:row>15</xdr:row>
      <xdr:rowOff>80962</xdr:rowOff>
    </xdr:from>
    <xdr:to>
      <xdr:col>25</xdr:col>
      <xdr:colOff>385762</xdr:colOff>
      <xdr:row>29</xdr:row>
      <xdr:rowOff>157162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928107B-E2CA-1464-ACE9-F6E98CB53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B56B-AFC6-4389-AE25-CDFC10263E2E}">
  <dimension ref="A1:I102"/>
  <sheetViews>
    <sheetView tabSelected="1" topLeftCell="A7" workbookViewId="0">
      <selection activeCell="O4" sqref="O4"/>
    </sheetView>
  </sheetViews>
  <sheetFormatPr defaultRowHeight="15" x14ac:dyDescent="0.25"/>
  <cols>
    <col min="1" max="1" width="9.140625" style="1"/>
    <col min="2" max="2" width="18.85546875" style="2" bestFit="1" customWidth="1"/>
    <col min="3" max="3" width="11.85546875" style="2" bestFit="1" customWidth="1"/>
    <col min="4" max="4" width="12.28515625" style="1" bestFit="1" customWidth="1"/>
    <col min="5" max="5" width="9.140625" style="1"/>
    <col min="6" max="6" width="12.28515625" style="1" bestFit="1" customWidth="1"/>
    <col min="7" max="7" width="9.140625" style="1"/>
    <col min="8" max="8" width="16" style="1" customWidth="1"/>
    <col min="9" max="9" width="13.28515625" style="1" customWidth="1"/>
    <col min="10" max="10" width="13.140625" style="1" bestFit="1" customWidth="1"/>
    <col min="11" max="16384" width="9.140625" style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F1" s="1" t="s">
        <v>3</v>
      </c>
      <c r="G1" s="1" t="s">
        <v>108</v>
      </c>
      <c r="H1" s="1" t="s">
        <v>109</v>
      </c>
      <c r="I1" s="1" t="s">
        <v>110</v>
      </c>
    </row>
    <row r="2" spans="1:9" x14ac:dyDescent="0.25">
      <c r="A2" s="1" t="s">
        <v>4</v>
      </c>
      <c r="B2" s="1">
        <v>61.34</v>
      </c>
      <c r="C2" s="2">
        <v>25.3</v>
      </c>
      <c r="D2" s="1" t="s">
        <v>25</v>
      </c>
      <c r="E2" s="1">
        <f>IF(EXACT(D2,"Sud"),3,IF(EXACT(D2,"Nord"),1,IF(EXACT(D2,"Est"),2,IF(EXACT(D2,"Ovest"),4))))</f>
        <v>3</v>
      </c>
      <c r="F2" s="1" t="s">
        <v>25</v>
      </c>
      <c r="G2" s="1">
        <f>COUNTIF(D$2:D101, F2)</f>
        <v>40</v>
      </c>
      <c r="H2" s="1">
        <f ca="1">SUMIF($D:$D, $F2, B$2:B$101)/$G2</f>
        <v>86.368974999999963</v>
      </c>
      <c r="I2" s="1">
        <f ca="1">SUMIF($D:$D, $F2, C$2:C$101)/$G2</f>
        <v>26.731250000000006</v>
      </c>
    </row>
    <row r="3" spans="1:9" x14ac:dyDescent="0.25">
      <c r="A3" s="1" t="s">
        <v>5</v>
      </c>
      <c r="B3" s="1">
        <v>90.21</v>
      </c>
      <c r="C3" s="2">
        <v>27.8</v>
      </c>
      <c r="D3" s="1" t="s">
        <v>26</v>
      </c>
      <c r="E3" s="1">
        <f t="shared" ref="E3:E66" si="0">IF(EXACT(D3,"Sud"),3,IF(EXACT(D3,"Nord"),1,IF(EXACT(D3,"Est"),2,IF(EXACT(D3,"Ovest"),4))))</f>
        <v>4</v>
      </c>
      <c r="F3" s="1" t="s">
        <v>26</v>
      </c>
      <c r="G3" s="1">
        <f>COUNTIF(D$2:D102, F3)</f>
        <v>30</v>
      </c>
      <c r="H3" s="1">
        <f t="shared" ref="H3:H5" ca="1" si="1">SUMIF($D:$D, $F3, B$2:B$101)/$G3</f>
        <v>86.373666666666679</v>
      </c>
      <c r="I3" s="1">
        <f t="shared" ref="I3:I5" ca="1" si="2">SUMIF($D:$D, $F3, C$2:C$101)/$G3</f>
        <v>26.89</v>
      </c>
    </row>
    <row r="4" spans="1:9" x14ac:dyDescent="0.25">
      <c r="A4" s="1" t="s">
        <v>6</v>
      </c>
      <c r="B4" s="1">
        <v>67.56</v>
      </c>
      <c r="C4" s="2">
        <v>26.5</v>
      </c>
      <c r="D4" s="1" t="s">
        <v>27</v>
      </c>
      <c r="E4" s="1">
        <f t="shared" si="0"/>
        <v>2</v>
      </c>
      <c r="F4" s="1" t="s">
        <v>27</v>
      </c>
      <c r="G4" s="1">
        <f>COUNTIF(D$2:D103, F4)</f>
        <v>27</v>
      </c>
      <c r="H4" s="1">
        <f t="shared" ca="1" si="1"/>
        <v>90.307037037037048</v>
      </c>
      <c r="I4" s="1">
        <f t="shared" ca="1" si="2"/>
        <v>27.127777777777776</v>
      </c>
    </row>
    <row r="5" spans="1:9" x14ac:dyDescent="0.25">
      <c r="A5" s="1" t="s">
        <v>7</v>
      </c>
      <c r="B5" s="1">
        <v>103.89</v>
      </c>
      <c r="C5" s="2">
        <v>28.2</v>
      </c>
      <c r="D5" s="1" t="s">
        <v>27</v>
      </c>
      <c r="E5" s="1">
        <f t="shared" si="0"/>
        <v>2</v>
      </c>
      <c r="F5" s="1" t="s">
        <v>24</v>
      </c>
      <c r="G5" s="1">
        <f>COUNTIF(D$2:D104, F5)</f>
        <v>3</v>
      </c>
      <c r="H5" s="1">
        <f t="shared" ca="1" si="1"/>
        <v>67.303333333333327</v>
      </c>
      <c r="I5" s="1">
        <f t="shared" ca="1" si="2"/>
        <v>26.55</v>
      </c>
    </row>
    <row r="6" spans="1:9" x14ac:dyDescent="0.25">
      <c r="A6" s="1" t="s">
        <v>8</v>
      </c>
      <c r="B6" s="1">
        <v>73.45</v>
      </c>
      <c r="C6" s="2">
        <v>24.7</v>
      </c>
      <c r="D6" s="1" t="s">
        <v>25</v>
      </c>
      <c r="E6" s="1">
        <f t="shared" si="0"/>
        <v>3</v>
      </c>
      <c r="G6" s="1">
        <f>SUM(G2:G5)</f>
        <v>100</v>
      </c>
    </row>
    <row r="7" spans="1:9" x14ac:dyDescent="0.25">
      <c r="A7" s="1" t="s">
        <v>9</v>
      </c>
      <c r="B7" s="1">
        <v>108.76</v>
      </c>
      <c r="C7" s="2">
        <v>29.1</v>
      </c>
      <c r="D7" s="1" t="s">
        <v>26</v>
      </c>
      <c r="E7" s="1">
        <f t="shared" si="0"/>
        <v>4</v>
      </c>
      <c r="F7"/>
    </row>
    <row r="8" spans="1:9" x14ac:dyDescent="0.25">
      <c r="A8" s="1" t="s">
        <v>10</v>
      </c>
      <c r="B8" s="1">
        <v>83.02</v>
      </c>
      <c r="C8" s="2">
        <v>26.9</v>
      </c>
      <c r="D8" s="1" t="s">
        <v>25</v>
      </c>
      <c r="E8" s="1">
        <f t="shared" si="0"/>
        <v>3</v>
      </c>
      <c r="F8"/>
    </row>
    <row r="9" spans="1:9" x14ac:dyDescent="0.25">
      <c r="A9" s="1" t="s">
        <v>11</v>
      </c>
      <c r="B9" s="1">
        <v>98.77</v>
      </c>
      <c r="C9" s="2">
        <v>27.3</v>
      </c>
      <c r="D9" s="1" t="s">
        <v>27</v>
      </c>
      <c r="E9" s="1">
        <f t="shared" si="0"/>
        <v>2</v>
      </c>
      <c r="F9"/>
    </row>
    <row r="10" spans="1:9" x14ac:dyDescent="0.25">
      <c r="A10" s="1" t="s">
        <v>12</v>
      </c>
      <c r="B10" s="1">
        <v>65.12</v>
      </c>
      <c r="C10" s="2">
        <v>28.5</v>
      </c>
      <c r="D10" s="1" t="s">
        <v>24</v>
      </c>
      <c r="E10" s="1">
        <f t="shared" si="0"/>
        <v>1</v>
      </c>
      <c r="F10"/>
    </row>
    <row r="11" spans="1:9" x14ac:dyDescent="0.25">
      <c r="A11" s="1" t="s">
        <v>13</v>
      </c>
      <c r="B11" s="1">
        <v>71.680000000000007</v>
      </c>
      <c r="C11" s="2">
        <v>25.8</v>
      </c>
      <c r="D11" s="1" t="s">
        <v>26</v>
      </c>
      <c r="E11" s="1">
        <f t="shared" si="0"/>
        <v>4</v>
      </c>
      <c r="F11"/>
    </row>
    <row r="12" spans="1:9" x14ac:dyDescent="0.25">
      <c r="A12" s="1" t="s">
        <v>14</v>
      </c>
      <c r="B12" s="1">
        <v>102.33</v>
      </c>
      <c r="C12" s="2">
        <v>29.7</v>
      </c>
      <c r="D12" s="1" t="s">
        <v>25</v>
      </c>
      <c r="E12" s="1">
        <f t="shared" si="0"/>
        <v>3</v>
      </c>
      <c r="F12"/>
    </row>
    <row r="13" spans="1:9" x14ac:dyDescent="0.25">
      <c r="A13" s="1" t="s">
        <v>15</v>
      </c>
      <c r="B13" s="1">
        <v>64.790000000000006</v>
      </c>
      <c r="C13" s="2">
        <v>26.1</v>
      </c>
      <c r="D13" s="1" t="s">
        <v>26</v>
      </c>
      <c r="E13" s="1">
        <f t="shared" si="0"/>
        <v>4</v>
      </c>
      <c r="F13"/>
    </row>
    <row r="14" spans="1:9" x14ac:dyDescent="0.25">
      <c r="A14" s="1" t="s">
        <v>16</v>
      </c>
      <c r="B14" s="1">
        <v>86.45</v>
      </c>
      <c r="C14" s="2">
        <v>27.6</v>
      </c>
      <c r="D14" s="1" t="s">
        <v>26</v>
      </c>
      <c r="E14" s="1">
        <f t="shared" si="0"/>
        <v>4</v>
      </c>
      <c r="F14"/>
    </row>
    <row r="15" spans="1:9" x14ac:dyDescent="0.25">
      <c r="A15" s="1" t="s">
        <v>17</v>
      </c>
      <c r="B15" s="1">
        <v>106.54</v>
      </c>
      <c r="C15" s="2">
        <v>24.5</v>
      </c>
      <c r="D15" s="1" t="s">
        <v>27</v>
      </c>
      <c r="E15" s="1">
        <f t="shared" si="0"/>
        <v>2</v>
      </c>
      <c r="F15"/>
    </row>
    <row r="16" spans="1:9" x14ac:dyDescent="0.25">
      <c r="A16" s="1" t="s">
        <v>18</v>
      </c>
      <c r="B16" s="1">
        <v>79.900000000000006</v>
      </c>
      <c r="C16" s="2">
        <v>28.9</v>
      </c>
      <c r="D16" s="1" t="s">
        <v>25</v>
      </c>
      <c r="E16" s="1">
        <f t="shared" si="0"/>
        <v>3</v>
      </c>
      <c r="F16"/>
    </row>
    <row r="17" spans="1:6" x14ac:dyDescent="0.25">
      <c r="A17" s="1" t="s">
        <v>19</v>
      </c>
      <c r="B17" s="1">
        <v>75.11</v>
      </c>
      <c r="C17" s="2">
        <v>25.6</v>
      </c>
      <c r="D17" s="1" t="s">
        <v>27</v>
      </c>
      <c r="E17" s="1">
        <f t="shared" si="0"/>
        <v>2</v>
      </c>
      <c r="F17"/>
    </row>
    <row r="18" spans="1:6" x14ac:dyDescent="0.25">
      <c r="A18" s="1" t="s">
        <v>20</v>
      </c>
      <c r="B18" s="1">
        <v>93.67</v>
      </c>
      <c r="C18" s="2">
        <v>26.8</v>
      </c>
      <c r="D18" s="1" t="s">
        <v>26</v>
      </c>
      <c r="E18" s="1">
        <f t="shared" si="0"/>
        <v>4</v>
      </c>
      <c r="F18"/>
    </row>
    <row r="19" spans="1:6" x14ac:dyDescent="0.25">
      <c r="A19" s="1" t="s">
        <v>21</v>
      </c>
      <c r="B19" s="1">
        <v>62.88</v>
      </c>
      <c r="C19" s="2">
        <v>27.2</v>
      </c>
      <c r="D19" s="1" t="s">
        <v>27</v>
      </c>
      <c r="E19" s="1">
        <f t="shared" si="0"/>
        <v>2</v>
      </c>
      <c r="F19"/>
    </row>
    <row r="20" spans="1:6" x14ac:dyDescent="0.25">
      <c r="A20" s="1" t="s">
        <v>22</v>
      </c>
      <c r="B20" s="1">
        <v>110</v>
      </c>
      <c r="C20" s="2">
        <v>28.4</v>
      </c>
      <c r="D20" s="1" t="s">
        <v>27</v>
      </c>
      <c r="E20" s="1">
        <f t="shared" si="0"/>
        <v>2</v>
      </c>
      <c r="F20"/>
    </row>
    <row r="21" spans="1:6" x14ac:dyDescent="0.25">
      <c r="A21" s="1" t="s">
        <v>23</v>
      </c>
      <c r="B21" s="1">
        <v>88.99</v>
      </c>
      <c r="C21" s="2">
        <v>25.9</v>
      </c>
      <c r="D21" s="1" t="s">
        <v>25</v>
      </c>
      <c r="E21" s="1">
        <f t="shared" si="0"/>
        <v>3</v>
      </c>
      <c r="F21"/>
    </row>
    <row r="22" spans="1:6" x14ac:dyDescent="0.25">
      <c r="A22" s="1" t="s">
        <v>28</v>
      </c>
      <c r="B22" s="1">
        <v>69.23</v>
      </c>
      <c r="C22" s="2">
        <v>29.3</v>
      </c>
      <c r="D22" s="1" t="s">
        <v>26</v>
      </c>
      <c r="E22" s="1">
        <f t="shared" si="0"/>
        <v>4</v>
      </c>
      <c r="F22"/>
    </row>
    <row r="23" spans="1:6" x14ac:dyDescent="0.25">
      <c r="A23" s="1" t="s">
        <v>29</v>
      </c>
      <c r="B23" s="1">
        <v>104.45</v>
      </c>
      <c r="C23" s="2">
        <v>26.4</v>
      </c>
      <c r="D23" s="1" t="s">
        <v>26</v>
      </c>
      <c r="E23" s="1">
        <f t="shared" si="0"/>
        <v>4</v>
      </c>
      <c r="F23"/>
    </row>
    <row r="24" spans="1:6" x14ac:dyDescent="0.25">
      <c r="A24" s="1" t="s">
        <v>30</v>
      </c>
      <c r="B24" s="1">
        <v>97.22</v>
      </c>
      <c r="C24" s="2">
        <v>27.5</v>
      </c>
      <c r="D24" s="1" t="s">
        <v>27</v>
      </c>
      <c r="E24" s="1">
        <f t="shared" si="0"/>
        <v>2</v>
      </c>
      <c r="F24"/>
    </row>
    <row r="25" spans="1:6" x14ac:dyDescent="0.25">
      <c r="A25" s="1" t="s">
        <v>31</v>
      </c>
      <c r="B25" s="1">
        <v>66.11</v>
      </c>
      <c r="C25" s="2">
        <v>24.9</v>
      </c>
      <c r="D25" s="1" t="s">
        <v>25</v>
      </c>
      <c r="E25" s="1">
        <f t="shared" si="0"/>
        <v>3</v>
      </c>
      <c r="F25"/>
    </row>
    <row r="26" spans="1:6" x14ac:dyDescent="0.25">
      <c r="A26" s="1" t="s">
        <v>32</v>
      </c>
      <c r="B26" s="1">
        <v>84.66</v>
      </c>
      <c r="C26" s="2">
        <v>28.7</v>
      </c>
      <c r="D26" s="1" t="s">
        <v>27</v>
      </c>
      <c r="E26" s="1">
        <f t="shared" si="0"/>
        <v>2</v>
      </c>
      <c r="F26"/>
    </row>
    <row r="27" spans="1:6" x14ac:dyDescent="0.25">
      <c r="A27" s="1" t="s">
        <v>33</v>
      </c>
      <c r="B27" s="1">
        <v>107.88</v>
      </c>
      <c r="C27" s="2">
        <v>25.4</v>
      </c>
      <c r="D27" s="1" t="s">
        <v>26</v>
      </c>
      <c r="E27" s="1">
        <f t="shared" si="0"/>
        <v>4</v>
      </c>
      <c r="F27"/>
    </row>
    <row r="28" spans="1:6" x14ac:dyDescent="0.25">
      <c r="A28" s="1" t="s">
        <v>34</v>
      </c>
      <c r="B28" s="1">
        <v>80.34</v>
      </c>
      <c r="C28" s="2">
        <v>27.9</v>
      </c>
      <c r="D28" s="1" t="s">
        <v>24</v>
      </c>
      <c r="E28" s="1">
        <f t="shared" si="0"/>
        <v>1</v>
      </c>
      <c r="F28"/>
    </row>
    <row r="29" spans="1:6" x14ac:dyDescent="0.25">
      <c r="A29" s="1" t="s">
        <v>35</v>
      </c>
      <c r="B29" s="1">
        <v>63.45</v>
      </c>
      <c r="C29" s="2">
        <v>26.6</v>
      </c>
      <c r="D29" s="1" t="s">
        <v>27</v>
      </c>
      <c r="E29" s="1">
        <f t="shared" si="0"/>
        <v>2</v>
      </c>
      <c r="F29"/>
    </row>
    <row r="30" spans="1:6" x14ac:dyDescent="0.25">
      <c r="A30" s="1" t="s">
        <v>36</v>
      </c>
      <c r="B30" s="1">
        <v>94.67</v>
      </c>
      <c r="C30" s="2">
        <v>29.5</v>
      </c>
      <c r="D30" s="1" t="s">
        <v>26</v>
      </c>
      <c r="E30" s="1">
        <f t="shared" si="0"/>
        <v>4</v>
      </c>
      <c r="F30"/>
    </row>
    <row r="31" spans="1:6" x14ac:dyDescent="0.25">
      <c r="A31" s="1" t="s">
        <v>37</v>
      </c>
      <c r="B31" s="1">
        <v>70.010000000000005</v>
      </c>
      <c r="C31" s="2">
        <v>25.1</v>
      </c>
      <c r="D31" s="1" t="s">
        <v>25</v>
      </c>
      <c r="E31" s="1">
        <f t="shared" si="0"/>
        <v>3</v>
      </c>
      <c r="F31"/>
    </row>
    <row r="32" spans="1:6" x14ac:dyDescent="0.25">
      <c r="A32" s="1" t="s">
        <v>38</v>
      </c>
      <c r="B32" s="1">
        <v>101.23</v>
      </c>
      <c r="C32" s="2">
        <v>28.1</v>
      </c>
      <c r="D32" s="1" t="s">
        <v>27</v>
      </c>
      <c r="E32" s="1">
        <f t="shared" si="0"/>
        <v>2</v>
      </c>
      <c r="F32"/>
    </row>
    <row r="33" spans="1:6" x14ac:dyDescent="0.25">
      <c r="A33" s="1" t="s">
        <v>39</v>
      </c>
      <c r="B33" s="1">
        <v>72.989999999999995</v>
      </c>
      <c r="C33" s="2">
        <v>27.4</v>
      </c>
      <c r="D33" s="1" t="s">
        <v>27</v>
      </c>
      <c r="E33" s="1">
        <f t="shared" si="0"/>
        <v>2</v>
      </c>
      <c r="F33"/>
    </row>
    <row r="34" spans="1:6" x14ac:dyDescent="0.25">
      <c r="A34" s="1" t="s">
        <v>40</v>
      </c>
      <c r="B34" s="1">
        <v>109.56</v>
      </c>
      <c r="C34" s="2">
        <v>26.7</v>
      </c>
      <c r="D34" s="1" t="s">
        <v>25</v>
      </c>
      <c r="E34" s="1">
        <f t="shared" si="0"/>
        <v>3</v>
      </c>
      <c r="F34"/>
    </row>
    <row r="35" spans="1:6" x14ac:dyDescent="0.25">
      <c r="A35" s="1" t="s">
        <v>41</v>
      </c>
      <c r="B35" s="1">
        <v>87.11</v>
      </c>
      <c r="C35" s="2">
        <v>28.3</v>
      </c>
      <c r="D35" s="1" t="s">
        <v>26</v>
      </c>
      <c r="E35" s="1">
        <f t="shared" si="0"/>
        <v>4</v>
      </c>
      <c r="F35"/>
    </row>
    <row r="36" spans="1:6" x14ac:dyDescent="0.25">
      <c r="A36" s="1" t="s">
        <v>42</v>
      </c>
      <c r="B36" s="1">
        <v>96.78</v>
      </c>
      <c r="C36" s="2">
        <v>25.7</v>
      </c>
      <c r="D36" s="1" t="s">
        <v>25</v>
      </c>
      <c r="E36" s="1">
        <f t="shared" si="0"/>
        <v>3</v>
      </c>
      <c r="F36"/>
    </row>
    <row r="37" spans="1:6" x14ac:dyDescent="0.25">
      <c r="A37" s="1" t="s">
        <v>43</v>
      </c>
      <c r="B37" s="1">
        <v>78.88</v>
      </c>
      <c r="C37" s="2">
        <v>29.2</v>
      </c>
      <c r="D37" s="1" t="s">
        <v>26</v>
      </c>
      <c r="E37" s="1">
        <f t="shared" si="0"/>
        <v>4</v>
      </c>
      <c r="F37"/>
    </row>
    <row r="38" spans="1:6" x14ac:dyDescent="0.25">
      <c r="A38" s="1" t="s">
        <v>44</v>
      </c>
      <c r="B38" s="1">
        <v>105.34</v>
      </c>
      <c r="C38" s="2">
        <v>26.2</v>
      </c>
      <c r="D38" s="1" t="s">
        <v>25</v>
      </c>
      <c r="E38" s="1">
        <f t="shared" si="0"/>
        <v>3</v>
      </c>
      <c r="F38"/>
    </row>
    <row r="39" spans="1:6" x14ac:dyDescent="0.25">
      <c r="A39" s="1" t="s">
        <v>45</v>
      </c>
      <c r="B39" s="1">
        <v>81.44</v>
      </c>
      <c r="C39" s="2">
        <v>27.7</v>
      </c>
      <c r="D39" s="1" t="s">
        <v>25</v>
      </c>
      <c r="E39" s="1">
        <f t="shared" si="0"/>
        <v>3</v>
      </c>
      <c r="F39"/>
    </row>
    <row r="40" spans="1:6" x14ac:dyDescent="0.25">
      <c r="A40" s="1" t="s">
        <v>46</v>
      </c>
      <c r="B40" s="1">
        <v>91.77</v>
      </c>
      <c r="C40" s="2">
        <v>24.8</v>
      </c>
      <c r="D40" s="1" t="s">
        <v>26</v>
      </c>
      <c r="E40" s="1">
        <f t="shared" si="0"/>
        <v>4</v>
      </c>
      <c r="F40"/>
    </row>
    <row r="41" spans="1:6" x14ac:dyDescent="0.25">
      <c r="A41" s="1" t="s">
        <v>47</v>
      </c>
      <c r="B41" s="1">
        <v>68.33</v>
      </c>
      <c r="C41" s="2">
        <v>28.8</v>
      </c>
      <c r="D41" s="1" t="s">
        <v>27</v>
      </c>
      <c r="E41" s="1">
        <f t="shared" si="0"/>
        <v>2</v>
      </c>
      <c r="F41"/>
    </row>
    <row r="42" spans="1:6" x14ac:dyDescent="0.25">
      <c r="A42" s="1" t="s">
        <v>48</v>
      </c>
      <c r="B42" s="1">
        <v>99.55</v>
      </c>
      <c r="C42" s="2">
        <v>25.5</v>
      </c>
      <c r="D42" s="1" t="s">
        <v>25</v>
      </c>
      <c r="E42" s="1">
        <f t="shared" si="0"/>
        <v>3</v>
      </c>
      <c r="F42"/>
    </row>
    <row r="43" spans="1:6" x14ac:dyDescent="0.25">
      <c r="A43" s="1" t="s">
        <v>49</v>
      </c>
      <c r="B43" s="1">
        <v>76.22</v>
      </c>
      <c r="C43" s="2">
        <v>27</v>
      </c>
      <c r="D43" s="1" t="s">
        <v>26</v>
      </c>
      <c r="E43" s="1">
        <f t="shared" si="0"/>
        <v>4</v>
      </c>
      <c r="F43"/>
    </row>
    <row r="44" spans="1:6" x14ac:dyDescent="0.25">
      <c r="A44" s="1" t="s">
        <v>50</v>
      </c>
      <c r="B44" s="1">
        <v>95.11</v>
      </c>
      <c r="C44" s="2">
        <v>26.3</v>
      </c>
      <c r="D44" s="1" t="s">
        <v>25</v>
      </c>
      <c r="E44" s="1">
        <f t="shared" si="0"/>
        <v>3</v>
      </c>
      <c r="F44"/>
    </row>
    <row r="45" spans="1:6" x14ac:dyDescent="0.25">
      <c r="A45" s="1" t="s">
        <v>51</v>
      </c>
      <c r="B45" s="1">
        <v>74.900000000000006</v>
      </c>
      <c r="C45" s="2">
        <v>29.4</v>
      </c>
      <c r="D45" s="1" t="s">
        <v>25</v>
      </c>
      <c r="E45" s="1">
        <f t="shared" si="0"/>
        <v>3</v>
      </c>
      <c r="F45"/>
    </row>
    <row r="46" spans="1:6" x14ac:dyDescent="0.25">
      <c r="A46" s="1" t="s">
        <v>52</v>
      </c>
      <c r="B46" s="1">
        <v>100.89</v>
      </c>
      <c r="C46" s="2">
        <v>25</v>
      </c>
      <c r="D46" s="1" t="s">
        <v>26</v>
      </c>
      <c r="E46" s="1">
        <f t="shared" si="0"/>
        <v>4</v>
      </c>
      <c r="F46"/>
    </row>
    <row r="47" spans="1:6" x14ac:dyDescent="0.25">
      <c r="A47" s="1" t="s">
        <v>53</v>
      </c>
      <c r="B47" s="1">
        <v>82.01</v>
      </c>
      <c r="C47" s="2">
        <v>28</v>
      </c>
      <c r="D47" s="1" t="s">
        <v>25</v>
      </c>
      <c r="E47" s="1">
        <f t="shared" si="0"/>
        <v>3</v>
      </c>
      <c r="F47"/>
    </row>
    <row r="48" spans="1:6" x14ac:dyDescent="0.25">
      <c r="A48" s="1" t="s">
        <v>54</v>
      </c>
      <c r="B48" s="1">
        <v>92.33</v>
      </c>
      <c r="C48" s="2">
        <v>27.1</v>
      </c>
      <c r="D48" s="1" t="s">
        <v>27</v>
      </c>
      <c r="E48" s="1">
        <f t="shared" si="0"/>
        <v>2</v>
      </c>
      <c r="F48"/>
    </row>
    <row r="49" spans="1:6" x14ac:dyDescent="0.25">
      <c r="A49" s="1" t="s">
        <v>55</v>
      </c>
      <c r="B49" s="1">
        <v>85.67</v>
      </c>
      <c r="C49" s="2">
        <v>26</v>
      </c>
      <c r="D49" s="1" t="s">
        <v>27</v>
      </c>
      <c r="E49" s="1">
        <f t="shared" si="0"/>
        <v>2</v>
      </c>
      <c r="F49"/>
    </row>
    <row r="50" spans="1:6" x14ac:dyDescent="0.25">
      <c r="A50" s="1" t="s">
        <v>56</v>
      </c>
      <c r="B50" s="1">
        <v>89.45</v>
      </c>
      <c r="C50" s="2">
        <v>29.6</v>
      </c>
      <c r="D50" s="1" t="s">
        <v>25</v>
      </c>
      <c r="E50" s="1">
        <f t="shared" si="0"/>
        <v>3</v>
      </c>
      <c r="F50"/>
    </row>
    <row r="51" spans="1:6" x14ac:dyDescent="0.25">
      <c r="A51" s="1" t="s">
        <v>57</v>
      </c>
      <c r="B51" s="1">
        <v>61.56</v>
      </c>
      <c r="C51" s="2">
        <v>25.2</v>
      </c>
      <c r="D51" s="1" t="s">
        <v>26</v>
      </c>
      <c r="E51" s="1">
        <f t="shared" si="0"/>
        <v>4</v>
      </c>
      <c r="F51"/>
    </row>
    <row r="52" spans="1:6" x14ac:dyDescent="0.25">
      <c r="A52" s="1" t="s">
        <v>58</v>
      </c>
      <c r="B52" s="1">
        <v>107.22</v>
      </c>
      <c r="C52" s="2">
        <v>28.6</v>
      </c>
      <c r="D52" s="1" t="s">
        <v>27</v>
      </c>
      <c r="E52" s="1">
        <f t="shared" si="0"/>
        <v>2</v>
      </c>
      <c r="F52"/>
    </row>
    <row r="53" spans="1:6" x14ac:dyDescent="0.25">
      <c r="A53" s="1" t="s">
        <v>59</v>
      </c>
      <c r="B53" s="1">
        <v>70.56</v>
      </c>
      <c r="C53" s="2">
        <v>27.85</v>
      </c>
      <c r="D53" s="1" t="s">
        <v>25</v>
      </c>
      <c r="E53" s="1">
        <f t="shared" si="0"/>
        <v>3</v>
      </c>
      <c r="F53"/>
    </row>
    <row r="54" spans="1:6" x14ac:dyDescent="0.25">
      <c r="A54" s="1" t="s">
        <v>60</v>
      </c>
      <c r="B54" s="1">
        <v>103.11</v>
      </c>
      <c r="C54" s="2">
        <v>26.55</v>
      </c>
      <c r="D54" s="1" t="s">
        <v>25</v>
      </c>
      <c r="E54" s="1">
        <f t="shared" si="0"/>
        <v>3</v>
      </c>
      <c r="F54"/>
    </row>
    <row r="55" spans="1:6" x14ac:dyDescent="0.25">
      <c r="A55" s="1" t="s">
        <v>61</v>
      </c>
      <c r="B55" s="1">
        <v>67.989999999999995</v>
      </c>
      <c r="C55" s="2">
        <v>28.15</v>
      </c>
      <c r="D55" s="1" t="s">
        <v>26</v>
      </c>
      <c r="E55" s="1">
        <f t="shared" si="0"/>
        <v>4</v>
      </c>
      <c r="F55"/>
    </row>
    <row r="56" spans="1:6" x14ac:dyDescent="0.25">
      <c r="A56" s="1" t="s">
        <v>62</v>
      </c>
      <c r="B56" s="1">
        <v>98.45</v>
      </c>
      <c r="C56" s="2">
        <v>24.75</v>
      </c>
      <c r="D56" s="1" t="s">
        <v>25</v>
      </c>
      <c r="E56" s="1">
        <f t="shared" si="0"/>
        <v>3</v>
      </c>
      <c r="F56"/>
    </row>
    <row r="57" spans="1:6" x14ac:dyDescent="0.25">
      <c r="A57" s="1" t="s">
        <v>63</v>
      </c>
      <c r="B57" s="1">
        <v>63.78</v>
      </c>
      <c r="C57" s="2">
        <v>29.05</v>
      </c>
      <c r="D57" s="1" t="s">
        <v>27</v>
      </c>
      <c r="E57" s="1">
        <f t="shared" si="0"/>
        <v>2</v>
      </c>
      <c r="F57"/>
    </row>
    <row r="58" spans="1:6" x14ac:dyDescent="0.25">
      <c r="A58" s="1" t="s">
        <v>64</v>
      </c>
      <c r="B58" s="1">
        <v>110</v>
      </c>
      <c r="C58" s="2">
        <v>26.95</v>
      </c>
      <c r="D58" s="1" t="s">
        <v>25</v>
      </c>
      <c r="E58" s="1">
        <f t="shared" si="0"/>
        <v>3</v>
      </c>
      <c r="F58"/>
    </row>
    <row r="59" spans="1:6" x14ac:dyDescent="0.25">
      <c r="A59" s="1" t="s">
        <v>65</v>
      </c>
      <c r="B59" s="1">
        <v>64.34</v>
      </c>
      <c r="C59" s="2">
        <v>27.35</v>
      </c>
      <c r="D59" s="1" t="s">
        <v>26</v>
      </c>
      <c r="E59" s="1">
        <f t="shared" si="0"/>
        <v>4</v>
      </c>
      <c r="F59"/>
    </row>
    <row r="60" spans="1:6" x14ac:dyDescent="0.25">
      <c r="A60" s="1" t="s">
        <v>66</v>
      </c>
      <c r="B60" s="1">
        <v>105.9</v>
      </c>
      <c r="C60" s="2">
        <v>28.55</v>
      </c>
      <c r="D60" s="1" t="s">
        <v>25</v>
      </c>
      <c r="E60" s="1">
        <f t="shared" si="0"/>
        <v>3</v>
      </c>
      <c r="F60"/>
    </row>
    <row r="61" spans="1:6" x14ac:dyDescent="0.25">
      <c r="A61" s="1" t="s">
        <v>67</v>
      </c>
      <c r="B61" s="1">
        <v>72.44</v>
      </c>
      <c r="C61" s="2">
        <v>25.85</v>
      </c>
      <c r="D61" s="1" t="s">
        <v>25</v>
      </c>
      <c r="E61" s="1">
        <f t="shared" si="0"/>
        <v>3</v>
      </c>
      <c r="F61"/>
    </row>
    <row r="62" spans="1:6" x14ac:dyDescent="0.25">
      <c r="A62" s="1" t="s">
        <v>68</v>
      </c>
      <c r="B62" s="1">
        <v>94.12</v>
      </c>
      <c r="C62" s="2">
        <v>29.75</v>
      </c>
      <c r="D62" s="1" t="s">
        <v>26</v>
      </c>
      <c r="E62" s="1">
        <f t="shared" si="0"/>
        <v>4</v>
      </c>
      <c r="F62"/>
    </row>
    <row r="63" spans="1:6" x14ac:dyDescent="0.25">
      <c r="A63" s="1" t="s">
        <v>69</v>
      </c>
      <c r="B63" s="1">
        <v>77.56</v>
      </c>
      <c r="C63" s="2">
        <v>26.15</v>
      </c>
      <c r="D63" s="1" t="s">
        <v>27</v>
      </c>
      <c r="E63" s="1">
        <f t="shared" si="0"/>
        <v>2</v>
      </c>
      <c r="F63"/>
    </row>
    <row r="64" spans="1:6" x14ac:dyDescent="0.25">
      <c r="A64" s="1" t="s">
        <v>70</v>
      </c>
      <c r="B64" s="1">
        <v>106.67</v>
      </c>
      <c r="C64" s="2">
        <v>27.65</v>
      </c>
      <c r="D64" s="1" t="s">
        <v>27</v>
      </c>
      <c r="E64" s="1">
        <f t="shared" si="0"/>
        <v>2</v>
      </c>
      <c r="F64"/>
    </row>
    <row r="65" spans="1:6" x14ac:dyDescent="0.25">
      <c r="A65" s="1" t="s">
        <v>71</v>
      </c>
      <c r="B65" s="1">
        <v>79.34</v>
      </c>
      <c r="C65" s="2">
        <v>24.55</v>
      </c>
      <c r="D65" s="1" t="s">
        <v>25</v>
      </c>
      <c r="E65" s="1">
        <f t="shared" si="0"/>
        <v>3</v>
      </c>
      <c r="F65"/>
    </row>
    <row r="66" spans="1:6" x14ac:dyDescent="0.25">
      <c r="A66" s="1" t="s">
        <v>72</v>
      </c>
      <c r="B66" s="1">
        <v>96.01</v>
      </c>
      <c r="C66" s="2">
        <v>28.95</v>
      </c>
      <c r="D66" s="1" t="s">
        <v>26</v>
      </c>
      <c r="E66" s="1">
        <f t="shared" si="0"/>
        <v>4</v>
      </c>
      <c r="F66"/>
    </row>
    <row r="67" spans="1:6" x14ac:dyDescent="0.25">
      <c r="A67" s="1" t="s">
        <v>73</v>
      </c>
      <c r="B67" s="1">
        <v>86.23</v>
      </c>
      <c r="C67" s="2">
        <v>25.65</v>
      </c>
      <c r="D67" s="1" t="s">
        <v>25</v>
      </c>
      <c r="E67" s="1">
        <f t="shared" ref="E67:E101" si="3">IF(EXACT(D67,"Sud"),3,IF(EXACT(D67,"Nord"),1,IF(EXACT(D67,"Est"),2,IF(EXACT(D67,"Ovest"),4))))</f>
        <v>3</v>
      </c>
      <c r="F67"/>
    </row>
    <row r="68" spans="1:6" x14ac:dyDescent="0.25">
      <c r="A68" s="1" t="s">
        <v>74</v>
      </c>
      <c r="B68" s="1">
        <v>91.01</v>
      </c>
      <c r="C68" s="2">
        <v>26.85</v>
      </c>
      <c r="D68" s="1" t="s">
        <v>24</v>
      </c>
      <c r="E68" s="1">
        <f t="shared" si="3"/>
        <v>1</v>
      </c>
      <c r="F68"/>
    </row>
    <row r="69" spans="1:6" x14ac:dyDescent="0.25">
      <c r="A69" s="1" t="s">
        <v>75</v>
      </c>
      <c r="B69" s="1">
        <v>66.78</v>
      </c>
      <c r="C69" s="2">
        <v>27.25</v>
      </c>
      <c r="D69" s="1" t="s">
        <v>26</v>
      </c>
      <c r="E69" s="1">
        <f t="shared" si="3"/>
        <v>4</v>
      </c>
      <c r="F69"/>
    </row>
    <row r="70" spans="1:6" x14ac:dyDescent="0.25">
      <c r="A70" s="1" t="s">
        <v>76</v>
      </c>
      <c r="B70" s="1">
        <v>99.33</v>
      </c>
      <c r="C70" s="2">
        <v>28.45</v>
      </c>
      <c r="D70" s="1" t="s">
        <v>25</v>
      </c>
      <c r="E70" s="1">
        <f t="shared" si="3"/>
        <v>3</v>
      </c>
      <c r="F70"/>
    </row>
    <row r="71" spans="1:6" x14ac:dyDescent="0.25">
      <c r="A71" s="1" t="s">
        <v>77</v>
      </c>
      <c r="B71" s="1">
        <v>75.900000000000006</v>
      </c>
      <c r="C71" s="2">
        <v>25.95</v>
      </c>
      <c r="D71" s="1" t="s">
        <v>27</v>
      </c>
      <c r="E71" s="1">
        <f t="shared" si="3"/>
        <v>2</v>
      </c>
      <c r="F71"/>
    </row>
    <row r="72" spans="1:6" x14ac:dyDescent="0.25">
      <c r="A72" s="1" t="s">
        <v>78</v>
      </c>
      <c r="B72" s="1">
        <v>102.56</v>
      </c>
      <c r="C72" s="2">
        <v>29.35</v>
      </c>
      <c r="D72" s="1" t="s">
        <v>27</v>
      </c>
      <c r="E72" s="1">
        <f t="shared" si="3"/>
        <v>2</v>
      </c>
      <c r="F72"/>
    </row>
    <row r="73" spans="1:6" x14ac:dyDescent="0.25">
      <c r="A73" s="1" t="s">
        <v>79</v>
      </c>
      <c r="B73" s="1">
        <v>73.67</v>
      </c>
      <c r="C73" s="2">
        <v>26.45</v>
      </c>
      <c r="D73" s="1" t="s">
        <v>25</v>
      </c>
      <c r="E73" s="1">
        <f t="shared" si="3"/>
        <v>3</v>
      </c>
      <c r="F73"/>
    </row>
    <row r="74" spans="1:6" x14ac:dyDescent="0.25">
      <c r="A74" s="1" t="s">
        <v>80</v>
      </c>
      <c r="B74" s="1">
        <v>108.22</v>
      </c>
      <c r="C74" s="2">
        <v>27.55</v>
      </c>
      <c r="D74" s="1" t="s">
        <v>25</v>
      </c>
      <c r="E74" s="1">
        <f t="shared" si="3"/>
        <v>3</v>
      </c>
      <c r="F74"/>
    </row>
    <row r="75" spans="1:6" x14ac:dyDescent="0.25">
      <c r="A75" s="1" t="s">
        <v>81</v>
      </c>
      <c r="B75" s="1">
        <v>81.12</v>
      </c>
      <c r="C75" s="2">
        <v>24.95</v>
      </c>
      <c r="D75" s="1" t="s">
        <v>26</v>
      </c>
      <c r="E75" s="1">
        <f t="shared" si="3"/>
        <v>4</v>
      </c>
      <c r="F75"/>
    </row>
    <row r="76" spans="1:6" x14ac:dyDescent="0.25">
      <c r="A76" s="1" t="s">
        <v>82</v>
      </c>
      <c r="B76" s="1">
        <v>93.45</v>
      </c>
      <c r="C76" s="2">
        <v>28.75</v>
      </c>
      <c r="D76" s="1" t="s">
        <v>26</v>
      </c>
      <c r="E76" s="1">
        <f t="shared" si="3"/>
        <v>4</v>
      </c>
      <c r="F76"/>
    </row>
    <row r="77" spans="1:6" x14ac:dyDescent="0.25">
      <c r="A77" s="1" t="s">
        <v>83</v>
      </c>
      <c r="B77" s="1">
        <v>68.89</v>
      </c>
      <c r="C77" s="2">
        <v>25.45</v>
      </c>
      <c r="D77" s="1" t="s">
        <v>25</v>
      </c>
      <c r="E77" s="1">
        <f t="shared" si="3"/>
        <v>3</v>
      </c>
      <c r="F77"/>
    </row>
    <row r="78" spans="1:6" x14ac:dyDescent="0.25">
      <c r="A78" s="1" t="s">
        <v>84</v>
      </c>
      <c r="B78" s="1">
        <v>101.45</v>
      </c>
      <c r="C78" s="2">
        <v>27.95</v>
      </c>
      <c r="D78" s="1" t="s">
        <v>25</v>
      </c>
      <c r="E78" s="1">
        <f t="shared" si="3"/>
        <v>3</v>
      </c>
      <c r="F78"/>
    </row>
    <row r="79" spans="1:6" x14ac:dyDescent="0.25">
      <c r="A79" s="1" t="s">
        <v>85</v>
      </c>
      <c r="B79" s="1">
        <v>87.78</v>
      </c>
      <c r="C79" s="2">
        <v>26.65</v>
      </c>
      <c r="D79" s="1" t="s">
        <v>27</v>
      </c>
      <c r="E79" s="1">
        <f t="shared" si="3"/>
        <v>2</v>
      </c>
      <c r="F79"/>
    </row>
    <row r="80" spans="1:6" x14ac:dyDescent="0.25">
      <c r="A80" s="1" t="s">
        <v>86</v>
      </c>
      <c r="B80" s="1">
        <v>100.34</v>
      </c>
      <c r="C80" s="2">
        <v>29.55</v>
      </c>
      <c r="D80" s="1" t="s">
        <v>26</v>
      </c>
      <c r="E80" s="1">
        <f t="shared" si="3"/>
        <v>4</v>
      </c>
      <c r="F80"/>
    </row>
    <row r="81" spans="1:6" x14ac:dyDescent="0.25">
      <c r="A81" s="1" t="s">
        <v>87</v>
      </c>
      <c r="B81" s="1">
        <v>69.45</v>
      </c>
      <c r="C81" s="2">
        <v>25.15</v>
      </c>
      <c r="D81" s="1" t="s">
        <v>25</v>
      </c>
      <c r="E81" s="1">
        <f t="shared" si="3"/>
        <v>3</v>
      </c>
      <c r="F81"/>
    </row>
    <row r="82" spans="1:6" x14ac:dyDescent="0.25">
      <c r="A82" s="1" t="s">
        <v>88</v>
      </c>
      <c r="B82" s="1">
        <v>97.11</v>
      </c>
      <c r="C82" s="2">
        <v>28.35</v>
      </c>
      <c r="D82" s="1" t="s">
        <v>26</v>
      </c>
      <c r="E82" s="1">
        <f t="shared" si="3"/>
        <v>4</v>
      </c>
      <c r="F82"/>
    </row>
    <row r="83" spans="1:6" x14ac:dyDescent="0.25">
      <c r="A83" s="1" t="s">
        <v>89</v>
      </c>
      <c r="B83" s="1">
        <v>62.23</v>
      </c>
      <c r="C83" s="2">
        <v>27.45</v>
      </c>
      <c r="D83" s="1" t="s">
        <v>25</v>
      </c>
      <c r="E83" s="1">
        <f t="shared" si="3"/>
        <v>3</v>
      </c>
      <c r="F83"/>
    </row>
    <row r="84" spans="1:6" x14ac:dyDescent="0.25">
      <c r="A84" s="1" t="s">
        <v>90</v>
      </c>
      <c r="B84" s="1">
        <v>110</v>
      </c>
      <c r="C84" s="2">
        <v>26.75</v>
      </c>
      <c r="D84" s="1" t="s">
        <v>27</v>
      </c>
      <c r="E84" s="1">
        <f t="shared" si="3"/>
        <v>2</v>
      </c>
      <c r="F84"/>
    </row>
    <row r="85" spans="1:6" x14ac:dyDescent="0.25">
      <c r="A85" s="1" t="s">
        <v>91</v>
      </c>
      <c r="B85" s="1">
        <v>84.01</v>
      </c>
      <c r="C85" s="2">
        <v>28.65</v>
      </c>
      <c r="D85" s="1" t="s">
        <v>27</v>
      </c>
      <c r="E85" s="1">
        <f t="shared" si="3"/>
        <v>2</v>
      </c>
      <c r="F85"/>
    </row>
    <row r="86" spans="1:6" x14ac:dyDescent="0.25">
      <c r="A86" s="1" t="s">
        <v>92</v>
      </c>
      <c r="B86" s="1">
        <v>106.34</v>
      </c>
      <c r="C86" s="2">
        <v>25.25</v>
      </c>
      <c r="D86" s="1" t="s">
        <v>26</v>
      </c>
      <c r="E86" s="1">
        <f t="shared" si="3"/>
        <v>4</v>
      </c>
      <c r="F86"/>
    </row>
    <row r="87" spans="1:6" x14ac:dyDescent="0.25">
      <c r="A87" s="1" t="s">
        <v>93</v>
      </c>
      <c r="B87" s="1">
        <v>74.010000000000005</v>
      </c>
      <c r="C87" s="2">
        <v>29.15</v>
      </c>
      <c r="D87" s="1" t="s">
        <v>25</v>
      </c>
      <c r="E87" s="1">
        <f t="shared" si="3"/>
        <v>3</v>
      </c>
      <c r="F87"/>
    </row>
    <row r="88" spans="1:6" x14ac:dyDescent="0.25">
      <c r="A88" s="1" t="s">
        <v>94</v>
      </c>
      <c r="B88" s="1">
        <v>109.12</v>
      </c>
      <c r="C88" s="2">
        <v>26.25</v>
      </c>
      <c r="D88" s="1" t="s">
        <v>26</v>
      </c>
      <c r="E88" s="1">
        <f t="shared" si="3"/>
        <v>4</v>
      </c>
      <c r="F88"/>
    </row>
    <row r="89" spans="1:6" x14ac:dyDescent="0.25">
      <c r="A89" s="1" t="s">
        <v>95</v>
      </c>
      <c r="B89" s="1">
        <v>80.67</v>
      </c>
      <c r="C89" s="2">
        <v>27.85</v>
      </c>
      <c r="D89" s="1" t="s">
        <v>25</v>
      </c>
      <c r="E89" s="1">
        <f t="shared" si="3"/>
        <v>3</v>
      </c>
      <c r="F89"/>
    </row>
    <row r="90" spans="1:6" x14ac:dyDescent="0.25">
      <c r="A90" s="1" t="s">
        <v>96</v>
      </c>
      <c r="B90" s="1">
        <v>95.56</v>
      </c>
      <c r="C90" s="2">
        <v>24.65</v>
      </c>
      <c r="D90" s="1" t="s">
        <v>25</v>
      </c>
      <c r="E90" s="1">
        <f t="shared" si="3"/>
        <v>3</v>
      </c>
      <c r="F90"/>
    </row>
    <row r="91" spans="1:6" x14ac:dyDescent="0.25">
      <c r="A91" s="1" t="s">
        <v>97</v>
      </c>
      <c r="B91" s="1">
        <v>71.45</v>
      </c>
      <c r="C91" s="2">
        <v>28.95</v>
      </c>
      <c r="D91" s="1" t="s">
        <v>26</v>
      </c>
      <c r="E91" s="1">
        <f t="shared" si="3"/>
        <v>4</v>
      </c>
      <c r="F91"/>
    </row>
    <row r="92" spans="1:6" x14ac:dyDescent="0.25">
      <c r="A92" s="1" t="s">
        <v>98</v>
      </c>
      <c r="B92" s="1">
        <v>104.78</v>
      </c>
      <c r="C92" s="2">
        <v>25.75</v>
      </c>
      <c r="D92" s="1" t="s">
        <v>25</v>
      </c>
      <c r="E92" s="1">
        <f t="shared" si="3"/>
        <v>3</v>
      </c>
      <c r="F92"/>
    </row>
    <row r="93" spans="1:6" x14ac:dyDescent="0.25">
      <c r="A93" s="1" t="s">
        <v>99</v>
      </c>
      <c r="B93" s="1">
        <v>65.89</v>
      </c>
      <c r="C93" s="2">
        <v>27.2</v>
      </c>
      <c r="D93" s="1" t="s">
        <v>27</v>
      </c>
      <c r="E93" s="1">
        <f t="shared" si="3"/>
        <v>2</v>
      </c>
      <c r="F93"/>
    </row>
    <row r="94" spans="1:6" x14ac:dyDescent="0.25">
      <c r="A94" s="1" t="s">
        <v>100</v>
      </c>
      <c r="B94" s="1">
        <v>83.78</v>
      </c>
      <c r="C94" s="2">
        <v>26.3</v>
      </c>
      <c r="D94" s="1" t="s">
        <v>25</v>
      </c>
      <c r="E94" s="1">
        <f t="shared" si="3"/>
        <v>3</v>
      </c>
      <c r="F94"/>
    </row>
    <row r="95" spans="1:6" x14ac:dyDescent="0.25">
      <c r="A95" s="1" t="s">
        <v>101</v>
      </c>
      <c r="B95" s="1">
        <v>88.22</v>
      </c>
      <c r="C95" s="2">
        <v>29.25</v>
      </c>
      <c r="D95" s="1" t="s">
        <v>26</v>
      </c>
      <c r="E95" s="1">
        <f t="shared" si="3"/>
        <v>4</v>
      </c>
      <c r="F95"/>
    </row>
    <row r="96" spans="1:6" x14ac:dyDescent="0.25">
      <c r="A96" s="1" t="s">
        <v>102</v>
      </c>
      <c r="B96" s="1">
        <v>61.78</v>
      </c>
      <c r="C96" s="2">
        <v>25.05</v>
      </c>
      <c r="D96" s="1" t="s">
        <v>25</v>
      </c>
      <c r="E96" s="1">
        <f t="shared" si="3"/>
        <v>3</v>
      </c>
      <c r="F96"/>
    </row>
    <row r="97" spans="1:6" x14ac:dyDescent="0.25">
      <c r="A97" s="1" t="s">
        <v>103</v>
      </c>
      <c r="B97" s="1">
        <v>107.45</v>
      </c>
      <c r="C97" s="2">
        <v>28.15</v>
      </c>
      <c r="D97" s="1" t="s">
        <v>27</v>
      </c>
      <c r="E97" s="1">
        <f t="shared" si="3"/>
        <v>2</v>
      </c>
      <c r="F97"/>
    </row>
    <row r="98" spans="1:6" x14ac:dyDescent="0.25">
      <c r="A98" s="1" t="s">
        <v>104</v>
      </c>
      <c r="B98" s="1">
        <v>76.45</v>
      </c>
      <c r="C98" s="2">
        <v>27.15</v>
      </c>
      <c r="D98" s="1" t="s">
        <v>27</v>
      </c>
      <c r="E98" s="1">
        <f t="shared" si="3"/>
        <v>2</v>
      </c>
      <c r="F98"/>
    </row>
    <row r="99" spans="1:6" x14ac:dyDescent="0.25">
      <c r="A99" s="1" t="s">
        <v>105</v>
      </c>
      <c r="B99" s="1">
        <v>103.67</v>
      </c>
      <c r="C99" s="2">
        <v>26.35</v>
      </c>
      <c r="D99" s="1" t="s">
        <v>25</v>
      </c>
      <c r="E99" s="1">
        <f t="shared" si="3"/>
        <v>3</v>
      </c>
      <c r="F99"/>
    </row>
    <row r="100" spans="1:6" x14ac:dyDescent="0.25">
      <c r="A100" s="1" t="s">
        <v>106</v>
      </c>
      <c r="B100" s="1">
        <v>78.22</v>
      </c>
      <c r="C100" s="2">
        <v>28.45</v>
      </c>
      <c r="D100" s="1" t="s">
        <v>26</v>
      </c>
      <c r="E100" s="1">
        <f t="shared" si="3"/>
        <v>4</v>
      </c>
      <c r="F100"/>
    </row>
    <row r="101" spans="1:6" x14ac:dyDescent="0.25">
      <c r="A101" s="1" t="s">
        <v>107</v>
      </c>
      <c r="B101" s="1">
        <v>92.89</v>
      </c>
      <c r="C101" s="2">
        <v>25.65</v>
      </c>
      <c r="D101" s="1" t="s">
        <v>25</v>
      </c>
      <c r="E101" s="1">
        <f t="shared" si="3"/>
        <v>3</v>
      </c>
      <c r="F101"/>
    </row>
    <row r="102" spans="1:6" x14ac:dyDescent="0.25">
      <c r="B102" s="2">
        <f>SUM(B2:B101)/100</f>
        <v>86.609000000000009</v>
      </c>
      <c r="F10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</dc:creator>
  <cp:lastModifiedBy>pg</cp:lastModifiedBy>
  <dcterms:created xsi:type="dcterms:W3CDTF">2024-02-27T15:45:32Z</dcterms:created>
  <dcterms:modified xsi:type="dcterms:W3CDTF">2024-03-06T15:37:22Z</dcterms:modified>
</cp:coreProperties>
</file>