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atan.diaz\Desktop\"/>
    </mc:Choice>
  </mc:AlternateContent>
  <xr:revisionPtr revIDLastSave="0" documentId="13_ncr:1_{3BEE66AD-8D6A-4C80-80AA-85F0C88DAB25}" xr6:coauthVersionLast="46" xr6:coauthVersionMax="46" xr10:uidLastSave="{00000000-0000-0000-0000-000000000000}"/>
  <bookViews>
    <workbookView xWindow="28680" yWindow="-120" windowWidth="29040" windowHeight="15840" activeTab="1" xr2:uid="{B676C534-2C20-47A8-9355-57FB6B9AA2C3}"/>
  </bookViews>
  <sheets>
    <sheet name="Query" sheetId="1" r:id="rId1"/>
    <sheet name="Top 30" sheetId="2" r:id="rId2"/>
  </sheets>
  <definedNames>
    <definedName name="_10079990011" localSheetId="0">Query!$A$1:$M$279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E14" i="2"/>
  <c r="D14" i="2"/>
  <c r="C14" i="2"/>
  <c r="B14" i="2"/>
  <c r="B15" i="2" s="1"/>
  <c r="A12" i="2"/>
  <c r="A13" i="2"/>
  <c r="A14" i="2" s="1"/>
  <c r="A15" i="2" s="1"/>
  <c r="A16" i="2" s="1"/>
  <c r="A17" i="2" s="1"/>
  <c r="C7" i="2"/>
  <c r="D7" i="2"/>
  <c r="E7" i="2"/>
  <c r="B7" i="2"/>
  <c r="D8" i="2" s="1"/>
  <c r="C6" i="2"/>
  <c r="E6" i="2"/>
  <c r="D6" i="2"/>
  <c r="A7" i="2"/>
  <c r="A8" i="2" s="1"/>
  <c r="A9" i="2" s="1"/>
  <c r="A10" i="2" s="1"/>
  <c r="A11" i="2" s="1"/>
  <c r="A3" i="2"/>
  <c r="B16" i="2" l="1"/>
  <c r="E16" i="2"/>
  <c r="C16" i="2"/>
  <c r="D16" i="2"/>
  <c r="C15" i="2"/>
  <c r="D17" i="2"/>
  <c r="A18" i="2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C8" i="2"/>
  <c r="E8" i="2"/>
  <c r="B8" i="2"/>
  <c r="B17" i="2" l="1"/>
  <c r="E17" i="2"/>
  <c r="C17" i="2"/>
  <c r="C9" i="2"/>
  <c r="D9" i="2"/>
  <c r="E9" i="2"/>
  <c r="B9" i="2"/>
  <c r="D18" i="2" l="1"/>
  <c r="B18" i="2"/>
  <c r="C18" i="2"/>
  <c r="E18" i="2"/>
  <c r="C10" i="2"/>
  <c r="D10" i="2"/>
  <c r="E10" i="2"/>
  <c r="B10" i="2"/>
  <c r="C19" i="2" l="1"/>
  <c r="D19" i="2"/>
  <c r="E19" i="2"/>
  <c r="B19" i="2"/>
  <c r="C11" i="2"/>
  <c r="D11" i="2"/>
  <c r="E11" i="2"/>
  <c r="B11" i="2"/>
  <c r="B20" i="2" l="1"/>
  <c r="E20" i="2"/>
  <c r="C20" i="2"/>
  <c r="D20" i="2"/>
  <c r="C12" i="2"/>
  <c r="B12" i="2"/>
  <c r="E13" i="2" l="1"/>
  <c r="C13" i="2"/>
  <c r="D13" i="2"/>
  <c r="D21" i="2"/>
  <c r="B21" i="2"/>
  <c r="C21" i="2"/>
  <c r="E21" i="2"/>
  <c r="B22" i="2" l="1"/>
  <c r="C22" i="2"/>
  <c r="D22" i="2"/>
  <c r="E22" i="2"/>
  <c r="E23" i="2" l="1"/>
  <c r="D23" i="2"/>
  <c r="B23" i="2"/>
  <c r="C23" i="2"/>
  <c r="D24" i="2" l="1"/>
  <c r="E24" i="2"/>
  <c r="B24" i="2"/>
  <c r="C24" i="2"/>
  <c r="C25" i="2" l="1"/>
  <c r="E25" i="2"/>
  <c r="B25" i="2"/>
  <c r="D25" i="2"/>
  <c r="B26" i="2" l="1"/>
  <c r="C26" i="2"/>
  <c r="D26" i="2"/>
  <c r="E26" i="2"/>
  <c r="B27" i="2" l="1"/>
  <c r="C27" i="2"/>
  <c r="E27" i="2"/>
  <c r="D27" i="2"/>
  <c r="C28" i="2" l="1"/>
  <c r="D28" i="2"/>
  <c r="B28" i="2"/>
  <c r="E28" i="2"/>
  <c r="D29" i="2" l="1"/>
  <c r="C29" i="2"/>
  <c r="B29" i="2"/>
  <c r="E29" i="2"/>
  <c r="C30" i="2" l="1"/>
  <c r="B30" i="2"/>
  <c r="E30" i="2"/>
  <c r="D30" i="2"/>
  <c r="D31" i="2" l="1"/>
  <c r="E31" i="2"/>
  <c r="B31" i="2"/>
  <c r="C31" i="2"/>
  <c r="B32" i="2" l="1"/>
  <c r="C32" i="2"/>
  <c r="E32" i="2"/>
  <c r="D32" i="2"/>
  <c r="B33" i="2" l="1"/>
  <c r="D33" i="2"/>
  <c r="C33" i="2"/>
  <c r="E33" i="2"/>
  <c r="B34" i="2" l="1"/>
  <c r="C34" i="2"/>
  <c r="D34" i="2"/>
  <c r="E34" i="2"/>
  <c r="D35" i="2" l="1"/>
  <c r="E35" i="2"/>
  <c r="C35" i="2"/>
  <c r="B3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502BB-3DD8-4155-9B29-49D02A3D577F}" name="Connection" type="4" refreshedVersion="6" background="1" saveData="1">
    <webPr sourceData="1" parsePre="1" consecutive="1" xl2000="1" url="https://www.amazon.com/Best-Sellers-Health-Personal-Care-OTC-Medications-Treatments/zgbs/hpc/10079990011"/>
  </connection>
</connections>
</file>

<file path=xl/sharedStrings.xml><?xml version="1.0" encoding="utf-8"?>
<sst xmlns="http://schemas.openxmlformats.org/spreadsheetml/2006/main" count="345" uniqueCount="313">
  <si>
    <t>Skip to main content</t>
  </si>
  <si>
    <t xml:space="preserve">.us </t>
  </si>
  <si>
    <t xml:space="preserve">Hello Select your address </t>
  </si>
  <si>
    <t xml:space="preserve">Health, Household &amp; Baby Care </t>
  </si>
  <si>
    <t>Select the department you want to search in</t>
  </si>
  <si>
    <t>Hello, Sign in</t>
  </si>
  <si>
    <t xml:space="preserve">Cart </t>
  </si>
  <si>
    <t xml:space="preserve">All </t>
  </si>
  <si>
    <t xml:space="preserve">Health &amp; Personal Care Household Supplies Vitamins &amp; Diet Supplements Baby &amp; Child Care Health Care Sports Nutrition Sexual Wellness Health &amp; Wellness Medical Supplies &amp; Equipment FSA Eligible Items Sales &amp; Special Offers Subscribe &amp; Save </t>
  </si>
  <si>
    <t>Best Sellers in OTC Medications &amp; Treatments</t>
  </si>
  <si>
    <t>MiraLAX Laxative Powder for Gentle Constipation Relief, #1 Dr. Recommended Brand, 45 Dose Polyethylene Glycol 3350, Stimulant-Free, Softens Stool</t>
  </si>
  <si>
    <t>←Previous page</t>
  </si>
  <si>
    <t>Next page→</t>
  </si>
  <si>
    <t>Most Wished For</t>
  </si>
  <si>
    <t>in OTC Medications &amp; Treatments</t>
  </si>
  <si>
    <t>Gift Ideas</t>
  </si>
  <si>
    <t>‹ Any Department</t>
  </si>
  <si>
    <t>‹ Health &amp; Household</t>
  </si>
  <si>
    <t>‹ Health Care</t>
  </si>
  <si>
    <t>OTC Medications &amp; Treatments</t>
  </si>
  <si>
    <t>Allergy, Sinus &amp; Asthma</t>
  </si>
  <si>
    <t>Cold Sore &amp; Fever Blister Treatments</t>
  </si>
  <si>
    <t>Cough &amp; Cold</t>
  </si>
  <si>
    <t>Digestion &amp; Nausea</t>
  </si>
  <si>
    <t>Eczema, Psoriasis &amp; Rosacea Care</t>
  </si>
  <si>
    <t>Medication Aids</t>
  </si>
  <si>
    <t>Pain Relievers</t>
  </si>
  <si>
    <t>Your recently viewed items and featured recommendations</t>
  </si>
  <si>
    <t>›</t>
  </si>
  <si>
    <t>Get to Know Us</t>
  </si>
  <si>
    <t>Careers</t>
  </si>
  <si>
    <t>About Amazon</t>
  </si>
  <si>
    <t>Sustainability</t>
  </si>
  <si>
    <t>Press Center</t>
  </si>
  <si>
    <t>Investor Relations</t>
  </si>
  <si>
    <t>Amazon Devices</t>
  </si>
  <si>
    <t>Make Money with Us</t>
  </si>
  <si>
    <t>Sell products on Amazon</t>
  </si>
  <si>
    <t>Sell apps on Amazon</t>
  </si>
  <si>
    <t>Become an Affiliate</t>
  </si>
  <si>
    <t>Advertise Your Products</t>
  </si>
  <si>
    <t>Self-Publish with Us</t>
  </si>
  <si>
    <t>Host an Amazon Hub</t>
  </si>
  <si>
    <t>Amazon Payment Products</t>
  </si>
  <si>
    <t>Amazon Rewards Visa Signature Cards</t>
  </si>
  <si>
    <t>Amazon Business Card</t>
  </si>
  <si>
    <t>Shop with Points</t>
  </si>
  <si>
    <t>Credit Card Marketplace</t>
  </si>
  <si>
    <t>Reload Your Balance</t>
  </si>
  <si>
    <t>Amazon Currency Converter</t>
  </si>
  <si>
    <t>Let Us Help You</t>
  </si>
  <si>
    <t>Amazon and COVID-19</t>
  </si>
  <si>
    <t>Your Account</t>
  </si>
  <si>
    <t>Your Orders</t>
  </si>
  <si>
    <t>Shipping Rates &amp; Policies</t>
  </si>
  <si>
    <t>Amazon Prime</t>
  </si>
  <si>
    <t>Returns &amp; Replacements</t>
  </si>
  <si>
    <t>Manage Your Content and Devices</t>
  </si>
  <si>
    <t>Amazon Assistant</t>
  </si>
  <si>
    <t>Help</t>
  </si>
  <si>
    <t xml:space="preserve">EnglishChoose a language for shopping. United StatesChoose a country/region for shopping. </t>
  </si>
  <si>
    <t>Amazon Music</t>
  </si>
  <si>
    <t>Stream millions</t>
  </si>
  <si>
    <t>of songs</t>
  </si>
  <si>
    <t>Amazon Advertising</t>
  </si>
  <si>
    <t>Find, attract, and</t>
  </si>
  <si>
    <t>engage customers</t>
  </si>
  <si>
    <t>Amazon Drive</t>
  </si>
  <si>
    <t>Cloud storage</t>
  </si>
  <si>
    <t>from Amazon</t>
  </si>
  <si>
    <t>6pm</t>
  </si>
  <si>
    <t>Score deals</t>
  </si>
  <si>
    <t>on fashion brands</t>
  </si>
  <si>
    <t>AbeBooks</t>
  </si>
  <si>
    <t>Books, art</t>
  </si>
  <si>
    <t>&amp; collectibles</t>
  </si>
  <si>
    <t>ACX</t>
  </si>
  <si>
    <t>Audiobook Publishing</t>
  </si>
  <si>
    <t>Made Easy</t>
  </si>
  <si>
    <t>Alexa</t>
  </si>
  <si>
    <t>Actionable Analytics</t>
  </si>
  <si>
    <t>for the Web</t>
  </si>
  <si>
    <t>Sell on Amazon</t>
  </si>
  <si>
    <t>Start a Selling Account</t>
  </si>
  <si>
    <t>Amazon Business</t>
  </si>
  <si>
    <t>Everything For</t>
  </si>
  <si>
    <t>Your Business</t>
  </si>
  <si>
    <t>Amazon Fresh</t>
  </si>
  <si>
    <t>Groceries &amp; More</t>
  </si>
  <si>
    <t>Right To Your Door</t>
  </si>
  <si>
    <t>AmazonGlobal</t>
  </si>
  <si>
    <t>Ship Orders</t>
  </si>
  <si>
    <t>Internationally</t>
  </si>
  <si>
    <t>Home Services</t>
  </si>
  <si>
    <t>Experienced Pros</t>
  </si>
  <si>
    <t>Happiness Guarantee</t>
  </si>
  <si>
    <t>Amazon Ignite</t>
  </si>
  <si>
    <t>Sell your original</t>
  </si>
  <si>
    <t>Digital Educational</t>
  </si>
  <si>
    <t>Resources</t>
  </si>
  <si>
    <t>Amazon Web Services</t>
  </si>
  <si>
    <t>Scalable Cloud</t>
  </si>
  <si>
    <t>Computing Services</t>
  </si>
  <si>
    <t>Audible</t>
  </si>
  <si>
    <t>Listen to Books &amp; Original</t>
  </si>
  <si>
    <t>Audio Performances</t>
  </si>
  <si>
    <t>Book Depository</t>
  </si>
  <si>
    <t>Books With Free</t>
  </si>
  <si>
    <t>Delivery Worldwide</t>
  </si>
  <si>
    <t>Box Office Mojo</t>
  </si>
  <si>
    <t>Find Movie</t>
  </si>
  <si>
    <t>Box Office Data</t>
  </si>
  <si>
    <t>ComiXology</t>
  </si>
  <si>
    <t>Thousands of</t>
  </si>
  <si>
    <t>Digital Comics</t>
  </si>
  <si>
    <t>DPReview</t>
  </si>
  <si>
    <t>Digital</t>
  </si>
  <si>
    <t>Photography</t>
  </si>
  <si>
    <t>Fabric</t>
  </si>
  <si>
    <t>Sewing, Quilting</t>
  </si>
  <si>
    <t>&amp; Knitting</t>
  </si>
  <si>
    <t>Goodreads</t>
  </si>
  <si>
    <t>Book reviews</t>
  </si>
  <si>
    <t>&amp; recommendations</t>
  </si>
  <si>
    <t>IMDb</t>
  </si>
  <si>
    <t>Movies, TV</t>
  </si>
  <si>
    <t>&amp; Celebrities</t>
  </si>
  <si>
    <t>IMDbPro</t>
  </si>
  <si>
    <t>Get Info Entertainment</t>
  </si>
  <si>
    <t>Professionals Need</t>
  </si>
  <si>
    <t>Kindle Direct Publishing</t>
  </si>
  <si>
    <t>Indie Digital &amp; Print Publishing</t>
  </si>
  <si>
    <t xml:space="preserve">Made Easy </t>
  </si>
  <si>
    <t>Amazon Photos</t>
  </si>
  <si>
    <t>Unlimited Photo Storage</t>
  </si>
  <si>
    <t>Free With Prime</t>
  </si>
  <si>
    <t>Prime Video Direct</t>
  </si>
  <si>
    <t>Video Distribution</t>
  </si>
  <si>
    <t>Shopbop</t>
  </si>
  <si>
    <t>Designer</t>
  </si>
  <si>
    <t>Fashion Brands</t>
  </si>
  <si>
    <t>Amazon Warehouse</t>
  </si>
  <si>
    <t>Great Deals on</t>
  </si>
  <si>
    <t xml:space="preserve">Quality Used Products </t>
  </si>
  <si>
    <t>Whole Foods Market</t>
  </si>
  <si>
    <t>Grocery Store</t>
  </si>
  <si>
    <t>Woot!</t>
  </si>
  <si>
    <t>Deals and</t>
  </si>
  <si>
    <t>Shenanigans</t>
  </si>
  <si>
    <t>Zappos</t>
  </si>
  <si>
    <t>Shoes &amp;</t>
  </si>
  <si>
    <t>Clothing</t>
  </si>
  <si>
    <t>Ring</t>
  </si>
  <si>
    <t>Smart Home</t>
  </si>
  <si>
    <t xml:space="preserve">Security Systems </t>
  </si>
  <si>
    <t>eero WiFi</t>
  </si>
  <si>
    <t>Stream 4K Video</t>
  </si>
  <si>
    <t>in Every Room</t>
  </si>
  <si>
    <t>Blink</t>
  </si>
  <si>
    <t>Smart Security</t>
  </si>
  <si>
    <t xml:space="preserve">for Every Home </t>
  </si>
  <si>
    <t>Neighbors App</t>
  </si>
  <si>
    <t>Real-Time Crime</t>
  </si>
  <si>
    <t xml:space="preserve">&amp; Safety Alerts </t>
  </si>
  <si>
    <t>Amazon Subscription Boxes</t>
  </si>
  <si>
    <t>PillPack</t>
  </si>
  <si>
    <t>Pharmacy Simplified</t>
  </si>
  <si>
    <t>Amazon Renewed</t>
  </si>
  <si>
    <t>Like-new products</t>
  </si>
  <si>
    <t>you can trust</t>
  </si>
  <si>
    <t>Conditions of Use</t>
  </si>
  <si>
    <t>Privacy Notice</t>
  </si>
  <si>
    <t>Interest-Based Ads</t>
  </si>
  <si>
    <t>Item</t>
  </si>
  <si>
    <t>Rating</t>
  </si>
  <si>
    <t>Price(s)</t>
  </si>
  <si>
    <t>Ranked Trending Items</t>
  </si>
  <si>
    <t>Amazon Top 100 Forecast</t>
  </si>
  <si>
    <t xml:space="preserve">Account &amp; Lists Returns &amp; Orders </t>
  </si>
  <si>
    <t>Disability Customer Support Best Sellers Amazon Basics New Releases Customer Service Today's Deals Prime Books Music Amazon Home Registry Fashion Handmade Kindle Books Gift Cards Toys &amp; Games Amazon Explore Sell Automotive Coupons Pharmacy Computers Luxury Stores Home Improvement Beauty &amp; Personal Care Pet Supplies Shopper Toolkit Video Games Health &amp; Household Smart Home</t>
  </si>
  <si>
    <t>Amazon Best SellersOur most popular products based on sales. Updated hourly.</t>
  </si>
  <si>
    <t>#1</t>
  </si>
  <si>
    <t>Benadryl Extra Strength Itch Relief Stick, Topical Analgesic for Pain &amp; Itch, 0.47 Fl Oz, Pack of 3</t>
  </si>
  <si>
    <t>4.5 out of 5 stars 2,543</t>
  </si>
  <si>
    <t>$4.89 - $15.58</t>
  </si>
  <si>
    <t>#2</t>
  </si>
  <si>
    <t>Amazon Basic Care Omeprazole Delayed Release Tablets 20 mg, Acid Reducer, Treats Frequent Heartburn, 42 Count</t>
  </si>
  <si>
    <t>4.8 out of 5 stars 34,509</t>
  </si>
  <si>
    <t>#3</t>
  </si>
  <si>
    <t>Tylenol Extra Strength Acetaminophen Rapid Release Gels for Pain &amp; Fever, 50 Count</t>
  </si>
  <si>
    <t>4.8 out of 5 stars 42,669</t>
  </si>
  <si>
    <t>$7.77 - $22.00</t>
  </si>
  <si>
    <t>#4</t>
  </si>
  <si>
    <t>MiraLAX Laxative Powder for Gentle Constipation Relief, #1 Dr. Recommended Brand, 45 Dose Polyethylene Glycol 3350, Stimulant</t>
  </si>
  <si>
    <t>4.8 out of 5 stars 23,870</t>
  </si>
  <si>
    <t>#5</t>
  </si>
  <si>
    <t>Amazon Basic Care All Day Allergy, Cetirizine Hydrochloride Tablets, 10 mg, Antihistamine, 30 Count</t>
  </si>
  <si>
    <t>4.8 out of 5 stars 2,731</t>
  </si>
  <si>
    <t>$10.72 - $19.49</t>
  </si>
  <si>
    <t>#6</t>
  </si>
  <si>
    <t>Amazon Basic Care Maximum Strength Famotidine Tablets 20 mg, Acid Reducer for Heartburn Relief, 25 Count</t>
  </si>
  <si>
    <t>4.7 out of 5 stars 34,875</t>
  </si>
  <si>
    <t>$3.99 - $19.99</t>
  </si>
  <si>
    <t>#7</t>
  </si>
  <si>
    <t>Advil Pain Reliever and Fever Reducer, Pain Relief Medicine</t>
  </si>
  <si>
    <t>#8</t>
  </si>
  <si>
    <t>Amazon Basic Care Ibuprofen Tablets 200 mg, Pain Reliever/Fever Reducer, 100 Count</t>
  </si>
  <si>
    <t>4.8 out of 5 stars 624</t>
  </si>
  <si>
    <t>$6.31 - $26.32</t>
  </si>
  <si>
    <t>#9</t>
  </si>
  <si>
    <t>Tucks Cooling Pads, Medicated, 100 Count</t>
  </si>
  <si>
    <t>4.8 out of 5 stars 39,518</t>
  </si>
  <si>
    <t>$5.45 - $23.00</t>
  </si>
  <si>
    <t>#10</t>
  </si>
  <si>
    <t>EZY DOSE Push Button 7Day Pill Medicine Vitamin Organizer Box Weekly Am Pm and Lids, Black &amp; White Am/Pm, 1 Count</t>
  </si>
  <si>
    <t>4.6 out of 5 stars 68,200</t>
  </si>
  <si>
    <t>$6.98 - $17.65</t>
  </si>
  <si>
    <t>#11</t>
  </si>
  <si>
    <t>Ebanel 5% Lidocaine Topical Numbing Cream Maximum Strength 1.35 Oz, Numb520 Pain Relief Cream Anesthetic Cream Infused with A</t>
  </si>
  <si>
    <t>Ebanel 5% Lidocaine Topical Numbing Cream Maximum Strength 1.35 Oz, Numb520 Pain Relief Cream Anesthetic Cream Infused with Aloe Vera, Vitamin E, Lecithin, Allantoin, Secured with Child Resistant Cap</t>
  </si>
  <si>
    <t>$16.50 - $158.99</t>
  </si>
  <si>
    <t>#12</t>
  </si>
  <si>
    <t>Amazon Basic Care Acetaminophen Extended-Release Tablets, 650 mg, 100 Count</t>
  </si>
  <si>
    <t>4.8 out of 5 stars 23,808</t>
  </si>
  <si>
    <t>$6.54 - $17.55</t>
  </si>
  <si>
    <t>#13</t>
  </si>
  <si>
    <t>Amazon Basic Care Sleep Aid Tablets, Doxylamine Succinate Tablets, 25 mg, Nighttime Sleep Aid to Help You Fall Asleep, White,</t>
  </si>
  <si>
    <t>Amazon Basic Care Sleep Aid Tablets, Doxylamine Succinate Tablets, 25 mg, Nighttime Sleep Aid to Help You Fall Asleep, White, 96 Count</t>
  </si>
  <si>
    <t>4.4 out of 5 stars 31,578</t>
  </si>
  <si>
    <t>#14</t>
  </si>
  <si>
    <t>Tylenol Extra Strength Caplets with 500 mg Acetaminophen Pain Reliever Fever Reducer, 100 Count</t>
  </si>
  <si>
    <t>4.8 out of 5 stars 28,490</t>
  </si>
  <si>
    <t>$9.35 - $20.88</t>
  </si>
  <si>
    <t>#15</t>
  </si>
  <si>
    <t xml:space="preserve">TheraICE Rx Form Fitting Gel Ice Headache / Migraine Relief Hat, Cold Therapy Migraine Relief Mask, Comfortable &amp; Strechable </t>
  </si>
  <si>
    <t>TheraICE Rx Form Fitting Gel Ice Headache / Migraine Relief Hat, Cold Therapy Migraine Relief Mask, Comfortable &amp; Strechable Ice Pack Eye Mask for Puffy Eyes, Tension, Sinus &amp; Stress Relief</t>
  </si>
  <si>
    <t>4.5 out of 5 stars 9,954</t>
  </si>
  <si>
    <t>$34.95 - $67.95</t>
  </si>
  <si>
    <t>#16</t>
  </si>
  <si>
    <t>Amazon Basic Care Allergy Relief, Diphenhydramine HCl - Antihistamine, 24 Count, Red</t>
  </si>
  <si>
    <t>4.8 out of 5 stars 29,344</t>
  </si>
  <si>
    <t>$4.56 - $8.11</t>
  </si>
  <si>
    <t>#17</t>
  </si>
  <si>
    <t>Amazon Basic Care Extra Strength Acetaminophen Caplets 500 mg, Pain Reliever and Fever Reducer, Easy Open Cap, 100 Count</t>
  </si>
  <si>
    <t>4.8 out of 5 stars 20,228</t>
  </si>
  <si>
    <t>$6.33 - $25.60</t>
  </si>
  <si>
    <t>#18</t>
  </si>
  <si>
    <t>TheraBreath Healthy Gums Periodontist Formulated 24-Hour Oral Rinse, Clean Mint, 3 Ounce (Pack of 6)</t>
  </si>
  <si>
    <t>4.6 out of 5 stars 844</t>
  </si>
  <si>
    <t>$15.55 - $39.99</t>
  </si>
  <si>
    <t>#19</t>
  </si>
  <si>
    <t>Colgate Sensitive Toothpaste, Complete Protection, Mint - 6 ounce (Pack of 3)</t>
  </si>
  <si>
    <t>4.7 out of 5 stars 21,734</t>
  </si>
  <si>
    <t>$10.19 - $35.00</t>
  </si>
  <si>
    <t>#20</t>
  </si>
  <si>
    <t>Nexium 24HR ClearMinis Acid Reducer Heartburn Relief Delayed Release Capsules for All-Day and All-Night Protection from Frequ</t>
  </si>
  <si>
    <t>Nexium 24HR ClearMinis Acid Reducer Heartburn Relief Delayed Release Capsules for All-Day and All-Night Protection from Frequent Heartburn, Heartburn Medicine with Esomeprazole Magnesium - 42 Count</t>
  </si>
  <si>
    <t>4.8 out of 5 stars 7,475</t>
  </si>
  <si>
    <t>#21</t>
  </si>
  <si>
    <t>Amazon Basic Care 24-Hour Allergy Relief Nasal Spray, Fluticasone Propionate (Glucocorticoid), 50 mcg Per Spray, Full Prescri</t>
  </si>
  <si>
    <t>Amazon Basic Care 24-Hour Allergy Relief Nasal Spray, Fluticasone Propionate (Glucocorticoid), 50 mcg Per Spray, Full Prescription Strength, Non-Drowsy, 0.54 Fluid Ounces</t>
  </si>
  <si>
    <t>4.7 out of 5 stars 18,660</t>
  </si>
  <si>
    <t>$13.88 - $26.83</t>
  </si>
  <si>
    <t>#22</t>
  </si>
  <si>
    <t>NeilMed Sinus Rinse All Natural Relief Premixed Refill Packets 100 Count (Pack of 1)</t>
  </si>
  <si>
    <t>4.8 out of 5 stars 29,065</t>
  </si>
  <si>
    <t>#23</t>
  </si>
  <si>
    <t>GOODSENSE All Day Allergy Relief, Cetirizine Hydrochloride Capsules 10 mg, 25 Count</t>
  </si>
  <si>
    <t>4.8 out of 5 stars 43,171</t>
  </si>
  <si>
    <t>$7.41 - $15.99</t>
  </si>
  <si>
    <t>#24</t>
  </si>
  <si>
    <t>Benadryl Ultratabs Antihistamine Allergy Relief Medicine, Diphenhydramine HCl Tablets for Relief of Cold &amp; Allergy Symptoms S</t>
  </si>
  <si>
    <t>Benadryl Ultratabs Antihistamine Allergy Relief Medicine, Diphenhydramine HCl Tablets for Relief of Cold &amp; Allergy Symptoms Such as Sneezing, Runny Nose, &amp; Itchy Eyes &amp; Throat, 100 ct</t>
  </si>
  <si>
    <t>4.8 out of 5 stars 20,976</t>
  </si>
  <si>
    <t>#25</t>
  </si>
  <si>
    <t>Aspirin Regimen Bayer 81mg Enteric Coated Tablets | Pain Reliever |300 Count</t>
  </si>
  <si>
    <t>4.9 out of 5 stars 17,808</t>
  </si>
  <si>
    <t>#26</t>
  </si>
  <si>
    <t>TUMS Extra Strength Antacid Tablets for Chewable Heartburn &amp; Acid Indigestion Relief, Multiple, Assorted Fruit, 330 Count</t>
  </si>
  <si>
    <t>4.8 out of 5 stars 17,502</t>
  </si>
  <si>
    <t>#27</t>
  </si>
  <si>
    <t xml:space="preserve">Imodium Multi-Symptom Relief Caplets with Loperamide Hydrochloride and Simethicone, Anti-Diarrheal Medicine for Treatment of </t>
  </si>
  <si>
    <t>Imodium Multi-Symptom Relief Caplets with Loperamide Hydrochloride and Simethicone, Anti-Diarrheal Medicine for Treatment of Diarrhea, Gas, Bloating, Cramps &amp; Pressure, 24 ct.</t>
  </si>
  <si>
    <t>4.8 out of 5 stars 11,142</t>
  </si>
  <si>
    <t>#28</t>
  </si>
  <si>
    <t>GoodSense Loratadine Orally Disintegrating Tablets, 10 mg, 24 Hour Allergy Tablets, 30 Count</t>
  </si>
  <si>
    <t>4.7 out of 5 stars 32,907</t>
  </si>
  <si>
    <t>$6.25 - $23.74</t>
  </si>
  <si>
    <t>#29</t>
  </si>
  <si>
    <t>Dramamine Non-Drowsy, Motion Sickness Relief, Made with Ginger, 6 Count, Pack of 24</t>
  </si>
  <si>
    <t>4.6 out of 5 stars 8,334</t>
  </si>
  <si>
    <t>$5.99 - $55.00</t>
  </si>
  <si>
    <t>#30</t>
  </si>
  <si>
    <t>Dramamine Motion Sickness Less Drowsy, Travel Vial, 8 Count ( Pack of 1)</t>
  </si>
  <si>
    <t>4.8 out of 5 stars 9,570</t>
  </si>
  <si>
    <t>Infants' Tylenol Liquid Medicine with Acetaminophen, Pain Plus Fever Relief, Dye-Free Cherry, 2 fl oz</t>
  </si>
  <si>
    <t>NoseFrida Saline Spray by Frida Baby Saline Nasal Spray To Soften Nasal Passages For Use Before NoseFrida The SnotSucker (0.6</t>
  </si>
  <si>
    <t>Sleep Aids</t>
  </si>
  <si>
    <t xml:space="preserve">View or edit your browsing history </t>
  </si>
  <si>
    <t xml:space="preserve">After viewing product detail pages, look here to find an easy way to navigate back to pages you are interested in. </t>
  </si>
  <si>
    <t xml:space="preserve">Back to top </t>
  </si>
  <si>
    <t>Amazon Newsletter</t>
  </si>
  <si>
    <t>Amazon Science</t>
  </si>
  <si>
    <t>Supply to Amazon</t>
  </si>
  <si>
    <t>Become a Delivery Driver</t>
  </si>
  <si>
    <t>Start a package delivery business</t>
  </si>
  <si>
    <t>›See More Ways to Make Money</t>
  </si>
  <si>
    <t>Amazon Store Card</t>
  </si>
  <si>
    <t>Amazon Secured Card</t>
  </si>
  <si>
    <t>America’s Healthiest</t>
  </si>
  <si>
    <t>Top subscription boxes – right to your door</t>
  </si>
  <si>
    <t>© 1996-2022, Amazon.com, Inc. or its affiliates</t>
  </si>
  <si>
    <t>4.0 out of 5 stars 53,384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</si>
</sst>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8" fontId="0" fillId="0" borderId="6" xfId="0" applyNumberForma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9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79990011" connectionId="1" xr16:uid="{875311AD-C5F9-459E-83AF-C04E91961D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2F10-4B5D-4113-A204-898B15F10144}">
  <dimension ref="A1:M279"/>
  <sheetViews>
    <sheetView topLeftCell="A195" workbookViewId="0">
      <selection activeCell="A163" sqref="A163"/>
    </sheetView>
  </sheetViews>
  <sheetFormatPr defaultRowHeight="15" x14ac:dyDescent="0.25"/>
  <cols>
    <col min="1" max="1" width="85.7109375" style="4" customWidth="1"/>
    <col min="3" max="3" width="21.85546875" bestFit="1" customWidth="1"/>
    <col min="4" max="4" width="39.5703125" bestFit="1" customWidth="1"/>
    <col min="5" max="5" width="28.5703125" bestFit="1" customWidth="1"/>
    <col min="6" max="6" width="19.42578125" bestFit="1" customWidth="1"/>
    <col min="7" max="7" width="23.140625" bestFit="1" customWidth="1"/>
    <col min="8" max="8" width="17.5703125" bestFit="1" customWidth="1"/>
    <col min="9" max="9" width="20.140625" bestFit="1" customWidth="1"/>
    <col min="11" max="11" width="20.7109375" bestFit="1" customWidth="1"/>
    <col min="13" max="13" width="21.140625" bestFit="1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178</v>
      </c>
    </row>
    <row r="8" spans="1:1" x14ac:dyDescent="0.25">
      <c r="A8" s="4">
        <v>0</v>
      </c>
    </row>
    <row r="9" spans="1:1" x14ac:dyDescent="0.25">
      <c r="A9" s="4" t="s">
        <v>6</v>
      </c>
    </row>
    <row r="10" spans="1:1" x14ac:dyDescent="0.25">
      <c r="A10" s="4" t="s">
        <v>7</v>
      </c>
    </row>
    <row r="11" spans="1:1" ht="75" x14ac:dyDescent="0.25">
      <c r="A11" s="4" t="s">
        <v>179</v>
      </c>
    </row>
    <row r="12" spans="1:1" ht="45" x14ac:dyDescent="0.25">
      <c r="A12" s="4" t="s">
        <v>8</v>
      </c>
    </row>
    <row r="13" spans="1:1" x14ac:dyDescent="0.25">
      <c r="A13" s="4" t="s">
        <v>180</v>
      </c>
    </row>
    <row r="14" spans="1:1" x14ac:dyDescent="0.25">
      <c r="A14" s="4" t="s">
        <v>9</v>
      </c>
    </row>
    <row r="16" spans="1:1" x14ac:dyDescent="0.25">
      <c r="A16" s="4" t="s">
        <v>181</v>
      </c>
    </row>
    <row r="17" spans="1:1" x14ac:dyDescent="0.25">
      <c r="A17" s="4" t="s">
        <v>182</v>
      </c>
    </row>
    <row r="18" spans="1:1" x14ac:dyDescent="0.25">
      <c r="A18" s="4" t="s">
        <v>182</v>
      </c>
    </row>
    <row r="19" spans="1:1" x14ac:dyDescent="0.25">
      <c r="A19" s="4" t="s">
        <v>183</v>
      </c>
    </row>
    <row r="20" spans="1:1" x14ac:dyDescent="0.25">
      <c r="A20" s="4" t="s">
        <v>184</v>
      </c>
    </row>
    <row r="21" spans="1:1" x14ac:dyDescent="0.25">
      <c r="A21" s="4" t="s">
        <v>185</v>
      </c>
    </row>
    <row r="22" spans="1:1" ht="30" x14ac:dyDescent="0.25">
      <c r="A22" s="4" t="s">
        <v>186</v>
      </c>
    </row>
    <row r="23" spans="1:1" ht="30" x14ac:dyDescent="0.25">
      <c r="A23" s="4" t="s">
        <v>186</v>
      </c>
    </row>
    <row r="24" spans="1:1" x14ac:dyDescent="0.25">
      <c r="A24" s="4" t="s">
        <v>187</v>
      </c>
    </row>
    <row r="25" spans="1:1" x14ac:dyDescent="0.25">
      <c r="A25" s="6">
        <v>14.96</v>
      </c>
    </row>
    <row r="26" spans="1:1" x14ac:dyDescent="0.25">
      <c r="A26" s="4" t="s">
        <v>188</v>
      </c>
    </row>
    <row r="27" spans="1:1" x14ac:dyDescent="0.25">
      <c r="A27" s="4" t="s">
        <v>189</v>
      </c>
    </row>
    <row r="28" spans="1:1" x14ac:dyDescent="0.25">
      <c r="A28" s="4" t="s">
        <v>189</v>
      </c>
    </row>
    <row r="29" spans="1:1" x14ac:dyDescent="0.25">
      <c r="A29" s="4" t="s">
        <v>190</v>
      </c>
    </row>
    <row r="30" spans="1:1" x14ac:dyDescent="0.25">
      <c r="A30" s="6" t="s">
        <v>191</v>
      </c>
    </row>
    <row r="31" spans="1:1" x14ac:dyDescent="0.25">
      <c r="A31" s="4" t="s">
        <v>192</v>
      </c>
    </row>
    <row r="32" spans="1:1" ht="30" x14ac:dyDescent="0.25">
      <c r="A32" s="4" t="s">
        <v>193</v>
      </c>
    </row>
    <row r="33" spans="1:1" ht="30" x14ac:dyDescent="0.25">
      <c r="A33" s="4" t="s">
        <v>10</v>
      </c>
    </row>
    <row r="34" spans="1:1" x14ac:dyDescent="0.25">
      <c r="A34" s="4" t="s">
        <v>194</v>
      </c>
    </row>
    <row r="35" spans="1:1" x14ac:dyDescent="0.25">
      <c r="A35" s="6">
        <v>24.82</v>
      </c>
    </row>
    <row r="36" spans="1:1" x14ac:dyDescent="0.25">
      <c r="A36" s="4" t="s">
        <v>195</v>
      </c>
    </row>
    <row r="37" spans="1:1" ht="30" x14ac:dyDescent="0.25">
      <c r="A37" s="4" t="s">
        <v>196</v>
      </c>
    </row>
    <row r="38" spans="1:1" ht="30" x14ac:dyDescent="0.25">
      <c r="A38" s="4" t="s">
        <v>196</v>
      </c>
    </row>
    <row r="39" spans="1:1" x14ac:dyDescent="0.25">
      <c r="A39" s="4" t="s">
        <v>197</v>
      </c>
    </row>
    <row r="40" spans="1:1" x14ac:dyDescent="0.25">
      <c r="A40" s="4" t="s">
        <v>198</v>
      </c>
    </row>
    <row r="41" spans="1:1" x14ac:dyDescent="0.25">
      <c r="A41" s="4" t="s">
        <v>199</v>
      </c>
    </row>
    <row r="42" spans="1:1" ht="30" x14ac:dyDescent="0.25">
      <c r="A42" s="4" t="s">
        <v>200</v>
      </c>
    </row>
    <row r="43" spans="1:1" ht="30" x14ac:dyDescent="0.25">
      <c r="A43" s="4" t="s">
        <v>200</v>
      </c>
    </row>
    <row r="44" spans="1:1" x14ac:dyDescent="0.25">
      <c r="A44" s="4" t="s">
        <v>201</v>
      </c>
    </row>
    <row r="45" spans="1:1" x14ac:dyDescent="0.25">
      <c r="A45" s="6" t="s">
        <v>202</v>
      </c>
    </row>
    <row r="46" spans="1:1" x14ac:dyDescent="0.25">
      <c r="A46" s="4" t="s">
        <v>203</v>
      </c>
    </row>
    <row r="47" spans="1:1" x14ac:dyDescent="0.25">
      <c r="A47" s="4" t="s">
        <v>204</v>
      </c>
    </row>
    <row r="48" spans="1:1" x14ac:dyDescent="0.25">
      <c r="A48" s="4" t="s">
        <v>204</v>
      </c>
    </row>
    <row r="49" spans="1:1" x14ac:dyDescent="0.25">
      <c r="A49" s="4" t="s">
        <v>205</v>
      </c>
    </row>
    <row r="50" spans="1:1" x14ac:dyDescent="0.25">
      <c r="A50" s="4" t="s">
        <v>206</v>
      </c>
    </row>
    <row r="51" spans="1:1" x14ac:dyDescent="0.25">
      <c r="A51" s="4" t="s">
        <v>206</v>
      </c>
    </row>
    <row r="52" spans="1:1" x14ac:dyDescent="0.25">
      <c r="A52" s="4" t="s">
        <v>207</v>
      </c>
    </row>
    <row r="53" spans="1:1" x14ac:dyDescent="0.25">
      <c r="A53" s="4" t="s">
        <v>208</v>
      </c>
    </row>
    <row r="54" spans="1:1" x14ac:dyDescent="0.25">
      <c r="A54" s="4" t="s">
        <v>209</v>
      </c>
    </row>
    <row r="55" spans="1:1" x14ac:dyDescent="0.25">
      <c r="A55" s="6" t="s">
        <v>210</v>
      </c>
    </row>
    <row r="56" spans="1:1" x14ac:dyDescent="0.25">
      <c r="A56" s="4" t="s">
        <v>210</v>
      </c>
    </row>
    <row r="57" spans="1:1" x14ac:dyDescent="0.25">
      <c r="A57" s="4" t="s">
        <v>211</v>
      </c>
    </row>
    <row r="58" spans="1:1" x14ac:dyDescent="0.25">
      <c r="A58" s="4" t="s">
        <v>212</v>
      </c>
    </row>
    <row r="59" spans="1:1" x14ac:dyDescent="0.25">
      <c r="A59" s="4" t="s">
        <v>213</v>
      </c>
    </row>
    <row r="60" spans="1:1" ht="30" x14ac:dyDescent="0.25">
      <c r="A60" s="6" t="s">
        <v>214</v>
      </c>
    </row>
    <row r="61" spans="1:1" ht="30" x14ac:dyDescent="0.25">
      <c r="A61" s="4" t="s">
        <v>214</v>
      </c>
    </row>
    <row r="62" spans="1:1" x14ac:dyDescent="0.25">
      <c r="A62" s="4" t="s">
        <v>215</v>
      </c>
    </row>
    <row r="63" spans="1:1" x14ac:dyDescent="0.25">
      <c r="A63" s="4" t="s">
        <v>216</v>
      </c>
    </row>
    <row r="64" spans="1:1" x14ac:dyDescent="0.25">
      <c r="A64" s="4" t="s">
        <v>217</v>
      </c>
    </row>
    <row r="65" spans="1:1" ht="30" x14ac:dyDescent="0.25">
      <c r="A65" s="6" t="s">
        <v>218</v>
      </c>
    </row>
    <row r="66" spans="1:1" ht="45" x14ac:dyDescent="0.25">
      <c r="A66" s="4" t="s">
        <v>219</v>
      </c>
    </row>
    <row r="67" spans="1:1" x14ac:dyDescent="0.25">
      <c r="A67" s="4" t="s">
        <v>312</v>
      </c>
    </row>
    <row r="68" spans="1:1" x14ac:dyDescent="0.25">
      <c r="A68" s="4" t="s">
        <v>220</v>
      </c>
    </row>
    <row r="69" spans="1:1" x14ac:dyDescent="0.25">
      <c r="A69" s="4" t="s">
        <v>221</v>
      </c>
    </row>
    <row r="70" spans="1:1" x14ac:dyDescent="0.25">
      <c r="A70" s="6" t="s">
        <v>222</v>
      </c>
    </row>
    <row r="71" spans="1:1" x14ac:dyDescent="0.25">
      <c r="A71" s="4" t="s">
        <v>222</v>
      </c>
    </row>
    <row r="72" spans="1:1" x14ac:dyDescent="0.25">
      <c r="A72" s="4" t="s">
        <v>223</v>
      </c>
    </row>
    <row r="73" spans="1:1" x14ac:dyDescent="0.25">
      <c r="A73" s="4" t="s">
        <v>224</v>
      </c>
    </row>
    <row r="74" spans="1:1" x14ac:dyDescent="0.25">
      <c r="A74" s="4" t="s">
        <v>225</v>
      </c>
    </row>
    <row r="75" spans="1:1" ht="30" x14ac:dyDescent="0.25">
      <c r="A75" s="4" t="s">
        <v>226</v>
      </c>
    </row>
    <row r="76" spans="1:1" ht="30" x14ac:dyDescent="0.25">
      <c r="A76" s="4" t="s">
        <v>227</v>
      </c>
    </row>
    <row r="77" spans="1:1" x14ac:dyDescent="0.25">
      <c r="A77" s="4" t="s">
        <v>228</v>
      </c>
    </row>
    <row r="78" spans="1:1" x14ac:dyDescent="0.25">
      <c r="A78" s="6">
        <v>7.87</v>
      </c>
    </row>
    <row r="79" spans="1:1" x14ac:dyDescent="0.25">
      <c r="A79" s="4" t="s">
        <v>229</v>
      </c>
    </row>
    <row r="80" spans="1:1" ht="30" x14ac:dyDescent="0.25">
      <c r="A80" s="6" t="s">
        <v>230</v>
      </c>
    </row>
    <row r="81" spans="1:1" ht="30" x14ac:dyDescent="0.25">
      <c r="A81" s="4" t="s">
        <v>230</v>
      </c>
    </row>
    <row r="82" spans="1:1" x14ac:dyDescent="0.25">
      <c r="A82" s="4" t="s">
        <v>231</v>
      </c>
    </row>
    <row r="83" spans="1:1" x14ac:dyDescent="0.25">
      <c r="A83" s="4" t="s">
        <v>232</v>
      </c>
    </row>
    <row r="84" spans="1:1" x14ac:dyDescent="0.25">
      <c r="A84" s="4" t="s">
        <v>233</v>
      </c>
    </row>
    <row r="85" spans="1:1" ht="30" x14ac:dyDescent="0.25">
      <c r="A85" s="6" t="s">
        <v>234</v>
      </c>
    </row>
    <row r="86" spans="1:1" ht="45" x14ac:dyDescent="0.25">
      <c r="A86" s="4" t="s">
        <v>235</v>
      </c>
    </row>
    <row r="87" spans="1:1" x14ac:dyDescent="0.25">
      <c r="A87" s="4" t="s">
        <v>236</v>
      </c>
    </row>
    <row r="88" spans="1:1" x14ac:dyDescent="0.25">
      <c r="A88" s="4" t="s">
        <v>237</v>
      </c>
    </row>
    <row r="89" spans="1:1" x14ac:dyDescent="0.25">
      <c r="A89" s="4" t="s">
        <v>238</v>
      </c>
    </row>
    <row r="90" spans="1:1" x14ac:dyDescent="0.25">
      <c r="A90" s="6" t="s">
        <v>239</v>
      </c>
    </row>
    <row r="91" spans="1:1" x14ac:dyDescent="0.25">
      <c r="A91" s="4" t="s">
        <v>239</v>
      </c>
    </row>
    <row r="92" spans="1:1" x14ac:dyDescent="0.25">
      <c r="A92" s="4" t="s">
        <v>240</v>
      </c>
    </row>
    <row r="93" spans="1:1" x14ac:dyDescent="0.25">
      <c r="A93" s="4" t="s">
        <v>241</v>
      </c>
    </row>
    <row r="94" spans="1:1" x14ac:dyDescent="0.25">
      <c r="A94" s="4" t="s">
        <v>242</v>
      </c>
    </row>
    <row r="95" spans="1:1" ht="30" x14ac:dyDescent="0.25">
      <c r="A95" s="4" t="s">
        <v>243</v>
      </c>
    </row>
    <row r="96" spans="1:1" ht="30" x14ac:dyDescent="0.25">
      <c r="A96" s="4" t="s">
        <v>243</v>
      </c>
    </row>
    <row r="97" spans="1:1" x14ac:dyDescent="0.25">
      <c r="A97" s="4" t="s">
        <v>244</v>
      </c>
    </row>
    <row r="98" spans="1:1" x14ac:dyDescent="0.25">
      <c r="A98" s="4" t="s">
        <v>245</v>
      </c>
    </row>
    <row r="99" spans="1:1" x14ac:dyDescent="0.25">
      <c r="A99" s="4" t="s">
        <v>246</v>
      </c>
    </row>
    <row r="100" spans="1:1" ht="30" x14ac:dyDescent="0.25">
      <c r="A100" s="4" t="s">
        <v>247</v>
      </c>
    </row>
    <row r="101" spans="1:1" ht="30" x14ac:dyDescent="0.25">
      <c r="A101" s="4" t="s">
        <v>247</v>
      </c>
    </row>
    <row r="102" spans="1:1" x14ac:dyDescent="0.25">
      <c r="A102" s="4" t="s">
        <v>248</v>
      </c>
    </row>
    <row r="103" spans="1:1" x14ac:dyDescent="0.25">
      <c r="A103" s="4" t="s">
        <v>249</v>
      </c>
    </row>
    <row r="104" spans="1:1" x14ac:dyDescent="0.25">
      <c r="A104" s="4" t="s">
        <v>250</v>
      </c>
    </row>
    <row r="105" spans="1:1" x14ac:dyDescent="0.25">
      <c r="A105" s="6" t="s">
        <v>251</v>
      </c>
    </row>
    <row r="106" spans="1:1" x14ac:dyDescent="0.25">
      <c r="A106" s="4" t="s">
        <v>251</v>
      </c>
    </row>
    <row r="107" spans="1:1" x14ac:dyDescent="0.25">
      <c r="A107" s="4" t="s">
        <v>252</v>
      </c>
    </row>
    <row r="108" spans="1:1" x14ac:dyDescent="0.25">
      <c r="A108" s="4" t="s">
        <v>253</v>
      </c>
    </row>
    <row r="109" spans="1:1" x14ac:dyDescent="0.25">
      <c r="A109" s="4" t="s">
        <v>254</v>
      </c>
    </row>
    <row r="110" spans="1:1" ht="30" x14ac:dyDescent="0.25">
      <c r="A110" s="6" t="s">
        <v>255</v>
      </c>
    </row>
    <row r="111" spans="1:1" ht="45" x14ac:dyDescent="0.25">
      <c r="A111" s="4" t="s">
        <v>256</v>
      </c>
    </row>
    <row r="112" spans="1:1" x14ac:dyDescent="0.25">
      <c r="A112" s="4" t="s">
        <v>257</v>
      </c>
    </row>
    <row r="113" spans="1:1" x14ac:dyDescent="0.25">
      <c r="A113" s="6">
        <v>25.28</v>
      </c>
    </row>
    <row r="114" spans="1:1" x14ac:dyDescent="0.25">
      <c r="A114" s="4" t="s">
        <v>258</v>
      </c>
    </row>
    <row r="115" spans="1:1" ht="30" x14ac:dyDescent="0.25">
      <c r="A115" s="6" t="s">
        <v>259</v>
      </c>
    </row>
    <row r="116" spans="1:1" ht="30" x14ac:dyDescent="0.25">
      <c r="A116" s="4" t="s">
        <v>260</v>
      </c>
    </row>
    <row r="117" spans="1:1" x14ac:dyDescent="0.25">
      <c r="A117" s="4" t="s">
        <v>261</v>
      </c>
    </row>
    <row r="118" spans="1:1" x14ac:dyDescent="0.25">
      <c r="A118" s="4" t="s">
        <v>262</v>
      </c>
    </row>
    <row r="119" spans="1:1" x14ac:dyDescent="0.25">
      <c r="A119" s="4" t="s">
        <v>263</v>
      </c>
    </row>
    <row r="120" spans="1:1" x14ac:dyDescent="0.25">
      <c r="A120" s="4" t="s">
        <v>264</v>
      </c>
    </row>
    <row r="121" spans="1:1" x14ac:dyDescent="0.25">
      <c r="A121" s="4" t="s">
        <v>264</v>
      </c>
    </row>
    <row r="122" spans="1:1" x14ac:dyDescent="0.25">
      <c r="A122" s="4" t="s">
        <v>265</v>
      </c>
    </row>
    <row r="123" spans="1:1" x14ac:dyDescent="0.25">
      <c r="A123" s="6">
        <v>16.489999999999998</v>
      </c>
    </row>
    <row r="124" spans="1:1" x14ac:dyDescent="0.25">
      <c r="A124" s="4" t="s">
        <v>266</v>
      </c>
    </row>
    <row r="125" spans="1:1" x14ac:dyDescent="0.25">
      <c r="A125" s="4" t="s">
        <v>267</v>
      </c>
    </row>
    <row r="126" spans="1:1" x14ac:dyDescent="0.25">
      <c r="A126" s="4" t="s">
        <v>267</v>
      </c>
    </row>
    <row r="127" spans="1:1" x14ac:dyDescent="0.25">
      <c r="A127" s="4" t="s">
        <v>268</v>
      </c>
    </row>
    <row r="128" spans="1:1" x14ac:dyDescent="0.25">
      <c r="A128" s="4" t="s">
        <v>269</v>
      </c>
    </row>
    <row r="129" spans="1:1" x14ac:dyDescent="0.25">
      <c r="A129" s="4" t="s">
        <v>270</v>
      </c>
    </row>
    <row r="130" spans="1:1" ht="30" x14ac:dyDescent="0.25">
      <c r="A130" s="4" t="s">
        <v>271</v>
      </c>
    </row>
    <row r="131" spans="1:1" ht="45" x14ac:dyDescent="0.25">
      <c r="A131" s="4" t="s">
        <v>272</v>
      </c>
    </row>
    <row r="132" spans="1:1" x14ac:dyDescent="0.25">
      <c r="A132" s="4" t="s">
        <v>273</v>
      </c>
    </row>
    <row r="133" spans="1:1" x14ac:dyDescent="0.25">
      <c r="A133" s="6">
        <v>12.98</v>
      </c>
    </row>
    <row r="134" spans="1:1" x14ac:dyDescent="0.25">
      <c r="A134" s="4" t="s">
        <v>274</v>
      </c>
    </row>
    <row r="135" spans="1:1" x14ac:dyDescent="0.25">
      <c r="A135" s="6" t="s">
        <v>275</v>
      </c>
    </row>
    <row r="136" spans="1:1" x14ac:dyDescent="0.25">
      <c r="A136" s="4" t="s">
        <v>275</v>
      </c>
    </row>
    <row r="137" spans="1:1" x14ac:dyDescent="0.25">
      <c r="A137" s="4" t="s">
        <v>276</v>
      </c>
    </row>
    <row r="138" spans="1:1" x14ac:dyDescent="0.25">
      <c r="A138" s="6">
        <v>14.69</v>
      </c>
    </row>
    <row r="139" spans="1:1" x14ac:dyDescent="0.25">
      <c r="A139" s="4" t="s">
        <v>277</v>
      </c>
    </row>
    <row r="140" spans="1:1" ht="30" x14ac:dyDescent="0.25">
      <c r="A140" s="6" t="s">
        <v>278</v>
      </c>
    </row>
    <row r="141" spans="1:1" ht="30" x14ac:dyDescent="0.25">
      <c r="A141" s="4" t="s">
        <v>278</v>
      </c>
    </row>
    <row r="142" spans="1:1" x14ac:dyDescent="0.25">
      <c r="A142" s="4" t="s">
        <v>279</v>
      </c>
    </row>
    <row r="143" spans="1:1" x14ac:dyDescent="0.25">
      <c r="A143" s="6">
        <v>14.48</v>
      </c>
    </row>
    <row r="144" spans="1:1" x14ac:dyDescent="0.25">
      <c r="A144" s="4" t="s">
        <v>280</v>
      </c>
    </row>
    <row r="145" spans="1:1" ht="30" x14ac:dyDescent="0.25">
      <c r="A145" s="4" t="s">
        <v>281</v>
      </c>
    </row>
    <row r="146" spans="1:1" ht="30" x14ac:dyDescent="0.25">
      <c r="A146" s="4" t="s">
        <v>282</v>
      </c>
    </row>
    <row r="147" spans="1:1" x14ac:dyDescent="0.25">
      <c r="A147" s="4" t="s">
        <v>283</v>
      </c>
    </row>
    <row r="148" spans="1:1" x14ac:dyDescent="0.25">
      <c r="A148" s="6">
        <v>12.54</v>
      </c>
    </row>
    <row r="149" spans="1:1" x14ac:dyDescent="0.25">
      <c r="A149" s="4" t="s">
        <v>284</v>
      </c>
    </row>
    <row r="150" spans="1:1" x14ac:dyDescent="0.25">
      <c r="A150" s="6" t="s">
        <v>285</v>
      </c>
    </row>
    <row r="151" spans="1:1" x14ac:dyDescent="0.25">
      <c r="A151" s="4" t="s">
        <v>285</v>
      </c>
    </row>
    <row r="152" spans="1:1" x14ac:dyDescent="0.25">
      <c r="A152" s="4" t="s">
        <v>286</v>
      </c>
    </row>
    <row r="153" spans="1:1" x14ac:dyDescent="0.25">
      <c r="A153" s="4" t="s">
        <v>287</v>
      </c>
    </row>
    <row r="154" spans="1:1" x14ac:dyDescent="0.25">
      <c r="A154" s="4" t="s">
        <v>288</v>
      </c>
    </row>
    <row r="155" spans="1:1" x14ac:dyDescent="0.25">
      <c r="A155" s="4" t="s">
        <v>289</v>
      </c>
    </row>
    <row r="156" spans="1:1" x14ac:dyDescent="0.25">
      <c r="A156" s="4" t="s">
        <v>289</v>
      </c>
    </row>
    <row r="157" spans="1:1" x14ac:dyDescent="0.25">
      <c r="A157" s="4" t="s">
        <v>290</v>
      </c>
    </row>
    <row r="158" spans="1:1" x14ac:dyDescent="0.25">
      <c r="A158" s="4" t="s">
        <v>291</v>
      </c>
    </row>
    <row r="159" spans="1:1" x14ac:dyDescent="0.25">
      <c r="A159" s="4" t="s">
        <v>292</v>
      </c>
    </row>
    <row r="160" spans="1:1" x14ac:dyDescent="0.25">
      <c r="A160" s="4" t="s">
        <v>293</v>
      </c>
    </row>
    <row r="161" spans="1:1" x14ac:dyDescent="0.25">
      <c r="A161" s="4" t="s">
        <v>293</v>
      </c>
    </row>
    <row r="162" spans="1:1" x14ac:dyDescent="0.25">
      <c r="A162" s="4" t="s">
        <v>294</v>
      </c>
    </row>
    <row r="163" spans="1:1" x14ac:dyDescent="0.25">
      <c r="A163" s="6">
        <v>3.97</v>
      </c>
    </row>
    <row r="165" spans="1:1" x14ac:dyDescent="0.25">
      <c r="A165" s="6" t="s">
        <v>11</v>
      </c>
    </row>
    <row r="166" spans="1:1" x14ac:dyDescent="0.25">
      <c r="A166" s="4">
        <v>1</v>
      </c>
    </row>
    <row r="167" spans="1:1" x14ac:dyDescent="0.25">
      <c r="A167" s="4">
        <v>2</v>
      </c>
    </row>
    <row r="168" spans="1:1" x14ac:dyDescent="0.25">
      <c r="A168" s="4" t="s">
        <v>12</v>
      </c>
    </row>
    <row r="170" spans="1:1" ht="30" x14ac:dyDescent="0.25">
      <c r="A170" s="4" t="s">
        <v>295</v>
      </c>
    </row>
    <row r="171" spans="1:1" ht="30" x14ac:dyDescent="0.25">
      <c r="A171" s="4" t="s">
        <v>296</v>
      </c>
    </row>
    <row r="172" spans="1:1" ht="30" x14ac:dyDescent="0.25">
      <c r="A172" s="4" t="s">
        <v>234</v>
      </c>
    </row>
    <row r="173" spans="1:1" x14ac:dyDescent="0.25">
      <c r="A173" s="4" t="s">
        <v>13</v>
      </c>
    </row>
    <row r="174" spans="1:1" x14ac:dyDescent="0.25">
      <c r="A174" s="4" t="s">
        <v>14</v>
      </c>
    </row>
    <row r="175" spans="1:1" ht="30" x14ac:dyDescent="0.25">
      <c r="A175" s="4" t="s">
        <v>296</v>
      </c>
    </row>
    <row r="176" spans="1:1" ht="30" x14ac:dyDescent="0.25">
      <c r="A176" s="4" t="s">
        <v>295</v>
      </c>
    </row>
    <row r="177" spans="1:1" ht="30" x14ac:dyDescent="0.25">
      <c r="A177" s="4" t="s">
        <v>234</v>
      </c>
    </row>
    <row r="178" spans="1:1" x14ac:dyDescent="0.25">
      <c r="A178" s="4" t="s">
        <v>15</v>
      </c>
    </row>
    <row r="179" spans="1:1" x14ac:dyDescent="0.25">
      <c r="A179" s="4" t="s">
        <v>14</v>
      </c>
    </row>
    <row r="180" spans="1:1" x14ac:dyDescent="0.25">
      <c r="A180" s="4" t="s">
        <v>16</v>
      </c>
    </row>
    <row r="181" spans="1:1" x14ac:dyDescent="0.25">
      <c r="A181" s="4" t="s">
        <v>17</v>
      </c>
    </row>
    <row r="182" spans="1:1" x14ac:dyDescent="0.25">
      <c r="A182" s="4" t="s">
        <v>18</v>
      </c>
    </row>
    <row r="183" spans="1:1" x14ac:dyDescent="0.25">
      <c r="A183" s="4" t="s">
        <v>19</v>
      </c>
    </row>
    <row r="184" spans="1:1" x14ac:dyDescent="0.25">
      <c r="A184" s="4" t="s">
        <v>20</v>
      </c>
    </row>
    <row r="185" spans="1:1" x14ac:dyDescent="0.25">
      <c r="A185" s="4" t="s">
        <v>21</v>
      </c>
    </row>
    <row r="186" spans="1:1" x14ac:dyDescent="0.25">
      <c r="A186" s="4" t="s">
        <v>22</v>
      </c>
    </row>
    <row r="187" spans="1:1" x14ac:dyDescent="0.25">
      <c r="A187" s="4" t="s">
        <v>23</v>
      </c>
    </row>
    <row r="188" spans="1:1" x14ac:dyDescent="0.25">
      <c r="A188" s="4" t="s">
        <v>24</v>
      </c>
    </row>
    <row r="189" spans="1:1" x14ac:dyDescent="0.25">
      <c r="A189" s="4" t="s">
        <v>25</v>
      </c>
    </row>
    <row r="190" spans="1:1" x14ac:dyDescent="0.25">
      <c r="A190" s="4" t="s">
        <v>26</v>
      </c>
    </row>
    <row r="191" spans="1:1" x14ac:dyDescent="0.25">
      <c r="A191" s="4" t="s">
        <v>297</v>
      </c>
    </row>
    <row r="193" spans="1:1" x14ac:dyDescent="0.25">
      <c r="A193" s="4" t="s">
        <v>27</v>
      </c>
    </row>
    <row r="194" spans="1:1" x14ac:dyDescent="0.25">
      <c r="A194" s="4" t="s">
        <v>28</v>
      </c>
    </row>
    <row r="195" spans="1:1" x14ac:dyDescent="0.25">
      <c r="A195" s="6" t="s">
        <v>298</v>
      </c>
    </row>
    <row r="196" spans="1:1" ht="30" x14ac:dyDescent="0.25">
      <c r="A196" s="4" t="s">
        <v>299</v>
      </c>
    </row>
    <row r="197" spans="1:1" x14ac:dyDescent="0.25">
      <c r="A197" s="4" t="s">
        <v>27</v>
      </c>
    </row>
    <row r="198" spans="1:1" x14ac:dyDescent="0.25">
      <c r="A198" s="4" t="s">
        <v>28</v>
      </c>
    </row>
    <row r="199" spans="1:1" x14ac:dyDescent="0.25">
      <c r="A199" s="4" t="s">
        <v>298</v>
      </c>
    </row>
    <row r="200" spans="1:1" ht="30" x14ac:dyDescent="0.25">
      <c r="A200" s="6" t="s">
        <v>299</v>
      </c>
    </row>
    <row r="201" spans="1:1" x14ac:dyDescent="0.25">
      <c r="A201" s="4" t="s">
        <v>300</v>
      </c>
    </row>
    <row r="202" spans="1:1" x14ac:dyDescent="0.25">
      <c r="A202" s="4" t="s">
        <v>29</v>
      </c>
    </row>
    <row r="204" spans="1:1" x14ac:dyDescent="0.25">
      <c r="A204" s="4" t="s">
        <v>30</v>
      </c>
    </row>
    <row r="205" spans="1:1" x14ac:dyDescent="0.25">
      <c r="A205" s="4" t="s">
        <v>301</v>
      </c>
    </row>
    <row r="206" spans="1:1" x14ac:dyDescent="0.25">
      <c r="A206" s="4" t="s">
        <v>31</v>
      </c>
    </row>
    <row r="207" spans="1:1" x14ac:dyDescent="0.25">
      <c r="A207" s="4" t="s">
        <v>32</v>
      </c>
    </row>
    <row r="208" spans="1:1" x14ac:dyDescent="0.25">
      <c r="A208" s="4" t="s">
        <v>33</v>
      </c>
    </row>
    <row r="209" spans="1:1" x14ac:dyDescent="0.25">
      <c r="A209" s="4" t="s">
        <v>34</v>
      </c>
    </row>
    <row r="210" spans="1:1" x14ac:dyDescent="0.25">
      <c r="A210" s="4" t="s">
        <v>35</v>
      </c>
    </row>
    <row r="211" spans="1:1" x14ac:dyDescent="0.25">
      <c r="A211" s="4" t="s">
        <v>302</v>
      </c>
    </row>
    <row r="213" spans="1:1" x14ac:dyDescent="0.25">
      <c r="A213" s="4" t="s">
        <v>36</v>
      </c>
    </row>
    <row r="215" spans="1:1" x14ac:dyDescent="0.25">
      <c r="A215" s="4" t="s">
        <v>37</v>
      </c>
    </row>
    <row r="216" spans="1:1" x14ac:dyDescent="0.25">
      <c r="A216" s="4" t="s">
        <v>38</v>
      </c>
    </row>
    <row r="217" spans="1:1" x14ac:dyDescent="0.25">
      <c r="A217" s="4" t="s">
        <v>303</v>
      </c>
    </row>
    <row r="218" spans="1:1" x14ac:dyDescent="0.25">
      <c r="A218" s="4" t="s">
        <v>39</v>
      </c>
    </row>
    <row r="219" spans="1:1" x14ac:dyDescent="0.25">
      <c r="A219" s="4" t="s">
        <v>304</v>
      </c>
    </row>
    <row r="220" spans="1:1" x14ac:dyDescent="0.25">
      <c r="A220" s="6" t="s">
        <v>305</v>
      </c>
    </row>
    <row r="221" spans="1:1" x14ac:dyDescent="0.25">
      <c r="A221" s="4" t="s">
        <v>40</v>
      </c>
    </row>
    <row r="222" spans="1:1" x14ac:dyDescent="0.25">
      <c r="A222" s="4" t="s">
        <v>41</v>
      </c>
    </row>
    <row r="223" spans="1:1" x14ac:dyDescent="0.25">
      <c r="A223" s="4" t="s">
        <v>42</v>
      </c>
    </row>
    <row r="224" spans="1:1" x14ac:dyDescent="0.25">
      <c r="A224" s="4" t="s">
        <v>306</v>
      </c>
    </row>
    <row r="225" spans="1:1" x14ac:dyDescent="0.25">
      <c r="A225" s="6"/>
    </row>
    <row r="226" spans="1:1" x14ac:dyDescent="0.25">
      <c r="A226" s="4" t="s">
        <v>43</v>
      </c>
    </row>
    <row r="228" spans="1:1" x14ac:dyDescent="0.25">
      <c r="A228" s="4" t="s">
        <v>44</v>
      </c>
    </row>
    <row r="229" spans="1:1" x14ac:dyDescent="0.25">
      <c r="A229" s="4" t="s">
        <v>307</v>
      </c>
    </row>
    <row r="230" spans="1:1" x14ac:dyDescent="0.25">
      <c r="A230" s="4" t="s">
        <v>308</v>
      </c>
    </row>
    <row r="231" spans="1:1" x14ac:dyDescent="0.25">
      <c r="A231" s="4" t="s">
        <v>45</v>
      </c>
    </row>
    <row r="232" spans="1:1" x14ac:dyDescent="0.25">
      <c r="A232" s="4" t="s">
        <v>46</v>
      </c>
    </row>
    <row r="233" spans="1:1" x14ac:dyDescent="0.25">
      <c r="A233" s="4" t="s">
        <v>47</v>
      </c>
    </row>
    <row r="234" spans="1:1" x14ac:dyDescent="0.25">
      <c r="A234" s="4" t="s">
        <v>48</v>
      </c>
    </row>
    <row r="235" spans="1:1" x14ac:dyDescent="0.25">
      <c r="A235" s="4" t="s">
        <v>49</v>
      </c>
    </row>
    <row r="237" spans="1:1" x14ac:dyDescent="0.25">
      <c r="A237" s="4" t="s">
        <v>50</v>
      </c>
    </row>
    <row r="239" spans="1:1" x14ac:dyDescent="0.25">
      <c r="A239" s="4" t="s">
        <v>51</v>
      </c>
    </row>
    <row r="240" spans="1:1" x14ac:dyDescent="0.25">
      <c r="A240" s="6" t="s">
        <v>52</v>
      </c>
    </row>
    <row r="241" spans="1:13" x14ac:dyDescent="0.25">
      <c r="A241" s="4" t="s">
        <v>53</v>
      </c>
    </row>
    <row r="242" spans="1:13" x14ac:dyDescent="0.25">
      <c r="A242" s="4" t="s">
        <v>54</v>
      </c>
    </row>
    <row r="243" spans="1:13" x14ac:dyDescent="0.25">
      <c r="A243" s="4" t="s">
        <v>55</v>
      </c>
    </row>
    <row r="244" spans="1:13" x14ac:dyDescent="0.25">
      <c r="A244" s="4" t="s">
        <v>56</v>
      </c>
    </row>
    <row r="245" spans="1:13" x14ac:dyDescent="0.25">
      <c r="A245" s="6" t="s">
        <v>57</v>
      </c>
    </row>
    <row r="246" spans="1:13" x14ac:dyDescent="0.25">
      <c r="A246" s="4" t="s">
        <v>58</v>
      </c>
    </row>
    <row r="247" spans="1:13" x14ac:dyDescent="0.25">
      <c r="A247" s="4" t="s">
        <v>59</v>
      </c>
    </row>
    <row r="249" spans="1:13" x14ac:dyDescent="0.25">
      <c r="A249" s="4" t="s">
        <v>60</v>
      </c>
    </row>
    <row r="250" spans="1:13" x14ac:dyDescent="0.25">
      <c r="A250" s="6" t="s">
        <v>61</v>
      </c>
      <c r="C250" t="s">
        <v>64</v>
      </c>
      <c r="E250" t="s">
        <v>67</v>
      </c>
      <c r="G250" t="s">
        <v>70</v>
      </c>
      <c r="I250" t="s">
        <v>73</v>
      </c>
      <c r="K250" t="s">
        <v>76</v>
      </c>
      <c r="M250" t="s">
        <v>79</v>
      </c>
    </row>
    <row r="251" spans="1:13" x14ac:dyDescent="0.25">
      <c r="A251" s="4" t="s">
        <v>62</v>
      </c>
      <c r="C251" t="s">
        <v>65</v>
      </c>
      <c r="E251" t="s">
        <v>68</v>
      </c>
      <c r="G251" t="s">
        <v>71</v>
      </c>
      <c r="I251" t="s">
        <v>74</v>
      </c>
      <c r="K251" t="s">
        <v>77</v>
      </c>
      <c r="M251" t="s">
        <v>80</v>
      </c>
    </row>
    <row r="252" spans="1:13" x14ac:dyDescent="0.25">
      <c r="A252" s="4" t="s">
        <v>63</v>
      </c>
      <c r="C252" t="s">
        <v>66</v>
      </c>
      <c r="E252" t="s">
        <v>69</v>
      </c>
      <c r="G252" t="s">
        <v>72</v>
      </c>
      <c r="I252" t="s">
        <v>75</v>
      </c>
      <c r="K252" t="s">
        <v>78</v>
      </c>
      <c r="M252" t="s">
        <v>81</v>
      </c>
    </row>
    <row r="254" spans="1:13" x14ac:dyDescent="0.25">
      <c r="A254" s="4" t="s">
        <v>82</v>
      </c>
      <c r="C254" t="s">
        <v>84</v>
      </c>
      <c r="E254" t="s">
        <v>87</v>
      </c>
      <c r="G254" t="s">
        <v>90</v>
      </c>
      <c r="I254" t="s">
        <v>93</v>
      </c>
      <c r="K254" t="s">
        <v>96</v>
      </c>
      <c r="M254" t="s">
        <v>100</v>
      </c>
    </row>
    <row r="255" spans="1:13" x14ac:dyDescent="0.25">
      <c r="A255" s="6" t="s">
        <v>83</v>
      </c>
      <c r="C255" t="s">
        <v>85</v>
      </c>
      <c r="E255" t="s">
        <v>88</v>
      </c>
      <c r="G255" t="s">
        <v>91</v>
      </c>
      <c r="I255" t="s">
        <v>94</v>
      </c>
      <c r="K255" t="s">
        <v>97</v>
      </c>
      <c r="M255" t="s">
        <v>101</v>
      </c>
    </row>
    <row r="256" spans="1:13" x14ac:dyDescent="0.25">
      <c r="C256" t="s">
        <v>86</v>
      </c>
      <c r="E256" t="s">
        <v>89</v>
      </c>
      <c r="G256" t="s">
        <v>92</v>
      </c>
      <c r="I256" t="s">
        <v>95</v>
      </c>
      <c r="K256" t="s">
        <v>98</v>
      </c>
      <c r="M256" t="s">
        <v>102</v>
      </c>
    </row>
    <row r="257" spans="1:13" x14ac:dyDescent="0.25">
      <c r="K257" t="s">
        <v>99</v>
      </c>
    </row>
    <row r="259" spans="1:13" x14ac:dyDescent="0.25">
      <c r="A259" s="4" t="s">
        <v>103</v>
      </c>
      <c r="C259" t="s">
        <v>106</v>
      </c>
      <c r="E259" t="s">
        <v>109</v>
      </c>
      <c r="G259" t="s">
        <v>112</v>
      </c>
      <c r="I259" t="s">
        <v>115</v>
      </c>
      <c r="K259" t="s">
        <v>118</v>
      </c>
      <c r="M259" t="s">
        <v>121</v>
      </c>
    </row>
    <row r="260" spans="1:13" x14ac:dyDescent="0.25">
      <c r="A260" s="6" t="s">
        <v>104</v>
      </c>
      <c r="C260" t="s">
        <v>107</v>
      </c>
      <c r="E260" t="s">
        <v>110</v>
      </c>
      <c r="G260" t="s">
        <v>113</v>
      </c>
      <c r="I260" t="s">
        <v>116</v>
      </c>
      <c r="K260" t="s">
        <v>119</v>
      </c>
      <c r="M260" t="s">
        <v>122</v>
      </c>
    </row>
    <row r="261" spans="1:13" x14ac:dyDescent="0.25">
      <c r="A261" s="4" t="s">
        <v>105</v>
      </c>
      <c r="C261" t="s">
        <v>108</v>
      </c>
      <c r="E261" t="s">
        <v>111</v>
      </c>
      <c r="G261" t="s">
        <v>114</v>
      </c>
      <c r="I261" t="s">
        <v>117</v>
      </c>
      <c r="K261" t="s">
        <v>120</v>
      </c>
      <c r="M261" t="s">
        <v>123</v>
      </c>
    </row>
    <row r="263" spans="1:13" x14ac:dyDescent="0.25">
      <c r="A263" s="4" t="s">
        <v>124</v>
      </c>
      <c r="C263" t="s">
        <v>127</v>
      </c>
      <c r="E263" t="s">
        <v>130</v>
      </c>
      <c r="G263" t="s">
        <v>133</v>
      </c>
      <c r="I263" t="s">
        <v>136</v>
      </c>
      <c r="K263" t="s">
        <v>138</v>
      </c>
      <c r="M263" t="s">
        <v>141</v>
      </c>
    </row>
    <row r="264" spans="1:13" x14ac:dyDescent="0.25">
      <c r="A264" s="4" t="s">
        <v>125</v>
      </c>
      <c r="C264" t="s">
        <v>128</v>
      </c>
      <c r="E264" t="s">
        <v>131</v>
      </c>
      <c r="G264" t="s">
        <v>134</v>
      </c>
      <c r="I264" t="s">
        <v>137</v>
      </c>
      <c r="K264" t="s">
        <v>139</v>
      </c>
      <c r="M264" t="s">
        <v>142</v>
      </c>
    </row>
    <row r="265" spans="1:13" x14ac:dyDescent="0.25">
      <c r="A265" s="6" t="s">
        <v>126</v>
      </c>
      <c r="C265" t="s">
        <v>129</v>
      </c>
      <c r="E265" t="s">
        <v>132</v>
      </c>
      <c r="G265" t="s">
        <v>135</v>
      </c>
      <c r="I265" t="s">
        <v>78</v>
      </c>
      <c r="K265" t="s">
        <v>140</v>
      </c>
      <c r="M265" t="s">
        <v>143</v>
      </c>
    </row>
    <row r="267" spans="1:13" x14ac:dyDescent="0.25">
      <c r="A267" s="4" t="s">
        <v>144</v>
      </c>
      <c r="C267" t="s">
        <v>146</v>
      </c>
      <c r="E267" t="s">
        <v>149</v>
      </c>
      <c r="G267" t="s">
        <v>152</v>
      </c>
      <c r="I267" t="s">
        <v>155</v>
      </c>
      <c r="K267" t="s">
        <v>158</v>
      </c>
      <c r="M267" t="s">
        <v>161</v>
      </c>
    </row>
    <row r="268" spans="1:13" x14ac:dyDescent="0.25">
      <c r="A268" s="4" t="s">
        <v>309</v>
      </c>
      <c r="C268" t="s">
        <v>147</v>
      </c>
      <c r="E268" t="s">
        <v>150</v>
      </c>
      <c r="G268" t="s">
        <v>153</v>
      </c>
      <c r="I268" t="s">
        <v>156</v>
      </c>
      <c r="K268" t="s">
        <v>159</v>
      </c>
      <c r="M268" t="s">
        <v>162</v>
      </c>
    </row>
    <row r="269" spans="1:13" x14ac:dyDescent="0.25">
      <c r="A269" s="4" t="s">
        <v>145</v>
      </c>
      <c r="C269" t="s">
        <v>148</v>
      </c>
      <c r="E269" t="s">
        <v>151</v>
      </c>
      <c r="G269" t="s">
        <v>154</v>
      </c>
      <c r="I269" t="s">
        <v>157</v>
      </c>
      <c r="K269" t="s">
        <v>160</v>
      </c>
      <c r="M269" t="s">
        <v>163</v>
      </c>
    </row>
    <row r="271" spans="1:13" x14ac:dyDescent="0.25">
      <c r="D271" t="s">
        <v>164</v>
      </c>
      <c r="F271" t="s">
        <v>165</v>
      </c>
      <c r="H271" t="s">
        <v>167</v>
      </c>
    </row>
    <row r="272" spans="1:13" x14ac:dyDescent="0.25">
      <c r="D272" t="s">
        <v>310</v>
      </c>
      <c r="F272" t="s">
        <v>166</v>
      </c>
      <c r="H272" t="s">
        <v>168</v>
      </c>
    </row>
    <row r="273" spans="1:8" x14ac:dyDescent="0.25">
      <c r="H273" t="s">
        <v>169</v>
      </c>
    </row>
    <row r="275" spans="1:8" x14ac:dyDescent="0.25">
      <c r="A275" s="6" t="s">
        <v>170</v>
      </c>
    </row>
    <row r="276" spans="1:8" x14ac:dyDescent="0.25">
      <c r="A276" s="4" t="s">
        <v>171</v>
      </c>
    </row>
    <row r="277" spans="1:8" x14ac:dyDescent="0.25">
      <c r="A277" s="4" t="s">
        <v>172</v>
      </c>
    </row>
    <row r="279" spans="1:8" x14ac:dyDescent="0.25">
      <c r="A279" s="4" t="s">
        <v>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25CC-6F82-4528-8875-8FBD562D3B21}">
  <dimension ref="A1:E36"/>
  <sheetViews>
    <sheetView tabSelected="1" zoomScaleNormal="100" workbookViewId="0">
      <selection activeCell="H7" sqref="H7"/>
    </sheetView>
  </sheetViews>
  <sheetFormatPr defaultRowHeight="15" x14ac:dyDescent="0.25"/>
  <cols>
    <col min="1" max="1" width="8.85546875" style="1" bestFit="1" customWidth="1"/>
    <col min="2" max="2" width="4" style="1" hidden="1" customWidth="1"/>
    <col min="3" max="3" width="53" style="2" bestFit="1" customWidth="1"/>
    <col min="4" max="4" width="21.7109375" style="1" bestFit="1" customWidth="1"/>
    <col min="5" max="5" width="12.7109375" style="1" bestFit="1" customWidth="1"/>
  </cols>
  <sheetData>
    <row r="1" spans="1:5" x14ac:dyDescent="0.25">
      <c r="A1" s="5" t="s">
        <v>177</v>
      </c>
      <c r="B1" s="5"/>
      <c r="C1" s="5"/>
      <c r="D1" s="5"/>
      <c r="E1" s="5"/>
    </row>
    <row r="3" spans="1:5" x14ac:dyDescent="0.25">
      <c r="A3" s="5" t="str">
        <f>Query!A24</f>
        <v>4.8 out of 5 stars 34,509</v>
      </c>
      <c r="B3" s="5"/>
      <c r="C3" s="5"/>
      <c r="D3" s="5"/>
      <c r="E3" s="5"/>
    </row>
    <row r="4" spans="1:5" ht="15.75" thickBot="1" x14ac:dyDescent="0.3"/>
    <row r="5" spans="1:5" ht="45" x14ac:dyDescent="0.25">
      <c r="A5" s="19" t="s">
        <v>176</v>
      </c>
      <c r="B5" s="20"/>
      <c r="C5" s="20" t="s">
        <v>173</v>
      </c>
      <c r="D5" s="20" t="s">
        <v>174</v>
      </c>
      <c r="E5" s="21" t="s">
        <v>175</v>
      </c>
    </row>
    <row r="6" spans="1:5" ht="30" x14ac:dyDescent="0.25">
      <c r="A6" s="11">
        <v>1</v>
      </c>
      <c r="B6" s="8">
        <v>5</v>
      </c>
      <c r="C6" s="9" t="str">
        <f>Query!A17</f>
        <v>Benadryl Extra Strength Itch Relief Stick, Topical Analgesic for Pain &amp; Itch, 0.47 Fl Oz, Pack of 3</v>
      </c>
      <c r="D6" s="10" t="str">
        <f>Query!A29</f>
        <v>4.8 out of 5 stars 42,669</v>
      </c>
      <c r="E6" s="12" t="str">
        <f>Query!A30</f>
        <v>$7.77 - $22.00</v>
      </c>
    </row>
    <row r="7" spans="1:5" ht="45" x14ac:dyDescent="0.25">
      <c r="A7" s="11">
        <f>A6+1</f>
        <v>2</v>
      </c>
      <c r="B7" s="8">
        <f>B6+5</f>
        <v>10</v>
      </c>
      <c r="C7" s="9" t="str">
        <f ca="1">OFFSET(Query!A$17,(ROW()*0)+$B6,0)</f>
        <v>Amazon Basic Care Omeprazole Delayed Release Tablets 20 mg, Acid Reducer, Treats Frequent Heartburn, 42 Count</v>
      </c>
      <c r="D7" s="7" t="str">
        <f ca="1">OFFSET(Query!$A$17,(ROW()*0)+$B6-3,0)</f>
        <v>4.5 out of 5 stars 2,543</v>
      </c>
      <c r="E7" s="13" t="str">
        <f ca="1">OFFSET(Query!$A$17,(ROW()*0)+$B6-2,0)</f>
        <v>$4.89 - $15.58</v>
      </c>
    </row>
    <row r="8" spans="1:5" ht="30" x14ac:dyDescent="0.25">
      <c r="A8" s="11">
        <f t="shared" ref="A8:A31" si="0">A7+1</f>
        <v>3</v>
      </c>
      <c r="B8" s="8">
        <f>B7+5</f>
        <v>15</v>
      </c>
      <c r="C8" s="9" t="str">
        <f ca="1">OFFSET(Query!A$17,(ROW()*0)+$B7,0)</f>
        <v>Tylenol Extra Strength Acetaminophen Rapid Release Gels for Pain &amp; Fever, 50 Count</v>
      </c>
      <c r="D8" s="7" t="str">
        <f ca="1">OFFSET(Query!$A$17,(ROW()*0)+$B7-3,0)</f>
        <v>4.8 out of 5 stars 34,509</v>
      </c>
      <c r="E8" s="13">
        <f ca="1">OFFSET(Query!$A$17,(ROW()*0)+$B7-2,0)</f>
        <v>14.96</v>
      </c>
    </row>
    <row r="9" spans="1:5" ht="45" x14ac:dyDescent="0.25">
      <c r="A9" s="11">
        <f t="shared" si="0"/>
        <v>4</v>
      </c>
      <c r="B9" s="8">
        <f t="shared" ref="B9:B11" si="1">B8+5</f>
        <v>20</v>
      </c>
      <c r="C9" s="9" t="str">
        <f ca="1">OFFSET(Query!A$17,(ROW()*0)+$B8,0)</f>
        <v>MiraLAX Laxative Powder for Gentle Constipation Relief, #1 Dr. Recommended Brand, 45 Dose Polyethylene Glycol 3350, Stimulant</v>
      </c>
      <c r="D9" s="7" t="str">
        <f ca="1">OFFSET(Query!$A$17,(ROW()*0)+$B8-3,0)</f>
        <v>4.8 out of 5 stars 42,669</v>
      </c>
      <c r="E9" s="13" t="str">
        <f ca="1">OFFSET(Query!$A$17,(ROW()*0)+$B8-2,0)</f>
        <v>$7.77 - $22.00</v>
      </c>
    </row>
    <row r="10" spans="1:5" ht="30" x14ac:dyDescent="0.25">
      <c r="A10" s="11">
        <f t="shared" si="0"/>
        <v>5</v>
      </c>
      <c r="B10" s="8">
        <f t="shared" si="1"/>
        <v>25</v>
      </c>
      <c r="C10" s="9" t="str">
        <f ca="1">OFFSET(Query!A$17,(ROW()*0)+$B9,0)</f>
        <v>Amazon Basic Care All Day Allergy, Cetirizine Hydrochloride Tablets, 10 mg, Antihistamine, 30 Count</v>
      </c>
      <c r="D10" s="7" t="str">
        <f ca="1">OFFSET(Query!$A$17,(ROW()*0)+$B9-3,0)</f>
        <v>4.8 out of 5 stars 23,870</v>
      </c>
      <c r="E10" s="13">
        <f ca="1">OFFSET(Query!$A$17,(ROW()*0)+$B9-2,0)</f>
        <v>24.82</v>
      </c>
    </row>
    <row r="11" spans="1:5" ht="45" x14ac:dyDescent="0.25">
      <c r="A11" s="11">
        <f t="shared" si="0"/>
        <v>6</v>
      </c>
      <c r="B11" s="8">
        <f t="shared" si="1"/>
        <v>30</v>
      </c>
      <c r="C11" s="9" t="str">
        <f ca="1">OFFSET(Query!A$17,(ROW()*0)+$B10,0)</f>
        <v>Amazon Basic Care Maximum Strength Famotidine Tablets 20 mg, Acid Reducer for Heartburn Relief, 25 Count</v>
      </c>
      <c r="D11" s="7" t="str">
        <f ca="1">OFFSET(Query!$A$17,(ROW()*0)+$B10-3,0)</f>
        <v>4.8 out of 5 stars 2,731</v>
      </c>
      <c r="E11" s="13" t="str">
        <f ca="1">OFFSET(Query!$A$17,(ROW()*0)+$B10-2,0)</f>
        <v>$10.72 - $19.49</v>
      </c>
    </row>
    <row r="12" spans="1:5" ht="30" x14ac:dyDescent="0.25">
      <c r="A12" s="11">
        <f t="shared" si="0"/>
        <v>7</v>
      </c>
      <c r="B12" s="8">
        <f t="shared" ref="B12" si="2">B11+5</f>
        <v>35</v>
      </c>
      <c r="C12" s="9" t="str">
        <f ca="1">OFFSET(Query!A$17,(ROW()*0)+$B11,0)</f>
        <v>Advil Pain Reliever and Fever Reducer, Pain Relief Medicine</v>
      </c>
      <c r="D12" s="7"/>
      <c r="E12" s="13"/>
    </row>
    <row r="13" spans="1:5" ht="30" x14ac:dyDescent="0.25">
      <c r="A13" s="11">
        <f t="shared" si="0"/>
        <v>8</v>
      </c>
      <c r="B13" s="8">
        <v>38</v>
      </c>
      <c r="C13" s="9" t="str">
        <f ca="1">OFFSET(Query!A$17,(ROW()*0)+$B12-2,0)</f>
        <v>Amazon Basic Care Ibuprofen Tablets 200 mg, Pain Reliever/Fever Reducer, 100 Count</v>
      </c>
      <c r="D13" s="7" t="str">
        <f ca="1">OFFSET(Query!$A$17,(ROW()*0)+$B12,0)</f>
        <v>4.8 out of 5 stars 624</v>
      </c>
      <c r="E13" s="13" t="str">
        <f ca="1">OFFSET(Query!$A$17,(ROW()*0)+$B12+1,0)</f>
        <v>$6.31 - $26.32</v>
      </c>
    </row>
    <row r="14" spans="1:5" x14ac:dyDescent="0.25">
      <c r="A14" s="11">
        <f t="shared" si="0"/>
        <v>9</v>
      </c>
      <c r="B14" s="8">
        <f>B13+5</f>
        <v>43</v>
      </c>
      <c r="C14" s="9" t="str">
        <f ca="1">OFFSET(Query!A$17,(ROW()*0)+$B13,0)</f>
        <v>Tucks Cooling Pads, Medicated, 100 Count</v>
      </c>
      <c r="D14" s="7" t="str">
        <f ca="1">OFFSET(Query!$A$17,(ROW()*0)+$B13+2,0)</f>
        <v>4.8 out of 5 stars 39,518</v>
      </c>
      <c r="E14" s="13" t="str">
        <f ca="1">OFFSET(Query!$A$17,(ROW()*0)+$B13+3,0)</f>
        <v>$5.45 - $23.00</v>
      </c>
    </row>
    <row r="15" spans="1:5" ht="45" x14ac:dyDescent="0.25">
      <c r="A15" s="11">
        <f t="shared" si="0"/>
        <v>10</v>
      </c>
      <c r="B15" s="8">
        <f>B14+5</f>
        <v>48</v>
      </c>
      <c r="C15" s="9" t="str">
        <f ca="1">OFFSET(Query!A$17,(ROW()*0)+$B14,0)</f>
        <v>EZY DOSE Push Button 7Day Pill Medicine Vitamin Organizer Box Weekly Am Pm and Lids, Black &amp; White Am/Pm, 1 Count</v>
      </c>
      <c r="D15" s="7" t="str">
        <f ca="1">OFFSET(Query!$A$17,(ROW()*0)+$B14+2,0)</f>
        <v>4.6 out of 5 stars 68,200</v>
      </c>
      <c r="E15" s="13" t="str">
        <f ca="1">OFFSET(Query!$A$17,(ROW()*0)+$B14+3,0)</f>
        <v>$6.98 - $17.65</v>
      </c>
    </row>
    <row r="16" spans="1:5" ht="45" x14ac:dyDescent="0.25">
      <c r="A16" s="11">
        <f t="shared" si="0"/>
        <v>11</v>
      </c>
      <c r="B16" s="8">
        <f t="shared" ref="B16:B20" si="3">B15+5</f>
        <v>53</v>
      </c>
      <c r="C16" s="9" t="str">
        <f ca="1">OFFSET(Query!A$17,(ROW()*0)+$B15,0)</f>
        <v>Ebanel 5% Lidocaine Topical Numbing Cream Maximum Strength 1.35 Oz, Numb520 Pain Relief Cream Anesthetic Cream Infused with A</v>
      </c>
      <c r="D16" s="7" t="str">
        <f ca="1">OFFSET(Query!$A$17,(ROW()*0)+$B15+2,0)</f>
        <v>4.0 out of 5 stars 53,384</v>
      </c>
      <c r="E16" s="13" t="str">
        <f ca="1">OFFSET(Query!$A$17,(ROW()*0)+$B15+3,0)</f>
        <v>$16.50 - $158.99</v>
      </c>
    </row>
    <row r="17" spans="1:5" ht="30" x14ac:dyDescent="0.25">
      <c r="A17" s="11">
        <f t="shared" si="0"/>
        <v>12</v>
      </c>
      <c r="B17" s="8">
        <f t="shared" si="3"/>
        <v>58</v>
      </c>
      <c r="C17" s="9" t="str">
        <f ca="1">OFFSET(Query!A$17,(ROW()*0)+$B16,0)</f>
        <v>Amazon Basic Care Acetaminophen Extended-Release Tablets, 650 mg, 100 Count</v>
      </c>
      <c r="D17" s="7" t="str">
        <f ca="1">OFFSET(Query!$A$17,(ROW()*0)+$B16+2,0)</f>
        <v>4.8 out of 5 stars 23,808</v>
      </c>
      <c r="E17" s="13" t="str">
        <f ca="1">OFFSET(Query!$A$17,(ROW()*0)+$B16+3,0)</f>
        <v>$6.54 - $17.55</v>
      </c>
    </row>
    <row r="18" spans="1:5" ht="45" x14ac:dyDescent="0.25">
      <c r="A18" s="11">
        <f t="shared" si="0"/>
        <v>13</v>
      </c>
      <c r="B18" s="8">
        <f t="shared" si="3"/>
        <v>63</v>
      </c>
      <c r="C18" s="9" t="str">
        <f ca="1">OFFSET(Query!A$17,(ROW()*0)+$B17,0)</f>
        <v>Amazon Basic Care Sleep Aid Tablets, Doxylamine Succinate Tablets, 25 mg, Nighttime Sleep Aid to Help You Fall Asleep, White,</v>
      </c>
      <c r="D18" s="7" t="str">
        <f ca="1">OFFSET(Query!$A$17,(ROW()*0)+$B17+2,0)</f>
        <v>4.4 out of 5 stars 31,578</v>
      </c>
      <c r="E18" s="13">
        <f ca="1">OFFSET(Query!$A$17,(ROW()*0)+$B17+3,0)</f>
        <v>7.87</v>
      </c>
    </row>
    <row r="19" spans="1:5" ht="30" x14ac:dyDescent="0.25">
      <c r="A19" s="11">
        <f t="shared" si="0"/>
        <v>14</v>
      </c>
      <c r="B19" s="8">
        <f t="shared" si="3"/>
        <v>68</v>
      </c>
      <c r="C19" s="9" t="str">
        <f ca="1">OFFSET(Query!A$17,(ROW()*0)+$B18,0)</f>
        <v>Tylenol Extra Strength Caplets with 500 mg Acetaminophen Pain Reliever Fever Reducer, 100 Count</v>
      </c>
      <c r="D19" s="7" t="str">
        <f ca="1">OFFSET(Query!$A$17,(ROW()*0)+$B18+2,0)</f>
        <v>4.8 out of 5 stars 28,490</v>
      </c>
      <c r="E19" s="13" t="str">
        <f ca="1">OFFSET(Query!$A$17,(ROW()*0)+$B18+3,0)</f>
        <v>$9.35 - $20.88</v>
      </c>
    </row>
    <row r="20" spans="1:5" ht="45" x14ac:dyDescent="0.25">
      <c r="A20" s="11">
        <f t="shared" si="0"/>
        <v>15</v>
      </c>
      <c r="B20" s="8">
        <f t="shared" si="3"/>
        <v>73</v>
      </c>
      <c r="C20" s="9" t="str">
        <f ca="1">OFFSET(Query!A$17,(ROW()*0)+$B19,0)</f>
        <v xml:space="preserve">TheraICE Rx Form Fitting Gel Ice Headache / Migraine Relief Hat, Cold Therapy Migraine Relief Mask, Comfortable &amp; Strechable </v>
      </c>
      <c r="D20" s="7" t="str">
        <f ca="1">OFFSET(Query!$A$17,(ROW()*0)+$B19+2,0)</f>
        <v>4.5 out of 5 stars 9,954</v>
      </c>
      <c r="E20" s="13" t="str">
        <f ca="1">OFFSET(Query!$A$17,(ROW()*0)+$B19+3,0)</f>
        <v>$34.95 - $67.95</v>
      </c>
    </row>
    <row r="21" spans="1:5" ht="30" x14ac:dyDescent="0.25">
      <c r="A21" s="11">
        <f t="shared" si="0"/>
        <v>16</v>
      </c>
      <c r="B21" s="8">
        <f t="shared" ref="B21:B35" si="4">B20+5</f>
        <v>78</v>
      </c>
      <c r="C21" s="9" t="str">
        <f ca="1">OFFSET(Query!A$17,(ROW()*0)+$B20,0)</f>
        <v>Amazon Basic Care Allergy Relief, Diphenhydramine HCl - Antihistamine, 24 Count, Red</v>
      </c>
      <c r="D21" s="7" t="str">
        <f ca="1">OFFSET(Query!$A$17,(ROW()*0)+$B20+2,0)</f>
        <v>4.8 out of 5 stars 29,344</v>
      </c>
      <c r="E21" s="13" t="str">
        <f ca="1">OFFSET(Query!$A$17,(ROW()*0)+$B20+3,0)</f>
        <v>$4.56 - $8.11</v>
      </c>
    </row>
    <row r="22" spans="1:5" ht="45" x14ac:dyDescent="0.25">
      <c r="A22" s="11">
        <f t="shared" si="0"/>
        <v>17</v>
      </c>
      <c r="B22" s="8">
        <f t="shared" si="4"/>
        <v>83</v>
      </c>
      <c r="C22" s="9" t="str">
        <f ca="1">OFFSET(Query!A$17,(ROW()*0)+$B21,0)</f>
        <v>Amazon Basic Care Extra Strength Acetaminophen Caplets 500 mg, Pain Reliever and Fever Reducer, Easy Open Cap, 100 Count</v>
      </c>
      <c r="D22" s="7" t="str">
        <f ca="1">OFFSET(Query!$A$17,(ROW()*0)+$B21+2,0)</f>
        <v>4.8 out of 5 stars 20,228</v>
      </c>
      <c r="E22" s="13" t="str">
        <f ca="1">OFFSET(Query!$A$17,(ROW()*0)+$B21+3,0)</f>
        <v>$6.33 - $25.60</v>
      </c>
    </row>
    <row r="23" spans="1:5" ht="30" x14ac:dyDescent="0.25">
      <c r="A23" s="11">
        <f t="shared" si="0"/>
        <v>18</v>
      </c>
      <c r="B23" s="8">
        <f t="shared" si="4"/>
        <v>88</v>
      </c>
      <c r="C23" s="9" t="str">
        <f ca="1">OFFSET(Query!A$17,(ROW()*0)+$B22,0)</f>
        <v>TheraBreath Healthy Gums Periodontist Formulated 24-Hour Oral Rinse, Clean Mint, 3 Ounce (Pack of 6)</v>
      </c>
      <c r="D23" s="7" t="str">
        <f ca="1">OFFSET(Query!$A$17,(ROW()*0)+$B22+2,0)</f>
        <v>4.6 out of 5 stars 844</v>
      </c>
      <c r="E23" s="13" t="str">
        <f ca="1">OFFSET(Query!$A$17,(ROW()*0)+$B22+3,0)</f>
        <v>$15.55 - $39.99</v>
      </c>
    </row>
    <row r="24" spans="1:5" ht="30" x14ac:dyDescent="0.25">
      <c r="A24" s="11">
        <f t="shared" si="0"/>
        <v>19</v>
      </c>
      <c r="B24" s="8">
        <f t="shared" si="4"/>
        <v>93</v>
      </c>
      <c r="C24" s="9" t="str">
        <f ca="1">OFFSET(Query!A$17,(ROW()*0)+$B23,0)</f>
        <v>Colgate Sensitive Toothpaste, Complete Protection, Mint - 6 ounce (Pack of 3)</v>
      </c>
      <c r="D24" s="7" t="str">
        <f ca="1">OFFSET(Query!$A$17,(ROW()*0)+$B23+2,0)</f>
        <v>4.7 out of 5 stars 21,734</v>
      </c>
      <c r="E24" s="13" t="str">
        <f ca="1">OFFSET(Query!$A$17,(ROW()*0)+$B23+3,0)</f>
        <v>$10.19 - $35.00</v>
      </c>
    </row>
    <row r="25" spans="1:5" ht="45" x14ac:dyDescent="0.25">
      <c r="A25" s="11">
        <f t="shared" si="0"/>
        <v>20</v>
      </c>
      <c r="B25" s="8">
        <f t="shared" si="4"/>
        <v>98</v>
      </c>
      <c r="C25" s="9" t="str">
        <f ca="1">OFFSET(Query!A$17,(ROW()*0)+$B24,0)</f>
        <v>Nexium 24HR ClearMinis Acid Reducer Heartburn Relief Delayed Release Capsules for All-Day and All-Night Protection from Frequ</v>
      </c>
      <c r="D25" s="7" t="str">
        <f ca="1">OFFSET(Query!$A$17,(ROW()*0)+$B24+2,0)</f>
        <v>4.8 out of 5 stars 7,475</v>
      </c>
      <c r="E25" s="13">
        <f ca="1">OFFSET(Query!$A$17,(ROW()*0)+$B24+3,0)</f>
        <v>25.28</v>
      </c>
    </row>
    <row r="26" spans="1:5" ht="45" x14ac:dyDescent="0.25">
      <c r="A26" s="11">
        <f t="shared" si="0"/>
        <v>21</v>
      </c>
      <c r="B26" s="8">
        <f t="shared" si="4"/>
        <v>103</v>
      </c>
      <c r="C26" s="9" t="str">
        <f ca="1">OFFSET(Query!A$17,(ROW()*0)+$B25,0)</f>
        <v>Amazon Basic Care 24-Hour Allergy Relief Nasal Spray, Fluticasone Propionate (Glucocorticoid), 50 mcg Per Spray, Full Prescri</v>
      </c>
      <c r="D26" s="7" t="str">
        <f ca="1">OFFSET(Query!$A$17,(ROW()*0)+$B25+2,0)</f>
        <v>4.7 out of 5 stars 18,660</v>
      </c>
      <c r="E26" s="13" t="str">
        <f ca="1">OFFSET(Query!$A$17,(ROW()*0)+$B25+3,0)</f>
        <v>$13.88 - $26.83</v>
      </c>
    </row>
    <row r="27" spans="1:5" ht="30" x14ac:dyDescent="0.25">
      <c r="A27" s="11">
        <f t="shared" si="0"/>
        <v>22</v>
      </c>
      <c r="B27" s="8">
        <f t="shared" si="4"/>
        <v>108</v>
      </c>
      <c r="C27" s="9" t="str">
        <f ca="1">OFFSET(Query!A$17,(ROW()*0)+$B26,0)</f>
        <v>NeilMed Sinus Rinse All Natural Relief Premixed Refill Packets 100 Count (Pack of 1)</v>
      </c>
      <c r="D27" s="7" t="str">
        <f ca="1">OFFSET(Query!$A$17,(ROW()*0)+$B26+2,0)</f>
        <v>4.8 out of 5 stars 29,065</v>
      </c>
      <c r="E27" s="13">
        <f ca="1">OFFSET(Query!$A$17,(ROW()*0)+$B26+3,0)</f>
        <v>16.489999999999998</v>
      </c>
    </row>
    <row r="28" spans="1:5" ht="30" x14ac:dyDescent="0.25">
      <c r="A28" s="11">
        <f t="shared" si="0"/>
        <v>23</v>
      </c>
      <c r="B28" s="8">
        <f t="shared" si="4"/>
        <v>113</v>
      </c>
      <c r="C28" s="9" t="str">
        <f ca="1">OFFSET(Query!A$17,(ROW()*0)+$B27,0)</f>
        <v>GOODSENSE All Day Allergy Relief, Cetirizine Hydrochloride Capsules 10 mg, 25 Count</v>
      </c>
      <c r="D28" s="7" t="str">
        <f ca="1">OFFSET(Query!$A$17,(ROW()*0)+$B27+2,0)</f>
        <v>4.8 out of 5 stars 43,171</v>
      </c>
      <c r="E28" s="13" t="str">
        <f ca="1">OFFSET(Query!$A$17,(ROW()*0)+$B27+3,0)</f>
        <v>$7.41 - $15.99</v>
      </c>
    </row>
    <row r="29" spans="1:5" ht="45" x14ac:dyDescent="0.25">
      <c r="A29" s="11">
        <f t="shared" si="0"/>
        <v>24</v>
      </c>
      <c r="B29" s="8">
        <f t="shared" si="4"/>
        <v>118</v>
      </c>
      <c r="C29" s="9" t="str">
        <f ca="1">OFFSET(Query!A$17,(ROW()*0)+$B28,0)</f>
        <v>Benadryl Ultratabs Antihistamine Allergy Relief Medicine, Diphenhydramine HCl Tablets for Relief of Cold &amp; Allergy Symptoms S</v>
      </c>
      <c r="D29" s="7" t="str">
        <f ca="1">OFFSET(Query!$A$17,(ROW()*0)+$B28+2,0)</f>
        <v>4.8 out of 5 stars 20,976</v>
      </c>
      <c r="E29" s="13">
        <f ca="1">OFFSET(Query!$A$17,(ROW()*0)+$B28+3,0)</f>
        <v>12.98</v>
      </c>
    </row>
    <row r="30" spans="1:5" ht="30" x14ac:dyDescent="0.25">
      <c r="A30" s="11">
        <f t="shared" si="0"/>
        <v>25</v>
      </c>
      <c r="B30" s="8">
        <f t="shared" si="4"/>
        <v>123</v>
      </c>
      <c r="C30" s="9" t="str">
        <f ca="1">OFFSET(Query!A$17,(ROW()*0)+$B29,0)</f>
        <v>Aspirin Regimen Bayer 81mg Enteric Coated Tablets | Pain Reliever |300 Count</v>
      </c>
      <c r="D30" s="7" t="str">
        <f ca="1">OFFSET(Query!$A$17,(ROW()*0)+$B29+2,0)</f>
        <v>4.9 out of 5 stars 17,808</v>
      </c>
      <c r="E30" s="13">
        <f ca="1">OFFSET(Query!$A$17,(ROW()*0)+$B29+3,0)</f>
        <v>14.69</v>
      </c>
    </row>
    <row r="31" spans="1:5" ht="45" x14ac:dyDescent="0.25">
      <c r="A31" s="11">
        <f t="shared" si="0"/>
        <v>26</v>
      </c>
      <c r="B31" s="8">
        <f t="shared" si="4"/>
        <v>128</v>
      </c>
      <c r="C31" s="9" t="str">
        <f ca="1">OFFSET(Query!A$17,(ROW()*0)+$B30,0)</f>
        <v>TUMS Extra Strength Antacid Tablets for Chewable Heartburn &amp; Acid Indigestion Relief, Multiple, Assorted Fruit, 330 Count</v>
      </c>
      <c r="D31" s="7" t="str">
        <f ca="1">OFFSET(Query!$A$17,(ROW()*0)+$B30+2,0)</f>
        <v>4.8 out of 5 stars 17,502</v>
      </c>
      <c r="E31" s="13">
        <f ca="1">OFFSET(Query!$A$17,(ROW()*0)+$B30+3,0)</f>
        <v>14.48</v>
      </c>
    </row>
    <row r="32" spans="1:5" ht="45" x14ac:dyDescent="0.25">
      <c r="A32" s="11">
        <f t="shared" ref="A32:A35" si="5">A31+1</f>
        <v>27</v>
      </c>
      <c r="B32" s="8">
        <f t="shared" si="4"/>
        <v>133</v>
      </c>
      <c r="C32" s="9" t="str">
        <f ca="1">OFFSET(Query!A$17,(ROW()*0)+$B31,0)</f>
        <v xml:space="preserve">Imodium Multi-Symptom Relief Caplets with Loperamide Hydrochloride and Simethicone, Anti-Diarrheal Medicine for Treatment of </v>
      </c>
      <c r="D32" s="7" t="str">
        <f ca="1">OFFSET(Query!$A$17,(ROW()*0)+$B31+2,0)</f>
        <v>4.8 out of 5 stars 11,142</v>
      </c>
      <c r="E32" s="13">
        <f ca="1">OFFSET(Query!$A$17,(ROW()*0)+$B31+3,0)</f>
        <v>12.54</v>
      </c>
    </row>
    <row r="33" spans="1:5" ht="30" x14ac:dyDescent="0.25">
      <c r="A33" s="11">
        <f t="shared" si="5"/>
        <v>28</v>
      </c>
      <c r="B33" s="8">
        <f t="shared" si="4"/>
        <v>138</v>
      </c>
      <c r="C33" s="9" t="str">
        <f ca="1">OFFSET(Query!A$17,(ROW()*0)+$B32,0)</f>
        <v>GoodSense Loratadine Orally Disintegrating Tablets, 10 mg, 24 Hour Allergy Tablets, 30 Count</v>
      </c>
      <c r="D33" s="7" t="str">
        <f ca="1">OFFSET(Query!$A$17,(ROW()*0)+$B32+2,0)</f>
        <v>4.7 out of 5 stars 32,907</v>
      </c>
      <c r="E33" s="13" t="str">
        <f ca="1">OFFSET(Query!$A$17,(ROW()*0)+$B32+3,0)</f>
        <v>$6.25 - $23.74</v>
      </c>
    </row>
    <row r="34" spans="1:5" ht="30" x14ac:dyDescent="0.25">
      <c r="A34" s="11">
        <f t="shared" si="5"/>
        <v>29</v>
      </c>
      <c r="B34" s="8">
        <f t="shared" si="4"/>
        <v>143</v>
      </c>
      <c r="C34" s="9" t="str">
        <f ca="1">OFFSET(Query!A$17,(ROW()*0)+$B33,0)</f>
        <v>Dramamine Non-Drowsy, Motion Sickness Relief, Made with Ginger, 6 Count, Pack of 24</v>
      </c>
      <c r="D34" s="7" t="str">
        <f ca="1">OFFSET(Query!$A$17,(ROW()*0)+$B33+2,0)</f>
        <v>4.6 out of 5 stars 8,334</v>
      </c>
      <c r="E34" s="13" t="str">
        <f ca="1">OFFSET(Query!$A$17,(ROW()*0)+$B33+3,0)</f>
        <v>$5.99 - $55.00</v>
      </c>
    </row>
    <row r="35" spans="1:5" ht="30.75" thickBot="1" x14ac:dyDescent="0.3">
      <c r="A35" s="14">
        <f t="shared" si="5"/>
        <v>30</v>
      </c>
      <c r="B35" s="15">
        <f t="shared" si="4"/>
        <v>148</v>
      </c>
      <c r="C35" s="16" t="str">
        <f ca="1">OFFSET(Query!A$17,(ROW()*0)+$B34,0)</f>
        <v>Dramamine Motion Sickness Less Drowsy, Travel Vial, 8 Count ( Pack of 1)</v>
      </c>
      <c r="D35" s="17" t="str">
        <f ca="1">OFFSET(Query!$A$17,(ROW()*0)+$B34+2,0)</f>
        <v>4.8 out of 5 stars 9,570</v>
      </c>
      <c r="E35" s="18">
        <f ca="1">OFFSET(Query!$A$17,(ROW()*0)+$B34+3,0)</f>
        <v>3.97</v>
      </c>
    </row>
    <row r="36" spans="1:5" x14ac:dyDescent="0.25">
      <c r="C36" s="4"/>
      <c r="D36" s="2"/>
      <c r="E36" s="3"/>
    </row>
  </sheetData>
  <mergeCells count="2">
    <mergeCell ref="A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</vt:lpstr>
      <vt:lpstr>Top 30</vt:lpstr>
      <vt:lpstr>Query!_10079990011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Johnnatan</dc:creator>
  <cp:lastModifiedBy>Diaz, Johnnatan</cp:lastModifiedBy>
  <dcterms:created xsi:type="dcterms:W3CDTF">2021-03-17T13:49:02Z</dcterms:created>
  <dcterms:modified xsi:type="dcterms:W3CDTF">2022-07-05T19:09:15Z</dcterms:modified>
</cp:coreProperties>
</file>