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PROGRAMACION\desarrollo_web\venta_de_ropa-gentil\"/>
    </mc:Choice>
  </mc:AlternateContent>
  <xr:revisionPtr revIDLastSave="0" documentId="8_{5907E1E5-9F7A-4D36-9795-1256E7E76F8D}" xr6:coauthVersionLast="47" xr6:coauthVersionMax="47" xr10:uidLastSave="{00000000-0000-0000-0000-000000000000}"/>
  <bookViews>
    <workbookView xWindow="-120" yWindow="-120" windowWidth="20730" windowHeight="11760" xr2:uid="{05410C95-4D10-4BAF-BF13-EA25C23818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G10" i="1"/>
  <c r="G7" i="1"/>
  <c r="G4" i="1"/>
  <c r="G11" i="1" s="1"/>
  <c r="G18" i="1" s="1"/>
  <c r="D19" i="1" s="1"/>
  <c r="D8" i="1"/>
  <c r="D9" i="1" s="1"/>
  <c r="G16" i="1" l="1"/>
  <c r="G17" i="1"/>
  <c r="D18" i="1" s="1"/>
  <c r="G9" i="1"/>
  <c r="G19" i="1" l="1"/>
  <c r="D17" i="1"/>
  <c r="D20" i="1" s="1"/>
</calcChain>
</file>

<file path=xl/sharedStrings.xml><?xml version="1.0" encoding="utf-8"?>
<sst xmlns="http://schemas.openxmlformats.org/spreadsheetml/2006/main" count="29" uniqueCount="23">
  <si>
    <t>Ingresos</t>
  </si>
  <si>
    <t>Horas por semana</t>
  </si>
  <si>
    <t>Dias por mes</t>
  </si>
  <si>
    <t>Total horas por mes</t>
  </si>
  <si>
    <t>Horas por dia</t>
  </si>
  <si>
    <t>Valor de hora</t>
  </si>
  <si>
    <t>Freelancer</t>
  </si>
  <si>
    <t>Internet</t>
  </si>
  <si>
    <t>Mantenimiento</t>
  </si>
  <si>
    <t>Impuestos</t>
  </si>
  <si>
    <t>Costos adicionales</t>
  </si>
  <si>
    <t>Ahorros</t>
  </si>
  <si>
    <t>Hosting propio + Dominio</t>
  </si>
  <si>
    <t>Nuevos Ingresos</t>
  </si>
  <si>
    <t>SEO</t>
  </si>
  <si>
    <t>Agregado por hora</t>
  </si>
  <si>
    <t>Valores por hora</t>
  </si>
  <si>
    <t>Diseño del sitio</t>
  </si>
  <si>
    <t>Desarrollo del sitio</t>
  </si>
  <si>
    <t>SEO basico</t>
  </si>
  <si>
    <t>Total</t>
  </si>
  <si>
    <t>Proyecto Final</t>
  </si>
  <si>
    <t>Cantidad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</si>
</sst>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Fill="1" applyBorder="1"/>
    <xf numFmtId="44" fontId="0" fillId="0" borderId="1" xfId="1" applyFont="1" applyBorder="1"/>
    <xf numFmtId="166" fontId="0" fillId="0" borderId="1" xfId="1" applyNumberFormat="1" applyFont="1" applyBorder="1"/>
    <xf numFmtId="0" fontId="0" fillId="0" borderId="1" xfId="0" applyNumberFormat="1" applyBorder="1"/>
    <xf numFmtId="44" fontId="0" fillId="0" borderId="1" xfId="0" applyNumberFormat="1" applyBorder="1"/>
    <xf numFmtId="44" fontId="0" fillId="0" borderId="0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/>
    <xf numFmtId="44" fontId="0" fillId="0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AEE6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95A4-31E2-4043-9752-9E606E5D71D0}">
  <dimension ref="A1:K27"/>
  <sheetViews>
    <sheetView tabSelected="1" workbookViewId="0">
      <selection activeCell="D20" sqref="D20"/>
    </sheetView>
  </sheetViews>
  <sheetFormatPr baseColWidth="10" defaultRowHeight="15" x14ac:dyDescent="0.25"/>
  <cols>
    <col min="3" max="3" width="18.42578125" bestFit="1" customWidth="1"/>
    <col min="4" max="4" width="16.85546875" bestFit="1" customWidth="1"/>
    <col min="6" max="6" width="23.7109375" bestFit="1" customWidth="1"/>
    <col min="7" max="7" width="12.5703125" bestFit="1" customWidth="1"/>
    <col min="8" max="8" width="11.85546875" bestFit="1" customWidth="1"/>
    <col min="9" max="9" width="17.85546875" bestFit="1" customWidth="1"/>
    <col min="10" max="10" width="14.140625" bestFit="1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10" t="s">
        <v>6</v>
      </c>
      <c r="D3" s="10"/>
      <c r="E3" s="2"/>
      <c r="F3" s="11" t="s">
        <v>10</v>
      </c>
      <c r="G3" s="11"/>
      <c r="H3" s="2"/>
      <c r="I3" s="2"/>
      <c r="J3" s="2"/>
      <c r="K3" s="2"/>
    </row>
    <row r="4" spans="1:11" x14ac:dyDescent="0.25">
      <c r="A4" s="2"/>
      <c r="B4" s="2"/>
      <c r="C4" s="1" t="s">
        <v>0</v>
      </c>
      <c r="D4" s="6">
        <v>150000</v>
      </c>
      <c r="E4" s="2"/>
      <c r="F4" s="1" t="s">
        <v>7</v>
      </c>
      <c r="G4" s="5">
        <f>22*200</f>
        <v>4400</v>
      </c>
      <c r="H4" s="9"/>
      <c r="I4" s="9"/>
      <c r="J4" s="2"/>
      <c r="K4" s="2"/>
    </row>
    <row r="5" spans="1:11" x14ac:dyDescent="0.25">
      <c r="A5" s="2"/>
      <c r="B5" s="2"/>
      <c r="C5" s="1" t="s">
        <v>1</v>
      </c>
      <c r="D5" s="7">
        <v>25</v>
      </c>
      <c r="E5" s="2"/>
      <c r="F5" s="1" t="s">
        <v>8</v>
      </c>
      <c r="G5" s="5">
        <v>2500</v>
      </c>
      <c r="H5" s="2"/>
      <c r="I5" s="2"/>
      <c r="J5" s="2"/>
      <c r="K5" s="2"/>
    </row>
    <row r="6" spans="1:11" x14ac:dyDescent="0.25">
      <c r="A6" s="2"/>
      <c r="B6" s="2"/>
      <c r="C6" s="1" t="s">
        <v>4</v>
      </c>
      <c r="D6" s="1">
        <v>5</v>
      </c>
      <c r="E6" s="2"/>
      <c r="F6" s="1" t="s">
        <v>9</v>
      </c>
      <c r="G6" s="5">
        <v>2500</v>
      </c>
      <c r="H6" s="2"/>
      <c r="I6" s="2"/>
      <c r="J6" s="2"/>
      <c r="K6" s="2"/>
    </row>
    <row r="7" spans="1:11" x14ac:dyDescent="0.25">
      <c r="A7" s="2"/>
      <c r="B7" s="2"/>
      <c r="C7" s="1" t="s">
        <v>2</v>
      </c>
      <c r="D7" s="1">
        <v>21</v>
      </c>
      <c r="E7" s="2"/>
      <c r="F7" s="3" t="s">
        <v>12</v>
      </c>
      <c r="G7" s="5">
        <f>1200/12 + 450/12</f>
        <v>137.5</v>
      </c>
      <c r="H7" s="2"/>
      <c r="I7" s="2"/>
      <c r="J7" s="2"/>
      <c r="K7" s="2"/>
    </row>
    <row r="8" spans="1:11" x14ac:dyDescent="0.25">
      <c r="A8" s="2"/>
      <c r="B8" s="2"/>
      <c r="C8" s="3" t="s">
        <v>3</v>
      </c>
      <c r="D8" s="1">
        <f>D7*D6</f>
        <v>105</v>
      </c>
      <c r="E8" s="2"/>
      <c r="F8" s="3" t="s">
        <v>11</v>
      </c>
      <c r="G8" s="5">
        <v>4000</v>
      </c>
      <c r="H8" s="2"/>
      <c r="I8" s="2"/>
      <c r="J8" s="2"/>
      <c r="K8" s="2"/>
    </row>
    <row r="9" spans="1:11" x14ac:dyDescent="0.25">
      <c r="A9" s="2"/>
      <c r="B9" s="2"/>
      <c r="C9" s="4" t="s">
        <v>5</v>
      </c>
      <c r="D9" s="8">
        <f>D4/D8</f>
        <v>1428.5714285714287</v>
      </c>
      <c r="E9" s="2"/>
      <c r="F9" s="4" t="s">
        <v>5</v>
      </c>
      <c r="G9" s="8">
        <f>D9 + (SUM(G4:G8))/D8</f>
        <v>1557.5</v>
      </c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4" t="s">
        <v>13</v>
      </c>
      <c r="G10" s="8">
        <f>D4+SUM(G4:G8)</f>
        <v>163537.5</v>
      </c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3" t="s">
        <v>15</v>
      </c>
      <c r="G11" s="8">
        <f>SUM(G4:G8)/D8</f>
        <v>128.92857142857142</v>
      </c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14" t="s">
        <v>21</v>
      </c>
      <c r="D14" s="14"/>
      <c r="E14" s="2"/>
      <c r="F14" s="15" t="s">
        <v>16</v>
      </c>
      <c r="G14" s="15"/>
      <c r="H14" s="2"/>
      <c r="K14" s="12"/>
    </row>
    <row r="15" spans="1:11" x14ac:dyDescent="0.25">
      <c r="A15" s="2"/>
      <c r="B15" s="2"/>
      <c r="C15" s="3" t="s">
        <v>22</v>
      </c>
      <c r="D15" s="3">
        <v>75</v>
      </c>
      <c r="E15" s="2"/>
      <c r="F15" s="1" t="s">
        <v>17</v>
      </c>
      <c r="G15" s="5">
        <v>673.36</v>
      </c>
      <c r="H15" s="2"/>
      <c r="K15" s="2"/>
    </row>
    <row r="16" spans="1:11" x14ac:dyDescent="0.25">
      <c r="A16" s="2"/>
      <c r="B16" s="2"/>
      <c r="C16" s="3" t="s">
        <v>17</v>
      </c>
      <c r="D16" s="13">
        <f>D15*G15</f>
        <v>50502</v>
      </c>
      <c r="E16" s="2"/>
      <c r="F16" s="1" t="s">
        <v>18</v>
      </c>
      <c r="G16" s="8">
        <f>D9-G15 - 100</f>
        <v>655.21142857142866</v>
      </c>
      <c r="H16" s="2"/>
      <c r="K16" s="2"/>
    </row>
    <row r="17" spans="1:11" x14ac:dyDescent="0.25">
      <c r="A17" s="2"/>
      <c r="B17" s="2"/>
      <c r="C17" s="3" t="s">
        <v>18</v>
      </c>
      <c r="D17" s="13">
        <f>D15*G16</f>
        <v>49140.857142857152</v>
      </c>
      <c r="E17" s="2"/>
      <c r="F17" s="1" t="s">
        <v>19</v>
      </c>
      <c r="G17" s="8">
        <f>D9-(G15+G16)</f>
        <v>100</v>
      </c>
      <c r="H17" s="2"/>
      <c r="K17" s="2"/>
    </row>
    <row r="18" spans="1:11" x14ac:dyDescent="0.25">
      <c r="A18" s="2"/>
      <c r="B18" s="2"/>
      <c r="C18" s="3" t="s">
        <v>14</v>
      </c>
      <c r="D18" s="13">
        <f>D15*G17</f>
        <v>7500</v>
      </c>
      <c r="E18" s="2"/>
      <c r="F18" s="3" t="s">
        <v>10</v>
      </c>
      <c r="G18" s="5">
        <f>G11</f>
        <v>128.92857142857142</v>
      </c>
      <c r="H18" s="2"/>
      <c r="K18" s="2"/>
    </row>
    <row r="19" spans="1:11" x14ac:dyDescent="0.25">
      <c r="A19" s="2"/>
      <c r="B19" s="2"/>
      <c r="C19" s="3" t="s">
        <v>10</v>
      </c>
      <c r="D19" s="13">
        <f>D15*G18</f>
        <v>9669.6428571428569</v>
      </c>
      <c r="E19" s="2"/>
      <c r="F19" s="4" t="s">
        <v>20</v>
      </c>
      <c r="G19" s="8">
        <f>SUM(G15:G18)</f>
        <v>1557.5</v>
      </c>
      <c r="H19" s="2"/>
      <c r="K19" s="2"/>
    </row>
    <row r="20" spans="1:11" x14ac:dyDescent="0.25">
      <c r="A20" s="2"/>
      <c r="B20" s="2"/>
      <c r="C20" s="3" t="s">
        <v>20</v>
      </c>
      <c r="D20" s="13">
        <f>SUM(D16:D19)</f>
        <v>116812.50000000001</v>
      </c>
      <c r="E20" s="2"/>
      <c r="F20" s="2"/>
      <c r="G20" s="2"/>
      <c r="H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mergeCells count="4">
    <mergeCell ref="C3:D3"/>
    <mergeCell ref="F3:G3"/>
    <mergeCell ref="F14:G14"/>
    <mergeCell ref="C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2022-04-30T16:14:38Z</dcterms:created>
  <dcterms:modified xsi:type="dcterms:W3CDTF">2022-04-30T20:31:33Z</dcterms:modified>
</cp:coreProperties>
</file>