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i\Documents\DESVAB\Dades\"/>
    </mc:Choice>
  </mc:AlternateContent>
  <xr:revisionPtr revIDLastSave="0" documentId="13_ncr:1_{1C075CAB-7C75-47CC-86A7-12FD0A9F33EA}" xr6:coauthVersionLast="47" xr6:coauthVersionMax="47" xr10:uidLastSave="{00000000-0000-0000-0000-000000000000}"/>
  <bookViews>
    <workbookView xWindow="-120" yWindow="-120" windowWidth="20730" windowHeight="11040" xr2:uid="{CD9A59F5-426C-4068-A2A6-DE374044482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91" i="1"/>
  <c r="L90" i="1"/>
  <c r="J90" i="1"/>
  <c r="H90" i="1"/>
  <c r="F90" i="1"/>
  <c r="D90" i="1"/>
  <c r="B90" i="1"/>
  <c r="O90" i="1"/>
  <c r="U90" i="1"/>
  <c r="U91" i="1"/>
  <c r="P90" i="1"/>
  <c r="Q90" i="1"/>
  <c r="R90" i="1"/>
  <c r="S90" i="1"/>
  <c r="T9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3" i="1"/>
  <c r="L3" i="1"/>
  <c r="M79" i="1"/>
  <c r="M78" i="1"/>
  <c r="L78" i="1"/>
  <c r="O78" i="1" s="1"/>
  <c r="L65" i="1"/>
  <c r="L67" i="1"/>
  <c r="L66" i="1"/>
  <c r="M66" i="1"/>
  <c r="M65" i="1"/>
  <c r="M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7" i="1"/>
  <c r="M68" i="1"/>
  <c r="M69" i="1"/>
  <c r="M70" i="1"/>
  <c r="M71" i="1"/>
  <c r="M72" i="1"/>
  <c r="M73" i="1"/>
  <c r="M74" i="1"/>
  <c r="M75" i="1"/>
  <c r="M76" i="1"/>
  <c r="M77" i="1"/>
  <c r="M80" i="1"/>
  <c r="M81" i="1"/>
  <c r="M82" i="1"/>
  <c r="M83" i="1"/>
  <c r="M84" i="1"/>
  <c r="M85" i="1"/>
  <c r="M86" i="1"/>
  <c r="M87" i="1"/>
  <c r="M88" i="1"/>
  <c r="M89" i="1"/>
  <c r="L4" i="1"/>
  <c r="O4" i="1" s="1"/>
  <c r="L5" i="1"/>
  <c r="L6" i="1"/>
  <c r="L7" i="1"/>
  <c r="L8" i="1"/>
  <c r="L9" i="1"/>
  <c r="L10" i="1"/>
  <c r="O10" i="1" s="1"/>
  <c r="L11" i="1"/>
  <c r="L12" i="1"/>
  <c r="O12" i="1" s="1"/>
  <c r="L13" i="1"/>
  <c r="L14" i="1"/>
  <c r="L15" i="1"/>
  <c r="L16" i="1"/>
  <c r="L17" i="1"/>
  <c r="L18" i="1"/>
  <c r="O18" i="1" s="1"/>
  <c r="L19" i="1"/>
  <c r="L20" i="1"/>
  <c r="O20" i="1" s="1"/>
  <c r="L21" i="1"/>
  <c r="L22" i="1"/>
  <c r="L23" i="1"/>
  <c r="L24" i="1"/>
  <c r="L25" i="1"/>
  <c r="L26" i="1"/>
  <c r="O26" i="1" s="1"/>
  <c r="L27" i="1"/>
  <c r="L28" i="1"/>
  <c r="O28" i="1" s="1"/>
  <c r="L29" i="1"/>
  <c r="L30" i="1"/>
  <c r="L31" i="1"/>
  <c r="L32" i="1"/>
  <c r="L33" i="1"/>
  <c r="L34" i="1"/>
  <c r="O34" i="1" s="1"/>
  <c r="L35" i="1"/>
  <c r="L36" i="1"/>
  <c r="O36" i="1" s="1"/>
  <c r="L37" i="1"/>
  <c r="L38" i="1"/>
  <c r="O38" i="1" s="1"/>
  <c r="L39" i="1"/>
  <c r="L40" i="1"/>
  <c r="O40" i="1" s="1"/>
  <c r="L41" i="1"/>
  <c r="L42" i="1"/>
  <c r="L43" i="1"/>
  <c r="L44" i="1"/>
  <c r="L45" i="1"/>
  <c r="O45" i="1" s="1"/>
  <c r="L46" i="1"/>
  <c r="O46" i="1" s="1"/>
  <c r="L47" i="1"/>
  <c r="L48" i="1"/>
  <c r="O48" i="1" s="1"/>
  <c r="L49" i="1"/>
  <c r="L50" i="1"/>
  <c r="L51" i="1"/>
  <c r="L52" i="1"/>
  <c r="L53" i="1"/>
  <c r="O53" i="1" s="1"/>
  <c r="L54" i="1"/>
  <c r="O54" i="1" s="1"/>
  <c r="L55" i="1"/>
  <c r="L56" i="1"/>
  <c r="O56" i="1" s="1"/>
  <c r="L57" i="1"/>
  <c r="L58" i="1"/>
  <c r="L59" i="1"/>
  <c r="L60" i="1"/>
  <c r="L61" i="1"/>
  <c r="O61" i="1" s="1"/>
  <c r="L62" i="1"/>
  <c r="O62" i="1" s="1"/>
  <c r="L63" i="1"/>
  <c r="L64" i="1"/>
  <c r="O64" i="1" s="1"/>
  <c r="L68" i="1"/>
  <c r="L69" i="1"/>
  <c r="O69" i="1" s="1"/>
  <c r="L70" i="1"/>
  <c r="L71" i="1"/>
  <c r="O71" i="1" s="1"/>
  <c r="L72" i="1"/>
  <c r="L73" i="1"/>
  <c r="L74" i="1"/>
  <c r="L75" i="1"/>
  <c r="L76" i="1"/>
  <c r="L77" i="1"/>
  <c r="O77" i="1" s="1"/>
  <c r="L79" i="1"/>
  <c r="L80" i="1"/>
  <c r="L81" i="1"/>
  <c r="O81" i="1" s="1"/>
  <c r="L82" i="1"/>
  <c r="O82" i="1" s="1"/>
  <c r="L83" i="1"/>
  <c r="L84" i="1"/>
  <c r="O84" i="1" s="1"/>
  <c r="L85" i="1"/>
  <c r="L86" i="1"/>
  <c r="L87" i="1"/>
  <c r="L88" i="1"/>
  <c r="L89" i="1"/>
  <c r="O89" i="1" s="1"/>
  <c r="M3" i="1"/>
  <c r="O72" i="1" l="1"/>
  <c r="O29" i="1"/>
  <c r="O21" i="1"/>
  <c r="O13" i="1"/>
  <c r="O5" i="1"/>
  <c r="O85" i="1"/>
  <c r="O31" i="1"/>
  <c r="O23" i="1"/>
  <c r="O15" i="1"/>
  <c r="O7" i="1"/>
  <c r="O66" i="1"/>
  <c r="O86" i="1"/>
  <c r="O58" i="1"/>
  <c r="O50" i="1"/>
  <c r="O42" i="1"/>
  <c r="O76" i="1"/>
  <c r="O68" i="1"/>
  <c r="O33" i="1"/>
  <c r="O25" i="1"/>
  <c r="O17" i="1"/>
  <c r="O9" i="1"/>
  <c r="O83" i="1"/>
  <c r="O63" i="1"/>
  <c r="O55" i="1"/>
  <c r="O47" i="1"/>
  <c r="O39" i="1"/>
  <c r="O67" i="1"/>
  <c r="O57" i="1"/>
  <c r="O49" i="1"/>
  <c r="O41" i="1"/>
  <c r="O75" i="1"/>
  <c r="O3" i="1"/>
  <c r="O32" i="1"/>
  <c r="O24" i="1"/>
  <c r="O16" i="1"/>
  <c r="O8" i="1"/>
  <c r="O73" i="1"/>
  <c r="O30" i="1"/>
  <c r="O22" i="1"/>
  <c r="O14" i="1"/>
  <c r="O6" i="1"/>
  <c r="O74" i="1"/>
  <c r="O37" i="1"/>
  <c r="O88" i="1"/>
  <c r="O80" i="1"/>
  <c r="O60" i="1"/>
  <c r="O52" i="1"/>
  <c r="O44" i="1"/>
  <c r="O65" i="1"/>
  <c r="O87" i="1"/>
  <c r="O79" i="1"/>
  <c r="O70" i="1"/>
  <c r="O59" i="1"/>
  <c r="O51" i="1"/>
  <c r="O43" i="1"/>
  <c r="O35" i="1"/>
  <c r="O27" i="1"/>
  <c r="O19" i="1"/>
  <c r="O11" i="1"/>
</calcChain>
</file>

<file path=xl/sharedStrings.xml><?xml version="1.0" encoding="utf-8"?>
<sst xmlns="http://schemas.openxmlformats.org/spreadsheetml/2006/main" count="33" uniqueCount="19">
  <si>
    <t>Naighbourhood</t>
  </si>
  <si>
    <t>Residential</t>
  </si>
  <si>
    <t>Comercial</t>
  </si>
  <si>
    <t>Industrial</t>
  </si>
  <si>
    <t>AL</t>
  </si>
  <si>
    <t>Public services</t>
  </si>
  <si>
    <t>Area (m2)</t>
  </si>
  <si>
    <t>Mean Irradiance (kWh/m2)</t>
  </si>
  <si>
    <t>OVERALL</t>
  </si>
  <si>
    <t>k</t>
  </si>
  <si>
    <t>m</t>
  </si>
  <si>
    <t>g</t>
  </si>
  <si>
    <t>Following the methodology for calculating photovoltaic production on rooftops, an annual production of 1,171 GWh was obtained.</t>
  </si>
  <si>
    <t>Public</t>
  </si>
  <si>
    <t>Elect.prod</t>
  </si>
  <si>
    <t>PR</t>
  </si>
  <si>
    <t>Panel efficiency</t>
  </si>
  <si>
    <t>MWh</t>
  </si>
  <si>
    <t>Estudio Tomás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</si>
</sst>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0" fillId="2" borderId="0" xfId="1" applyFont="1" applyFill="1"/>
    <xf numFmtId="164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4155-8DAF-4CC8-98D3-F7D1AC968D3B}">
  <dimension ref="A1:X91"/>
  <sheetViews>
    <sheetView tabSelected="1" workbookViewId="0">
      <pane ySplit="1" topLeftCell="A2" activePane="bottomLeft" state="frozen"/>
      <selection pane="bottomLeft" activeCell="B91" sqref="B91"/>
    </sheetView>
  </sheetViews>
  <sheetFormatPr baseColWidth="10" defaultRowHeight="15" x14ac:dyDescent="0.25"/>
  <cols>
    <col min="1" max="1" width="15.42578125" style="4" customWidth="1"/>
    <col min="2" max="5" width="11.42578125" style="4"/>
    <col min="6" max="6" width="14.28515625" style="4" customWidth="1"/>
    <col min="7" max="13" width="11.42578125" style="4"/>
    <col min="15" max="15" width="13.140625" bestFit="1" customWidth="1"/>
    <col min="16" max="20" width="13.140625" customWidth="1"/>
    <col min="21" max="21" width="15.7109375" customWidth="1"/>
  </cols>
  <sheetData>
    <row r="1" spans="1:24" x14ac:dyDescent="0.25">
      <c r="B1" s="16" t="s">
        <v>1</v>
      </c>
      <c r="C1" s="17"/>
      <c r="D1" s="18" t="s">
        <v>4</v>
      </c>
      <c r="E1" s="18"/>
      <c r="F1" s="16" t="s">
        <v>3</v>
      </c>
      <c r="G1" s="18"/>
      <c r="H1" s="16" t="s">
        <v>2</v>
      </c>
      <c r="I1" s="18"/>
      <c r="J1" s="16" t="s">
        <v>5</v>
      </c>
      <c r="K1" s="18"/>
      <c r="L1" s="16" t="s">
        <v>8</v>
      </c>
      <c r="M1" s="17"/>
      <c r="N1" s="11"/>
    </row>
    <row r="2" spans="1:24" ht="45" x14ac:dyDescent="0.25">
      <c r="A2" s="1" t="s">
        <v>0</v>
      </c>
      <c r="B2" s="8" t="s">
        <v>6</v>
      </c>
      <c r="C2" s="5" t="s">
        <v>7</v>
      </c>
      <c r="D2" s="1" t="s">
        <v>6</v>
      </c>
      <c r="E2" s="2" t="s">
        <v>7</v>
      </c>
      <c r="F2" s="8" t="s">
        <v>6</v>
      </c>
      <c r="G2" s="2" t="s">
        <v>7</v>
      </c>
      <c r="H2" s="8" t="s">
        <v>6</v>
      </c>
      <c r="I2" s="2" t="s">
        <v>7</v>
      </c>
      <c r="J2" s="8" t="s">
        <v>6</v>
      </c>
      <c r="K2" s="2" t="s">
        <v>7</v>
      </c>
      <c r="L2" s="8" t="s">
        <v>6</v>
      </c>
      <c r="M2" s="2" t="s">
        <v>7</v>
      </c>
      <c r="N2" s="11"/>
      <c r="P2" t="s">
        <v>1</v>
      </c>
      <c r="Q2" t="s">
        <v>4</v>
      </c>
      <c r="R2" t="s">
        <v>3</v>
      </c>
      <c r="S2" t="s">
        <v>2</v>
      </c>
      <c r="T2" t="s">
        <v>13</v>
      </c>
      <c r="V2" t="s">
        <v>9</v>
      </c>
      <c r="W2" t="s">
        <v>10</v>
      </c>
      <c r="X2" t="s">
        <v>11</v>
      </c>
    </row>
    <row r="3" spans="1:24" x14ac:dyDescent="0.25">
      <c r="A3" s="4">
        <v>11</v>
      </c>
      <c r="B3" s="9">
        <v>28231.25</v>
      </c>
      <c r="C3" s="6">
        <v>245119.93622829992</v>
      </c>
      <c r="F3" s="9"/>
      <c r="H3" s="9">
        <v>2556.25</v>
      </c>
      <c r="I3" s="4">
        <v>16392.382685100001</v>
      </c>
      <c r="J3" s="9">
        <v>9493.75</v>
      </c>
      <c r="K3" s="4">
        <v>26354.118693</v>
      </c>
      <c r="L3" s="9">
        <f>+B3+D3+F3+H3+J3</f>
        <v>40281.25</v>
      </c>
      <c r="M3" s="6">
        <f>+C3+E3+G3+I3+K3</f>
        <v>287866.43760639994</v>
      </c>
      <c r="N3" s="11"/>
      <c r="O3">
        <f>(L3*M3)/1000000</f>
        <v>11595.619939832797</v>
      </c>
      <c r="P3">
        <f>(B3*C3)/1000000</f>
        <v>6920.0421996451923</v>
      </c>
      <c r="Q3">
        <f>+(D3*E3)/1000000</f>
        <v>0</v>
      </c>
      <c r="R3">
        <f>+(F3*G3)/1000000</f>
        <v>0</v>
      </c>
      <c r="S3">
        <f>+(H3*I3)/1000000</f>
        <v>41.903028238786874</v>
      </c>
      <c r="T3">
        <f>+(J3*K3)/1000000</f>
        <v>250.19941434166876</v>
      </c>
      <c r="U3">
        <f>+SUM(P3:T3)</f>
        <v>7212.1446422256477</v>
      </c>
      <c r="V3" t="s">
        <v>12</v>
      </c>
    </row>
    <row r="4" spans="1:24" x14ac:dyDescent="0.25">
      <c r="A4" s="4">
        <v>12</v>
      </c>
      <c r="B4" s="9">
        <v>40343.75</v>
      </c>
      <c r="C4" s="6">
        <v>323725.93109129998</v>
      </c>
      <c r="F4" s="9">
        <v>662.5</v>
      </c>
      <c r="G4" s="4">
        <v>1955.4518321999999</v>
      </c>
      <c r="H4" s="9">
        <v>6593.75</v>
      </c>
      <c r="I4" s="4">
        <v>37888.617352600006</v>
      </c>
      <c r="J4" s="9">
        <v>11462.5</v>
      </c>
      <c r="K4" s="4">
        <v>23322.145218800004</v>
      </c>
      <c r="L4" s="9">
        <f t="shared" ref="L4:L64" si="0">+B4+D4+F4+H4+J4</f>
        <v>59062.5</v>
      </c>
      <c r="M4" s="6">
        <f t="shared" ref="M4:M67" si="1">+C4+E4+G4+I4+K4</f>
        <v>386892.1454949</v>
      </c>
      <c r="N4" s="11"/>
      <c r="O4">
        <f t="shared" ref="O4:O67" si="2">(L4*M4)/1000000</f>
        <v>22850.817343292529</v>
      </c>
      <c r="P4">
        <f t="shared" ref="P4:P67" si="3">(B4*C4)/1000000</f>
        <v>13060.318032464635</v>
      </c>
      <c r="Q4">
        <f t="shared" ref="Q4:Q67" si="4">+(D4*E4)/1000000</f>
        <v>0</v>
      </c>
      <c r="R4">
        <f t="shared" ref="R4:R67" si="5">+(F4*G4)/1000000</f>
        <v>1.2954868388324998</v>
      </c>
      <c r="S4">
        <f t="shared" ref="S4:S67" si="6">+(H4*I4)/1000000</f>
        <v>249.82807066870629</v>
      </c>
      <c r="T4">
        <f t="shared" ref="T4:T67" si="7">+(J4*K4)/1000000</f>
        <v>267.33008957049503</v>
      </c>
      <c r="U4">
        <f t="shared" ref="U4:U67" si="8">+SUM(P4:T4)</f>
        <v>13578.771679542668</v>
      </c>
    </row>
    <row r="5" spans="1:24" x14ac:dyDescent="0.25">
      <c r="A5" s="4">
        <v>13</v>
      </c>
      <c r="B5" s="9">
        <v>36237.5</v>
      </c>
      <c r="C5" s="6">
        <v>381997.68786419992</v>
      </c>
      <c r="F5" s="9">
        <v>1043.75</v>
      </c>
      <c r="G5" s="4">
        <v>3284.4230842999996</v>
      </c>
      <c r="H5" s="9">
        <v>2050</v>
      </c>
      <c r="I5" s="4">
        <v>13150.1422334</v>
      </c>
      <c r="J5" s="9">
        <v>5287.5</v>
      </c>
      <c r="K5" s="4">
        <v>20181.502633799999</v>
      </c>
      <c r="L5" s="9">
        <f t="shared" si="0"/>
        <v>44618.75</v>
      </c>
      <c r="M5" s="6">
        <f t="shared" si="1"/>
        <v>418613.75581569993</v>
      </c>
      <c r="N5" s="11"/>
      <c r="O5">
        <f t="shared" si="2"/>
        <v>18678.022517301761</v>
      </c>
      <c r="P5">
        <f t="shared" si="3"/>
        <v>13842.641213978945</v>
      </c>
      <c r="Q5">
        <f t="shared" si="4"/>
        <v>0</v>
      </c>
      <c r="R5">
        <f t="shared" si="5"/>
        <v>3.4281165942381242</v>
      </c>
      <c r="S5">
        <f t="shared" si="6"/>
        <v>26.957791578469998</v>
      </c>
      <c r="T5">
        <f t="shared" si="7"/>
        <v>106.70969517621749</v>
      </c>
      <c r="U5">
        <f t="shared" si="8"/>
        <v>13979.73681732787</v>
      </c>
    </row>
    <row r="6" spans="1:24" x14ac:dyDescent="0.25">
      <c r="A6" s="4">
        <v>14</v>
      </c>
      <c r="B6" s="9">
        <v>35043.75</v>
      </c>
      <c r="C6" s="6">
        <v>303245.65948429977</v>
      </c>
      <c r="F6" s="9">
        <v>87.5</v>
      </c>
      <c r="G6" s="4">
        <v>1964.0543028</v>
      </c>
      <c r="H6" s="9">
        <v>1531.25</v>
      </c>
      <c r="I6" s="4">
        <v>9929.5987713000013</v>
      </c>
      <c r="J6" s="9">
        <v>2806.25</v>
      </c>
      <c r="K6" s="4">
        <v>9201.6287580000007</v>
      </c>
      <c r="L6" s="9">
        <f t="shared" si="0"/>
        <v>39468.75</v>
      </c>
      <c r="M6" s="6">
        <f t="shared" si="1"/>
        <v>324340.94131639972</v>
      </c>
      <c r="N6" s="11"/>
      <c r="O6">
        <f t="shared" si="2"/>
        <v>12801.331527581651</v>
      </c>
      <c r="P6">
        <f t="shared" si="3"/>
        <v>10626.86507955293</v>
      </c>
      <c r="Q6">
        <f t="shared" si="4"/>
        <v>0</v>
      </c>
      <c r="R6">
        <f t="shared" si="5"/>
        <v>0.17185475149500001</v>
      </c>
      <c r="S6">
        <f t="shared" si="6"/>
        <v>15.204698118553127</v>
      </c>
      <c r="T6">
        <f t="shared" si="7"/>
        <v>25.822070702137506</v>
      </c>
      <c r="U6">
        <f t="shared" si="8"/>
        <v>10668.063703125117</v>
      </c>
    </row>
    <row r="7" spans="1:24" x14ac:dyDescent="0.25">
      <c r="A7" s="4">
        <v>15</v>
      </c>
      <c r="B7" s="9">
        <v>27375</v>
      </c>
      <c r="C7" s="6">
        <v>302848.89253000007</v>
      </c>
      <c r="F7" s="9">
        <v>112.5</v>
      </c>
      <c r="G7" s="4">
        <v>2092.4122182999999</v>
      </c>
      <c r="H7" s="9">
        <v>1956.25</v>
      </c>
      <c r="I7" s="4">
        <v>18479.017880300002</v>
      </c>
      <c r="J7" s="9">
        <v>3593.75</v>
      </c>
      <c r="K7" s="4">
        <v>12270.7461148</v>
      </c>
      <c r="L7" s="9">
        <f t="shared" si="0"/>
        <v>33037.5</v>
      </c>
      <c r="M7" s="6">
        <f t="shared" si="1"/>
        <v>335691.06874340004</v>
      </c>
      <c r="N7" s="11"/>
      <c r="O7">
        <f t="shared" si="2"/>
        <v>11090.393683610078</v>
      </c>
      <c r="P7">
        <f t="shared" si="3"/>
        <v>8290.4884330087516</v>
      </c>
      <c r="Q7">
        <f t="shared" si="4"/>
        <v>0</v>
      </c>
      <c r="R7">
        <f t="shared" si="5"/>
        <v>0.23539637455874998</v>
      </c>
      <c r="S7">
        <f t="shared" si="6"/>
        <v>36.149578728336877</v>
      </c>
      <c r="T7">
        <f t="shared" si="7"/>
        <v>44.097993850062501</v>
      </c>
      <c r="U7">
        <f t="shared" si="8"/>
        <v>8370.9714019617095</v>
      </c>
    </row>
    <row r="8" spans="1:24" x14ac:dyDescent="0.25">
      <c r="A8" s="3">
        <v>16</v>
      </c>
      <c r="B8" s="10">
        <v>54100</v>
      </c>
      <c r="C8" s="7">
        <v>363494.98087580013</v>
      </c>
      <c r="D8" s="3"/>
      <c r="E8" s="3"/>
      <c r="F8" s="10">
        <v>375</v>
      </c>
      <c r="G8" s="3">
        <v>4569.6329420000002</v>
      </c>
      <c r="H8" s="10">
        <v>93318.75</v>
      </c>
      <c r="I8" s="3">
        <v>471403.29416039999</v>
      </c>
      <c r="J8" s="10">
        <v>8493.75</v>
      </c>
      <c r="K8" s="3">
        <v>7689.9851079999999</v>
      </c>
      <c r="L8" s="10">
        <f t="shared" si="0"/>
        <v>156287.5</v>
      </c>
      <c r="M8" s="7">
        <f t="shared" si="1"/>
        <v>847157.89308620011</v>
      </c>
      <c r="N8" s="11"/>
      <c r="O8">
        <f t="shared" si="2"/>
        <v>132400.18921570951</v>
      </c>
      <c r="P8">
        <f t="shared" si="3"/>
        <v>19665.078465380786</v>
      </c>
      <c r="Q8">
        <f t="shared" si="4"/>
        <v>0</v>
      </c>
      <c r="R8">
        <f t="shared" si="5"/>
        <v>1.7136123532500001</v>
      </c>
      <c r="S8">
        <f t="shared" si="6"/>
        <v>43990.766156930826</v>
      </c>
      <c r="T8">
        <f t="shared" si="7"/>
        <v>65.316811011075004</v>
      </c>
      <c r="U8">
        <f t="shared" si="8"/>
        <v>63722.875045675937</v>
      </c>
    </row>
    <row r="9" spans="1:24" x14ac:dyDescent="0.25">
      <c r="A9" s="4">
        <v>21</v>
      </c>
      <c r="B9" s="9">
        <v>116231.25</v>
      </c>
      <c r="C9" s="6">
        <v>800204.59886840056</v>
      </c>
      <c r="F9" s="9">
        <v>6125</v>
      </c>
      <c r="G9" s="4">
        <v>16361.037079200001</v>
      </c>
      <c r="H9" s="9">
        <v>26937.5</v>
      </c>
      <c r="I9" s="4">
        <v>23084.0646375</v>
      </c>
      <c r="J9" s="9">
        <v>5481.25</v>
      </c>
      <c r="K9" s="4">
        <v>10298.317281399999</v>
      </c>
      <c r="L9" s="9">
        <f t="shared" si="0"/>
        <v>154775</v>
      </c>
      <c r="M9" s="6">
        <f t="shared" si="1"/>
        <v>849948.01786650054</v>
      </c>
      <c r="N9" s="11"/>
      <c r="O9">
        <f t="shared" si="2"/>
        <v>131550.70446528762</v>
      </c>
      <c r="P9">
        <f t="shared" si="3"/>
        <v>93008.780782222777</v>
      </c>
      <c r="Q9">
        <f t="shared" si="4"/>
        <v>0</v>
      </c>
      <c r="R9">
        <f t="shared" si="5"/>
        <v>100.21135211009999</v>
      </c>
      <c r="S9">
        <f t="shared" si="6"/>
        <v>621.82699117265634</v>
      </c>
      <c r="T9">
        <f t="shared" si="7"/>
        <v>56.447651598673744</v>
      </c>
      <c r="U9">
        <f t="shared" si="8"/>
        <v>93787.266777104203</v>
      </c>
    </row>
    <row r="10" spans="1:24" x14ac:dyDescent="0.25">
      <c r="A10" s="4">
        <v>22</v>
      </c>
      <c r="B10" s="9">
        <v>81550</v>
      </c>
      <c r="C10" s="6">
        <v>406694.88297020009</v>
      </c>
      <c r="F10" s="9"/>
      <c r="H10" s="9">
        <v>10818.75</v>
      </c>
      <c r="I10" s="4">
        <v>31767.085137499995</v>
      </c>
      <c r="J10" s="9">
        <v>4962.5</v>
      </c>
      <c r="K10" s="4">
        <v>12820.151299899999</v>
      </c>
      <c r="L10" s="9">
        <f t="shared" si="0"/>
        <v>97331.25</v>
      </c>
      <c r="M10" s="6">
        <f t="shared" si="1"/>
        <v>451282.11940760014</v>
      </c>
      <c r="N10" s="11"/>
      <c r="O10">
        <f t="shared" si="2"/>
        <v>43923.852784590978</v>
      </c>
      <c r="P10">
        <f t="shared" si="3"/>
        <v>33165.967706219817</v>
      </c>
      <c r="Q10">
        <f t="shared" si="4"/>
        <v>0</v>
      </c>
      <c r="R10">
        <f t="shared" si="5"/>
        <v>0</v>
      </c>
      <c r="S10">
        <f t="shared" si="6"/>
        <v>343.68015233132809</v>
      </c>
      <c r="T10">
        <f t="shared" si="7"/>
        <v>63.620000825753742</v>
      </c>
      <c r="U10">
        <f t="shared" si="8"/>
        <v>33573.267859376894</v>
      </c>
    </row>
    <row r="11" spans="1:24" x14ac:dyDescent="0.25">
      <c r="A11" s="3">
        <v>23</v>
      </c>
      <c r="B11" s="10">
        <v>89981.25</v>
      </c>
      <c r="C11" s="7">
        <v>547491.32317069976</v>
      </c>
      <c r="D11" s="3"/>
      <c r="E11" s="3"/>
      <c r="F11" s="10">
        <v>1768.75</v>
      </c>
      <c r="G11" s="3">
        <v>8640.9900597000014</v>
      </c>
      <c r="H11" s="10">
        <v>3575</v>
      </c>
      <c r="I11" s="3">
        <v>10385.753535</v>
      </c>
      <c r="J11" s="10">
        <v>8031.25</v>
      </c>
      <c r="K11" s="3">
        <v>12979.092616800001</v>
      </c>
      <c r="L11" s="10">
        <f t="shared" si="0"/>
        <v>103356.25</v>
      </c>
      <c r="M11" s="7">
        <f t="shared" si="1"/>
        <v>579497.15938219975</v>
      </c>
      <c r="N11" s="11"/>
      <c r="O11">
        <f t="shared" si="2"/>
        <v>59894.653279396487</v>
      </c>
      <c r="P11">
        <f t="shared" si="3"/>
        <v>49263.95362305353</v>
      </c>
      <c r="Q11">
        <f t="shared" si="4"/>
        <v>0</v>
      </c>
      <c r="R11">
        <f t="shared" si="5"/>
        <v>15.283751168094378</v>
      </c>
      <c r="S11">
        <f t="shared" si="6"/>
        <v>37.129068887625003</v>
      </c>
      <c r="T11">
        <f t="shared" si="7"/>
        <v>104.238337578675</v>
      </c>
      <c r="U11">
        <f t="shared" si="8"/>
        <v>49420.604780687921</v>
      </c>
    </row>
    <row r="12" spans="1:24" x14ac:dyDescent="0.25">
      <c r="A12" s="4">
        <v>31</v>
      </c>
      <c r="B12" s="9">
        <v>41612.5</v>
      </c>
      <c r="C12" s="6">
        <v>352085.17891750019</v>
      </c>
      <c r="F12" s="9">
        <v>856.25</v>
      </c>
      <c r="G12" s="4">
        <v>3922.5534258999996</v>
      </c>
      <c r="H12" s="9">
        <v>2918.75</v>
      </c>
      <c r="I12" s="4">
        <v>9688.9975783000009</v>
      </c>
      <c r="J12" s="9">
        <v>3806.25</v>
      </c>
      <c r="K12" s="4">
        <v>4520.6524570000001</v>
      </c>
      <c r="L12" s="9">
        <f t="shared" si="0"/>
        <v>49193.75</v>
      </c>
      <c r="M12" s="6">
        <f t="shared" si="1"/>
        <v>370217.38237870019</v>
      </c>
      <c r="N12" s="11"/>
      <c r="O12">
        <f t="shared" si="2"/>
        <v>18212.381354392182</v>
      </c>
      <c r="P12">
        <f t="shared" si="3"/>
        <v>14651.144507704477</v>
      </c>
      <c r="Q12">
        <f t="shared" si="4"/>
        <v>0</v>
      </c>
      <c r="R12">
        <f t="shared" si="5"/>
        <v>3.3586863709268746</v>
      </c>
      <c r="S12">
        <f t="shared" si="6"/>
        <v>28.279761681663125</v>
      </c>
      <c r="T12">
        <f t="shared" si="7"/>
        <v>17.206733414456252</v>
      </c>
      <c r="U12">
        <f t="shared" si="8"/>
        <v>14699.989689171522</v>
      </c>
    </row>
    <row r="13" spans="1:24" x14ac:dyDescent="0.25">
      <c r="A13" s="4">
        <v>32</v>
      </c>
      <c r="B13" s="9">
        <v>42050</v>
      </c>
      <c r="C13" s="6">
        <v>358171.65835329983</v>
      </c>
      <c r="F13" s="9">
        <v>243.75</v>
      </c>
      <c r="G13" s="4">
        <v>1749.2987292</v>
      </c>
      <c r="H13" s="9">
        <v>2781.25</v>
      </c>
      <c r="I13" s="4">
        <v>14556.256052099998</v>
      </c>
      <c r="J13" s="9">
        <v>2331.25</v>
      </c>
      <c r="K13" s="4">
        <v>4229.4011140000002</v>
      </c>
      <c r="L13" s="9">
        <f t="shared" si="0"/>
        <v>47406.25</v>
      </c>
      <c r="M13" s="6">
        <f t="shared" si="1"/>
        <v>378706.6142485998</v>
      </c>
      <c r="N13" s="11"/>
      <c r="O13">
        <f t="shared" si="2"/>
        <v>17953.060431722683</v>
      </c>
      <c r="P13">
        <f t="shared" si="3"/>
        <v>15061.118233756259</v>
      </c>
      <c r="Q13">
        <f t="shared" si="4"/>
        <v>0</v>
      </c>
      <c r="R13">
        <f t="shared" si="5"/>
        <v>0.42639156524249999</v>
      </c>
      <c r="S13">
        <f t="shared" si="6"/>
        <v>40.484587144903116</v>
      </c>
      <c r="T13">
        <f t="shared" si="7"/>
        <v>9.8597913470125018</v>
      </c>
      <c r="U13">
        <f t="shared" si="8"/>
        <v>15111.889003813418</v>
      </c>
    </row>
    <row r="14" spans="1:24" x14ac:dyDescent="0.25">
      <c r="A14" s="4">
        <v>33</v>
      </c>
      <c r="B14" s="9">
        <v>90818.75</v>
      </c>
      <c r="C14" s="6">
        <v>543022.60219659971</v>
      </c>
      <c r="F14" s="9">
        <v>375</v>
      </c>
      <c r="G14" s="4">
        <v>3852.8715822000004</v>
      </c>
      <c r="H14" s="9">
        <v>2950</v>
      </c>
      <c r="I14" s="4">
        <v>13943.129826199998</v>
      </c>
      <c r="J14" s="9">
        <v>7237.5</v>
      </c>
      <c r="K14" s="4">
        <v>8538.5044266000004</v>
      </c>
      <c r="L14" s="9">
        <f t="shared" si="0"/>
        <v>101381.25</v>
      </c>
      <c r="M14" s="6">
        <f t="shared" si="1"/>
        <v>569357.10803159967</v>
      </c>
      <c r="N14" s="11"/>
      <c r="O14">
        <f t="shared" si="2"/>
        <v>57722.135308628618</v>
      </c>
      <c r="P14">
        <f t="shared" si="3"/>
        <v>49316.633953242439</v>
      </c>
      <c r="Q14">
        <f t="shared" si="4"/>
        <v>0</v>
      </c>
      <c r="R14">
        <f t="shared" si="5"/>
        <v>1.4448268433250002</v>
      </c>
      <c r="S14">
        <f t="shared" si="6"/>
        <v>41.132232987289996</v>
      </c>
      <c r="T14">
        <f t="shared" si="7"/>
        <v>61.797425787517504</v>
      </c>
      <c r="U14">
        <f t="shared" si="8"/>
        <v>49421.008438860576</v>
      </c>
    </row>
    <row r="15" spans="1:24" x14ac:dyDescent="0.25">
      <c r="A15" s="3">
        <v>34</v>
      </c>
      <c r="B15" s="10">
        <v>131893.75</v>
      </c>
      <c r="C15" s="7">
        <v>737294.40958920051</v>
      </c>
      <c r="D15" s="3"/>
      <c r="E15" s="3"/>
      <c r="F15" s="10">
        <v>3812.5</v>
      </c>
      <c r="G15" s="3">
        <v>5862.8470803</v>
      </c>
      <c r="H15" s="10">
        <v>26631.25</v>
      </c>
      <c r="I15" s="3">
        <v>18579.1564521</v>
      </c>
      <c r="J15" s="10">
        <v>5493.75</v>
      </c>
      <c r="K15" s="3">
        <v>9743.5874844999998</v>
      </c>
      <c r="L15" s="10">
        <f t="shared" si="0"/>
        <v>167831.25</v>
      </c>
      <c r="M15" s="7">
        <f t="shared" si="1"/>
        <v>771480.00060610054</v>
      </c>
      <c r="N15" s="11"/>
      <c r="O15">
        <f t="shared" si="2"/>
        <v>129478.45285172261</v>
      </c>
      <c r="P15">
        <f t="shared" si="3"/>
        <v>97244.524534755619</v>
      </c>
      <c r="Q15">
        <f t="shared" si="4"/>
        <v>0</v>
      </c>
      <c r="R15">
        <f t="shared" si="5"/>
        <v>22.352104493643751</v>
      </c>
      <c r="S15">
        <f t="shared" si="6"/>
        <v>494.7861602649881</v>
      </c>
      <c r="T15">
        <f t="shared" si="7"/>
        <v>53.528833742971877</v>
      </c>
      <c r="U15">
        <f t="shared" si="8"/>
        <v>97815.191633257229</v>
      </c>
    </row>
    <row r="16" spans="1:24" x14ac:dyDescent="0.25">
      <c r="A16" s="4">
        <v>41</v>
      </c>
      <c r="B16" s="9">
        <v>76125</v>
      </c>
      <c r="C16" s="6">
        <v>361734.60805629985</v>
      </c>
      <c r="F16" s="9">
        <v>10318.75</v>
      </c>
      <c r="G16" s="4">
        <v>13616.432411300002</v>
      </c>
      <c r="H16" s="9">
        <v>34681.25</v>
      </c>
      <c r="I16" s="4">
        <v>29703.992323099999</v>
      </c>
      <c r="J16" s="9">
        <v>25956.25</v>
      </c>
      <c r="K16" s="4">
        <v>17151.388960100001</v>
      </c>
      <c r="L16" s="9">
        <f t="shared" si="0"/>
        <v>147081.25</v>
      </c>
      <c r="M16" s="6">
        <f t="shared" si="1"/>
        <v>422206.42175079987</v>
      </c>
      <c r="N16" s="11"/>
      <c r="O16">
        <f t="shared" si="2"/>
        <v>62098.648269134836</v>
      </c>
      <c r="P16">
        <f t="shared" si="3"/>
        <v>27537.047038285829</v>
      </c>
      <c r="Q16">
        <f t="shared" si="4"/>
        <v>0</v>
      </c>
      <c r="R16">
        <f t="shared" si="5"/>
        <v>140.50456194410191</v>
      </c>
      <c r="S16">
        <f t="shared" si="6"/>
        <v>1030.1715837555118</v>
      </c>
      <c r="T16">
        <f t="shared" si="7"/>
        <v>445.1857396955956</v>
      </c>
      <c r="U16">
        <f t="shared" si="8"/>
        <v>29152.90892368104</v>
      </c>
    </row>
    <row r="17" spans="1:21" x14ac:dyDescent="0.25">
      <c r="A17" s="4">
        <v>42</v>
      </c>
      <c r="B17" s="9">
        <v>29737.5</v>
      </c>
      <c r="C17" s="6">
        <v>172906.06770759987</v>
      </c>
      <c r="F17" s="9">
        <v>181.25</v>
      </c>
      <c r="G17" s="4">
        <v>2158.3680377000001</v>
      </c>
      <c r="H17" s="9">
        <v>900</v>
      </c>
      <c r="I17" s="4">
        <v>1914.8038512999999</v>
      </c>
      <c r="J17" s="9">
        <v>5462.5</v>
      </c>
      <c r="K17" s="4">
        <v>9866.9273360000007</v>
      </c>
      <c r="L17" s="9">
        <f t="shared" si="0"/>
        <v>36281.25</v>
      </c>
      <c r="M17" s="6">
        <f t="shared" si="1"/>
        <v>186846.16693259988</v>
      </c>
      <c r="N17" s="11"/>
      <c r="O17">
        <f t="shared" si="2"/>
        <v>6779.01249402339</v>
      </c>
      <c r="P17">
        <f t="shared" si="3"/>
        <v>5141.7941884547508</v>
      </c>
      <c r="Q17">
        <f t="shared" si="4"/>
        <v>0</v>
      </c>
      <c r="R17">
        <f t="shared" si="5"/>
        <v>0.39120420683312501</v>
      </c>
      <c r="S17">
        <f t="shared" si="6"/>
        <v>1.7233234661699999</v>
      </c>
      <c r="T17">
        <f t="shared" si="7"/>
        <v>53.898090572900003</v>
      </c>
      <c r="U17">
        <f t="shared" si="8"/>
        <v>5197.8068067006543</v>
      </c>
    </row>
    <row r="18" spans="1:21" x14ac:dyDescent="0.25">
      <c r="A18" s="4">
        <v>43</v>
      </c>
      <c r="B18" s="9">
        <v>19218.75</v>
      </c>
      <c r="C18" s="6">
        <v>87114.311654899997</v>
      </c>
      <c r="F18" s="9">
        <v>1293.75</v>
      </c>
      <c r="G18" s="4">
        <v>953.53233950000003</v>
      </c>
      <c r="H18" s="9">
        <v>987.5</v>
      </c>
      <c r="I18" s="4">
        <v>2056.6371924</v>
      </c>
      <c r="J18" s="9"/>
      <c r="L18" s="9">
        <f t="shared" si="0"/>
        <v>21500</v>
      </c>
      <c r="M18" s="6">
        <f t="shared" si="1"/>
        <v>90124.481186799996</v>
      </c>
      <c r="N18" s="11"/>
      <c r="O18">
        <f t="shared" si="2"/>
        <v>1937.6763455161997</v>
      </c>
      <c r="P18">
        <f t="shared" si="3"/>
        <v>1674.2281771176092</v>
      </c>
      <c r="Q18">
        <f t="shared" si="4"/>
        <v>0</v>
      </c>
      <c r="R18">
        <f t="shared" si="5"/>
        <v>1.2336324642281251</v>
      </c>
      <c r="S18">
        <f t="shared" si="6"/>
        <v>2.0309292274950002</v>
      </c>
      <c r="T18">
        <f t="shared" si="7"/>
        <v>0</v>
      </c>
      <c r="U18">
        <f t="shared" si="8"/>
        <v>1677.4927388093324</v>
      </c>
    </row>
    <row r="19" spans="1:21" x14ac:dyDescent="0.25">
      <c r="A19" s="3">
        <v>44</v>
      </c>
      <c r="B19" s="10">
        <v>71825</v>
      </c>
      <c r="C19" s="7">
        <v>184257.33399860008</v>
      </c>
      <c r="D19" s="3">
        <v>537.5</v>
      </c>
      <c r="E19" s="3">
        <v>5991.4870099999998</v>
      </c>
      <c r="F19" s="10">
        <v>34787.5</v>
      </c>
      <c r="G19" s="3">
        <v>33215.031906000004</v>
      </c>
      <c r="H19" s="10">
        <v>4706.25</v>
      </c>
      <c r="I19" s="3">
        <v>10265.3011312</v>
      </c>
      <c r="J19" s="10">
        <v>18456.25</v>
      </c>
      <c r="K19" s="3">
        <v>22733.492960899999</v>
      </c>
      <c r="L19" s="10">
        <f t="shared" si="0"/>
        <v>130312.5</v>
      </c>
      <c r="M19" s="7">
        <f t="shared" si="1"/>
        <v>256462.64700670011</v>
      </c>
      <c r="N19" s="11"/>
      <c r="O19">
        <f t="shared" si="2"/>
        <v>33420.288688060609</v>
      </c>
      <c r="P19">
        <f t="shared" si="3"/>
        <v>13234.283014449451</v>
      </c>
      <c r="Q19">
        <f t="shared" si="4"/>
        <v>3.2204242678749999</v>
      </c>
      <c r="R19">
        <f t="shared" si="5"/>
        <v>1155.467922429975</v>
      </c>
      <c r="S19">
        <f t="shared" si="6"/>
        <v>48.311073448710005</v>
      </c>
      <c r="T19">
        <f t="shared" si="7"/>
        <v>419.57502945961056</v>
      </c>
      <c r="U19">
        <f t="shared" si="8"/>
        <v>14860.857464055622</v>
      </c>
    </row>
    <row r="20" spans="1:21" x14ac:dyDescent="0.25">
      <c r="A20" s="4">
        <v>51</v>
      </c>
      <c r="B20" s="9">
        <v>48043.75</v>
      </c>
      <c r="C20" s="6">
        <v>281458.61717970012</v>
      </c>
      <c r="F20" s="9">
        <v>1481.25</v>
      </c>
      <c r="G20" s="4">
        <v>4961.8959620000005</v>
      </c>
      <c r="H20" s="9">
        <v>737.5</v>
      </c>
      <c r="I20" s="4">
        <v>2026.6730559999999</v>
      </c>
      <c r="J20" s="9">
        <v>8893.75</v>
      </c>
      <c r="K20" s="4">
        <v>6741.2735320000011</v>
      </c>
      <c r="L20" s="9">
        <f t="shared" si="0"/>
        <v>59156.25</v>
      </c>
      <c r="M20" s="6">
        <f t="shared" si="1"/>
        <v>295188.45972970017</v>
      </c>
      <c r="N20" s="11"/>
      <c r="O20">
        <f t="shared" si="2"/>
        <v>17462.242320885074</v>
      </c>
      <c r="P20">
        <f t="shared" si="3"/>
        <v>13522.327439127219</v>
      </c>
      <c r="Q20">
        <f t="shared" si="4"/>
        <v>0</v>
      </c>
      <c r="R20">
        <f t="shared" si="5"/>
        <v>7.3498083937125012</v>
      </c>
      <c r="S20">
        <f t="shared" si="6"/>
        <v>1.4946713787999999</v>
      </c>
      <c r="T20">
        <f t="shared" si="7"/>
        <v>59.95520147522501</v>
      </c>
      <c r="U20">
        <f t="shared" si="8"/>
        <v>13591.127120374955</v>
      </c>
    </row>
    <row r="21" spans="1:21" x14ac:dyDescent="0.25">
      <c r="A21" s="4">
        <v>52</v>
      </c>
      <c r="B21" s="9">
        <v>52762.5</v>
      </c>
      <c r="C21" s="6">
        <v>407367.65793300007</v>
      </c>
      <c r="F21" s="9">
        <v>2087.5</v>
      </c>
      <c r="G21" s="4">
        <v>9885.4741828999995</v>
      </c>
      <c r="H21" s="9">
        <v>1237.5</v>
      </c>
      <c r="I21" s="4">
        <v>12219.979378899998</v>
      </c>
      <c r="J21" s="9">
        <v>6987.5</v>
      </c>
      <c r="K21" s="4">
        <v>7630.4400576000007</v>
      </c>
      <c r="L21" s="9">
        <f t="shared" si="0"/>
        <v>63075</v>
      </c>
      <c r="M21" s="6">
        <f t="shared" si="1"/>
        <v>437103.55155240005</v>
      </c>
      <c r="N21" s="11"/>
      <c r="O21">
        <f t="shared" si="2"/>
        <v>27570.306514167634</v>
      </c>
      <c r="P21">
        <f t="shared" si="3"/>
        <v>21493.736051689913</v>
      </c>
      <c r="Q21">
        <f t="shared" si="4"/>
        <v>0</v>
      </c>
      <c r="R21">
        <f t="shared" si="5"/>
        <v>20.635927356803748</v>
      </c>
      <c r="S21">
        <f t="shared" si="6"/>
        <v>15.122224481388749</v>
      </c>
      <c r="T21">
        <f t="shared" si="7"/>
        <v>53.317699902480008</v>
      </c>
      <c r="U21">
        <f t="shared" si="8"/>
        <v>21582.811903430586</v>
      </c>
    </row>
    <row r="22" spans="1:21" x14ac:dyDescent="0.25">
      <c r="A22" s="4">
        <v>53</v>
      </c>
      <c r="B22" s="9">
        <v>41287.5</v>
      </c>
      <c r="C22" s="6">
        <v>209551.28897579998</v>
      </c>
      <c r="F22" s="9">
        <v>12.5</v>
      </c>
      <c r="G22" s="4">
        <v>880.38891599999999</v>
      </c>
      <c r="H22" s="9">
        <v>750</v>
      </c>
      <c r="I22" s="4">
        <v>3984.1338526</v>
      </c>
      <c r="J22" s="9">
        <v>9768.75</v>
      </c>
      <c r="K22" s="4">
        <v>13353.862230899997</v>
      </c>
      <c r="L22" s="9">
        <f t="shared" si="0"/>
        <v>51818.75</v>
      </c>
      <c r="M22" s="6">
        <f t="shared" si="1"/>
        <v>227769.67397529999</v>
      </c>
      <c r="N22" s="11"/>
      <c r="O22">
        <f t="shared" si="2"/>
        <v>11802.739793307575</v>
      </c>
      <c r="P22">
        <f t="shared" si="3"/>
        <v>8651.848843588341</v>
      </c>
      <c r="Q22">
        <f t="shared" si="4"/>
        <v>0</v>
      </c>
      <c r="R22">
        <f t="shared" si="5"/>
        <v>1.100486145E-2</v>
      </c>
      <c r="S22">
        <f t="shared" si="6"/>
        <v>2.98810038945</v>
      </c>
      <c r="T22">
        <f t="shared" si="7"/>
        <v>130.45054166810434</v>
      </c>
      <c r="U22">
        <f t="shared" si="8"/>
        <v>8785.2984905073445</v>
      </c>
    </row>
    <row r="23" spans="1:21" x14ac:dyDescent="0.25">
      <c r="A23" s="4">
        <v>54</v>
      </c>
      <c r="B23" s="9">
        <v>40762.5</v>
      </c>
      <c r="C23" s="6">
        <v>271937.3213366</v>
      </c>
      <c r="F23" s="9">
        <v>693.75</v>
      </c>
      <c r="G23" s="4">
        <v>2242.958662</v>
      </c>
      <c r="H23" s="9">
        <v>587.5</v>
      </c>
      <c r="I23" s="4">
        <v>11172.061801600001</v>
      </c>
      <c r="J23" s="9">
        <v>6562.5</v>
      </c>
      <c r="K23" s="4">
        <v>5348.0229742000001</v>
      </c>
      <c r="L23" s="9">
        <f t="shared" si="0"/>
        <v>48606.25</v>
      </c>
      <c r="M23" s="6">
        <f t="shared" si="1"/>
        <v>290700.36477440002</v>
      </c>
      <c r="N23" s="11"/>
      <c r="O23">
        <f t="shared" si="2"/>
        <v>14129.854605315681</v>
      </c>
      <c r="P23">
        <f t="shared" si="3"/>
        <v>11084.845060983158</v>
      </c>
      <c r="Q23">
        <f t="shared" si="4"/>
        <v>0</v>
      </c>
      <c r="R23">
        <f t="shared" si="5"/>
        <v>1.5560525717625</v>
      </c>
      <c r="S23">
        <f t="shared" si="6"/>
        <v>6.5635863084400006</v>
      </c>
      <c r="T23">
        <f t="shared" si="7"/>
        <v>35.0964007681875</v>
      </c>
      <c r="U23">
        <f t="shared" si="8"/>
        <v>11128.061100631548</v>
      </c>
    </row>
    <row r="24" spans="1:21" x14ac:dyDescent="0.25">
      <c r="A24" s="3">
        <v>55</v>
      </c>
      <c r="B24" s="10">
        <v>42481.25</v>
      </c>
      <c r="C24" s="7">
        <v>230706.66660530012</v>
      </c>
      <c r="D24" s="3"/>
      <c r="E24" s="3"/>
      <c r="F24" s="10">
        <v>3512.5</v>
      </c>
      <c r="G24" s="3">
        <v>4168.6739035999999</v>
      </c>
      <c r="H24" s="10">
        <v>1768.75</v>
      </c>
      <c r="I24" s="3">
        <v>6261.3767063999994</v>
      </c>
      <c r="J24" s="10">
        <v>6450</v>
      </c>
      <c r="K24" s="3">
        <v>15680.7138708</v>
      </c>
      <c r="L24" s="9">
        <f t="shared" si="0"/>
        <v>54212.5</v>
      </c>
      <c r="M24" s="6">
        <f t="shared" si="1"/>
        <v>256817.43108610014</v>
      </c>
      <c r="N24" s="11"/>
      <c r="O24">
        <f t="shared" si="2"/>
        <v>13922.714982755204</v>
      </c>
      <c r="P24">
        <f t="shared" si="3"/>
        <v>9800.7075807264064</v>
      </c>
      <c r="Q24">
        <f t="shared" si="4"/>
        <v>0</v>
      </c>
      <c r="R24">
        <f t="shared" si="5"/>
        <v>14.642467086394999</v>
      </c>
      <c r="S24">
        <f t="shared" si="6"/>
        <v>11.074810049445</v>
      </c>
      <c r="T24">
        <f t="shared" si="7"/>
        <v>101.14060446666001</v>
      </c>
      <c r="U24">
        <f t="shared" si="8"/>
        <v>9927.5654623289065</v>
      </c>
    </row>
    <row r="25" spans="1:21" x14ac:dyDescent="0.25">
      <c r="A25" s="4">
        <v>61</v>
      </c>
      <c r="B25" s="9">
        <v>37337.5</v>
      </c>
      <c r="C25" s="6">
        <v>183567.29916239996</v>
      </c>
      <c r="F25" s="9">
        <v>4793.75</v>
      </c>
      <c r="G25" s="4">
        <v>3155.3965576000005</v>
      </c>
      <c r="H25" s="9">
        <v>1768.75</v>
      </c>
      <c r="I25" s="4">
        <v>4352.6273799999999</v>
      </c>
      <c r="J25" s="9">
        <v>11650</v>
      </c>
      <c r="K25" s="4">
        <v>9735.4164853000002</v>
      </c>
      <c r="L25" s="9">
        <f t="shared" si="0"/>
        <v>55550</v>
      </c>
      <c r="M25" s="6">
        <f t="shared" si="1"/>
        <v>200810.73958529995</v>
      </c>
      <c r="N25" s="11"/>
      <c r="O25">
        <f t="shared" si="2"/>
        <v>11155.036583963411</v>
      </c>
      <c r="P25">
        <f t="shared" si="3"/>
        <v>6853.944032476109</v>
      </c>
      <c r="Q25">
        <f t="shared" si="4"/>
        <v>0</v>
      </c>
      <c r="R25">
        <f t="shared" si="5"/>
        <v>15.126182247995002</v>
      </c>
      <c r="S25">
        <f t="shared" si="6"/>
        <v>7.6987096783749998</v>
      </c>
      <c r="T25">
        <f t="shared" si="7"/>
        <v>113.417602053745</v>
      </c>
      <c r="U25">
        <f t="shared" si="8"/>
        <v>6990.1865264562239</v>
      </c>
    </row>
    <row r="26" spans="1:21" x14ac:dyDescent="0.25">
      <c r="A26" s="4">
        <v>62</v>
      </c>
      <c r="B26" s="9">
        <v>69962.5</v>
      </c>
      <c r="C26" s="6">
        <v>310088.89431220014</v>
      </c>
      <c r="F26" s="9">
        <v>1931.25</v>
      </c>
      <c r="G26" s="4">
        <v>7970.5007832000001</v>
      </c>
      <c r="H26" s="9">
        <v>12187.5</v>
      </c>
      <c r="I26" s="4">
        <v>20443.5928891</v>
      </c>
      <c r="J26" s="9">
        <v>20681.25</v>
      </c>
      <c r="K26" s="4">
        <v>12424.5822928</v>
      </c>
      <c r="L26" s="9">
        <f t="shared" si="0"/>
        <v>104762.5</v>
      </c>
      <c r="M26" s="6">
        <f t="shared" si="1"/>
        <v>350927.5702773002</v>
      </c>
      <c r="N26" s="11"/>
      <c r="O26">
        <f t="shared" si="2"/>
        <v>36764.049581175663</v>
      </c>
      <c r="P26">
        <f t="shared" si="3"/>
        <v>21694.594268317302</v>
      </c>
      <c r="Q26">
        <f t="shared" si="4"/>
        <v>0</v>
      </c>
      <c r="R26">
        <f t="shared" si="5"/>
        <v>15.393029637554999</v>
      </c>
      <c r="S26">
        <f t="shared" si="6"/>
        <v>249.15628833590625</v>
      </c>
      <c r="T26">
        <f t="shared" si="7"/>
        <v>256.95589254296999</v>
      </c>
      <c r="U26">
        <f t="shared" si="8"/>
        <v>22216.099478833734</v>
      </c>
    </row>
    <row r="27" spans="1:21" x14ac:dyDescent="0.25">
      <c r="A27" s="4">
        <v>63</v>
      </c>
      <c r="B27" s="9">
        <v>24112.5</v>
      </c>
      <c r="C27" s="6">
        <v>98985.637956900027</v>
      </c>
      <c r="F27" s="9"/>
      <c r="H27" s="9">
        <v>50</v>
      </c>
      <c r="I27" s="4">
        <v>2025.2934310999999</v>
      </c>
      <c r="J27" s="9">
        <v>2975</v>
      </c>
      <c r="K27" s="4">
        <v>6568.9233200000008</v>
      </c>
      <c r="L27" s="9">
        <f t="shared" si="0"/>
        <v>27137.5</v>
      </c>
      <c r="M27" s="6">
        <f t="shared" si="1"/>
        <v>107579.85470800003</v>
      </c>
      <c r="N27" s="11"/>
      <c r="O27">
        <f t="shared" si="2"/>
        <v>2919.4483071383511</v>
      </c>
      <c r="P27">
        <f t="shared" si="3"/>
        <v>2386.7911952357522</v>
      </c>
      <c r="Q27">
        <f t="shared" si="4"/>
        <v>0</v>
      </c>
      <c r="R27">
        <f t="shared" si="5"/>
        <v>0</v>
      </c>
      <c r="S27">
        <f t="shared" si="6"/>
        <v>0.10126467155499999</v>
      </c>
      <c r="T27">
        <f t="shared" si="7"/>
        <v>19.542546877000003</v>
      </c>
      <c r="U27">
        <f t="shared" si="8"/>
        <v>2406.435006784307</v>
      </c>
    </row>
    <row r="28" spans="1:21" x14ac:dyDescent="0.25">
      <c r="A28" s="3">
        <v>64</v>
      </c>
      <c r="B28" s="10">
        <v>7831.25</v>
      </c>
      <c r="C28" s="7">
        <v>24817.792174199996</v>
      </c>
      <c r="D28" s="3"/>
      <c r="E28" s="3"/>
      <c r="F28" s="10">
        <v>431.25</v>
      </c>
      <c r="G28" s="3">
        <v>1119.5692759999999</v>
      </c>
      <c r="H28" s="10">
        <v>9025</v>
      </c>
      <c r="I28" s="3">
        <v>3144.0036318000002</v>
      </c>
      <c r="J28" s="10">
        <v>12187.5</v>
      </c>
      <c r="K28" s="3">
        <v>11532.248578000001</v>
      </c>
      <c r="L28" s="10">
        <f t="shared" si="0"/>
        <v>29475</v>
      </c>
      <c r="M28" s="7">
        <f t="shared" si="1"/>
        <v>40613.613659999995</v>
      </c>
      <c r="N28" s="11"/>
      <c r="O28">
        <f t="shared" si="2"/>
        <v>1197.0862626284998</v>
      </c>
      <c r="P28">
        <f t="shared" si="3"/>
        <v>194.3543349642037</v>
      </c>
      <c r="Q28">
        <f t="shared" si="4"/>
        <v>0</v>
      </c>
      <c r="R28">
        <f t="shared" si="5"/>
        <v>0.48281425027500002</v>
      </c>
      <c r="S28">
        <f t="shared" si="6"/>
        <v>28.374632776995004</v>
      </c>
      <c r="T28">
        <f t="shared" si="7"/>
        <v>140.549279544375</v>
      </c>
      <c r="U28">
        <f t="shared" si="8"/>
        <v>363.76106153584874</v>
      </c>
    </row>
    <row r="29" spans="1:21" x14ac:dyDescent="0.25">
      <c r="A29" s="4">
        <v>71</v>
      </c>
      <c r="B29" s="9">
        <v>124568.75</v>
      </c>
      <c r="C29" s="6">
        <v>716773.19266819884</v>
      </c>
      <c r="F29" s="9">
        <v>4775</v>
      </c>
      <c r="G29" s="4">
        <v>12840.131769399999</v>
      </c>
      <c r="H29" s="9">
        <v>587.5</v>
      </c>
      <c r="I29" s="4">
        <v>3972.8526683999999</v>
      </c>
      <c r="J29" s="9">
        <v>4181.25</v>
      </c>
      <c r="K29" s="4">
        <v>10504.223284800002</v>
      </c>
      <c r="L29" s="9">
        <f t="shared" si="0"/>
        <v>134112.5</v>
      </c>
      <c r="M29" s="6">
        <f t="shared" si="1"/>
        <v>744090.40039079881</v>
      </c>
      <c r="N29" s="11"/>
      <c r="O29">
        <f t="shared" si="2"/>
        <v>99791.82382241101</v>
      </c>
      <c r="P29">
        <f t="shared" si="3"/>
        <v>89287.540644186694</v>
      </c>
      <c r="Q29">
        <f t="shared" si="4"/>
        <v>0</v>
      </c>
      <c r="R29">
        <f t="shared" si="5"/>
        <v>61.311629198884994</v>
      </c>
      <c r="S29">
        <f t="shared" si="6"/>
        <v>2.3340509426850002</v>
      </c>
      <c r="T29">
        <f t="shared" si="7"/>
        <v>43.920783609570009</v>
      </c>
      <c r="U29">
        <f t="shared" si="8"/>
        <v>89395.107107937831</v>
      </c>
    </row>
    <row r="30" spans="1:21" x14ac:dyDescent="0.25">
      <c r="A30" s="4">
        <v>72</v>
      </c>
      <c r="B30" s="9">
        <v>19318.75</v>
      </c>
      <c r="C30" s="6">
        <v>127561.34959139999</v>
      </c>
      <c r="F30" s="9">
        <v>7206.25</v>
      </c>
      <c r="G30" s="4">
        <v>10156.413960000002</v>
      </c>
      <c r="H30" s="9">
        <v>93.75</v>
      </c>
      <c r="I30" s="4">
        <v>1183.3765539999999</v>
      </c>
      <c r="J30" s="9">
        <v>556.25</v>
      </c>
      <c r="K30" s="4">
        <v>2168.4796459999998</v>
      </c>
      <c r="L30" s="9">
        <f t="shared" si="0"/>
        <v>27175</v>
      </c>
      <c r="M30" s="6">
        <f t="shared" si="1"/>
        <v>141069.61975139997</v>
      </c>
      <c r="N30" s="11"/>
      <c r="O30">
        <f t="shared" si="2"/>
        <v>3833.5669167442943</v>
      </c>
      <c r="P30">
        <f t="shared" si="3"/>
        <v>2464.3258224188585</v>
      </c>
      <c r="Q30">
        <f t="shared" si="4"/>
        <v>0</v>
      </c>
      <c r="R30">
        <f t="shared" si="5"/>
        <v>73.189658099250025</v>
      </c>
      <c r="S30">
        <f t="shared" si="6"/>
        <v>0.11094155193749999</v>
      </c>
      <c r="T30">
        <f t="shared" si="7"/>
        <v>1.2062168030875</v>
      </c>
      <c r="U30">
        <f t="shared" si="8"/>
        <v>2538.8326388731339</v>
      </c>
    </row>
    <row r="31" spans="1:21" x14ac:dyDescent="0.25">
      <c r="A31" s="4">
        <v>73</v>
      </c>
      <c r="B31" s="9">
        <v>34381.25</v>
      </c>
      <c r="C31" s="6">
        <v>401834.97183619975</v>
      </c>
      <c r="F31" s="9">
        <v>3631.25</v>
      </c>
      <c r="G31" s="4">
        <v>3214.0542139999998</v>
      </c>
      <c r="H31" s="9">
        <v>881.25</v>
      </c>
      <c r="I31" s="4">
        <v>1158.8963630000001</v>
      </c>
      <c r="J31" s="9">
        <v>24543.75</v>
      </c>
      <c r="K31" s="4">
        <v>17203.188492999998</v>
      </c>
      <c r="L31" s="9">
        <f t="shared" si="0"/>
        <v>63437.5</v>
      </c>
      <c r="M31" s="6">
        <f t="shared" si="1"/>
        <v>423411.11090619973</v>
      </c>
      <c r="N31" s="11"/>
      <c r="O31">
        <f t="shared" si="2"/>
        <v>26860.142348112044</v>
      </c>
      <c r="P31">
        <f t="shared" si="3"/>
        <v>13815.588625443343</v>
      </c>
      <c r="Q31">
        <f t="shared" si="4"/>
        <v>0</v>
      </c>
      <c r="R31">
        <f t="shared" si="5"/>
        <v>11.671034364587499</v>
      </c>
      <c r="S31">
        <f t="shared" si="6"/>
        <v>1.0212774198937502</v>
      </c>
      <c r="T31">
        <f t="shared" si="7"/>
        <v>422.23075757506871</v>
      </c>
      <c r="U31">
        <f t="shared" si="8"/>
        <v>14250.511694802894</v>
      </c>
    </row>
    <row r="32" spans="1:21" x14ac:dyDescent="0.25">
      <c r="A32" s="4">
        <v>74</v>
      </c>
      <c r="B32" s="9">
        <v>16112.5</v>
      </c>
      <c r="C32" s="6">
        <v>64202.550777000004</v>
      </c>
      <c r="F32" s="9">
        <v>137.5</v>
      </c>
      <c r="G32" s="4">
        <v>3120.5302651000002</v>
      </c>
      <c r="H32" s="9">
        <v>750</v>
      </c>
      <c r="I32" s="4">
        <v>2362.024437</v>
      </c>
      <c r="J32" s="9">
        <v>23812.5</v>
      </c>
      <c r="K32" s="4">
        <v>10626.743547</v>
      </c>
      <c r="L32" s="9">
        <f t="shared" si="0"/>
        <v>40812.5</v>
      </c>
      <c r="M32" s="6">
        <f t="shared" si="1"/>
        <v>80311.849026100012</v>
      </c>
      <c r="N32" s="11"/>
      <c r="O32">
        <f t="shared" si="2"/>
        <v>3277.7273383777065</v>
      </c>
      <c r="P32">
        <f t="shared" si="3"/>
        <v>1034.4635993944125</v>
      </c>
      <c r="Q32">
        <f t="shared" si="4"/>
        <v>0</v>
      </c>
      <c r="R32">
        <f t="shared" si="5"/>
        <v>0.42907291145125004</v>
      </c>
      <c r="S32">
        <f t="shared" si="6"/>
        <v>1.77151832775</v>
      </c>
      <c r="T32">
        <f t="shared" si="7"/>
        <v>253.04933071293752</v>
      </c>
      <c r="U32">
        <f t="shared" si="8"/>
        <v>1289.7135213465513</v>
      </c>
    </row>
    <row r="33" spans="1:21" x14ac:dyDescent="0.25">
      <c r="A33" s="3">
        <v>75</v>
      </c>
      <c r="B33" s="10">
        <v>20737.5</v>
      </c>
      <c r="C33" s="7">
        <v>83845.823535500007</v>
      </c>
      <c r="D33" s="3"/>
      <c r="E33" s="3"/>
      <c r="F33" s="10">
        <v>531.25</v>
      </c>
      <c r="G33" s="3">
        <v>4081.4654597999997</v>
      </c>
      <c r="H33" s="10"/>
      <c r="I33" s="3"/>
      <c r="J33" s="10">
        <v>1818.75</v>
      </c>
      <c r="K33" s="3">
        <v>3526.0928730000001</v>
      </c>
      <c r="L33" s="10">
        <f t="shared" si="0"/>
        <v>23087.5</v>
      </c>
      <c r="M33" s="7">
        <f t="shared" si="1"/>
        <v>91453.381868300014</v>
      </c>
      <c r="N33" s="11"/>
      <c r="O33">
        <f t="shared" si="2"/>
        <v>2111.4299538843766</v>
      </c>
      <c r="P33">
        <f t="shared" si="3"/>
        <v>1738.7527655674314</v>
      </c>
      <c r="Q33">
        <f t="shared" si="4"/>
        <v>0</v>
      </c>
      <c r="R33">
        <f t="shared" si="5"/>
        <v>2.1682785255187498</v>
      </c>
      <c r="S33">
        <f t="shared" si="6"/>
        <v>0</v>
      </c>
      <c r="T33">
        <f t="shared" si="7"/>
        <v>6.4130814127687508</v>
      </c>
      <c r="U33">
        <f t="shared" si="8"/>
        <v>1747.3341255057189</v>
      </c>
    </row>
    <row r="34" spans="1:21" x14ac:dyDescent="0.25">
      <c r="A34" s="4">
        <v>81</v>
      </c>
      <c r="B34" s="9">
        <v>135406.25</v>
      </c>
      <c r="C34" s="6">
        <v>591637.29522049997</v>
      </c>
      <c r="F34" s="9">
        <v>4112.5</v>
      </c>
      <c r="G34" s="4">
        <v>22800.752818799996</v>
      </c>
      <c r="H34" s="9">
        <v>5962.5</v>
      </c>
      <c r="I34" s="4">
        <v>20910.336444500001</v>
      </c>
      <c r="J34" s="9">
        <v>6512.5</v>
      </c>
      <c r="K34" s="4">
        <v>9979.6560453000002</v>
      </c>
      <c r="L34" s="9">
        <f t="shared" si="0"/>
        <v>151993.75</v>
      </c>
      <c r="M34" s="6">
        <f t="shared" si="1"/>
        <v>645328.04052909999</v>
      </c>
      <c r="N34" s="11"/>
      <c r="O34">
        <f t="shared" si="2"/>
        <v>98085.828860169888</v>
      </c>
      <c r="P34">
        <f t="shared" si="3"/>
        <v>80111.387505950814</v>
      </c>
      <c r="Q34">
        <f t="shared" si="4"/>
        <v>0</v>
      </c>
      <c r="R34">
        <f t="shared" si="5"/>
        <v>93.768095967314991</v>
      </c>
      <c r="S34">
        <f t="shared" si="6"/>
        <v>124.67788105033125</v>
      </c>
      <c r="T34">
        <f t="shared" si="7"/>
        <v>64.992509995016249</v>
      </c>
      <c r="U34">
        <f t="shared" si="8"/>
        <v>80394.825992963481</v>
      </c>
    </row>
    <row r="35" spans="1:21" x14ac:dyDescent="0.25">
      <c r="A35" s="4">
        <v>82</v>
      </c>
      <c r="B35" s="9">
        <v>43762.5</v>
      </c>
      <c r="C35" s="6">
        <v>135898.87369069998</v>
      </c>
      <c r="F35" s="9">
        <v>12143.75</v>
      </c>
      <c r="G35" s="4">
        <v>16779.1306559</v>
      </c>
      <c r="H35" s="9"/>
      <c r="J35" s="9">
        <v>5018.75</v>
      </c>
      <c r="K35" s="4">
        <v>5596.8183680000002</v>
      </c>
      <c r="L35" s="9">
        <f t="shared" si="0"/>
        <v>60925</v>
      </c>
      <c r="M35" s="6">
        <f t="shared" si="1"/>
        <v>158274.82271459998</v>
      </c>
      <c r="N35" s="11"/>
      <c r="O35">
        <f t="shared" si="2"/>
        <v>9642.8935738870041</v>
      </c>
      <c r="P35">
        <f t="shared" si="3"/>
        <v>5947.2744598892587</v>
      </c>
      <c r="Q35">
        <f t="shared" si="4"/>
        <v>0</v>
      </c>
      <c r="R35">
        <f t="shared" si="5"/>
        <v>203.76156790258563</v>
      </c>
      <c r="S35">
        <f t="shared" si="6"/>
        <v>0</v>
      </c>
      <c r="T35">
        <f t="shared" si="7"/>
        <v>28.089032184400001</v>
      </c>
      <c r="U35">
        <f t="shared" si="8"/>
        <v>6179.1250599762443</v>
      </c>
    </row>
    <row r="36" spans="1:21" x14ac:dyDescent="0.25">
      <c r="A36" s="4">
        <v>83</v>
      </c>
      <c r="B36" s="9">
        <v>46381.25</v>
      </c>
      <c r="C36" s="6">
        <v>138067.81819940006</v>
      </c>
      <c r="F36" s="9">
        <v>129531.25</v>
      </c>
      <c r="G36" s="4">
        <v>87688.547484299997</v>
      </c>
      <c r="H36" s="9">
        <v>32706.25</v>
      </c>
      <c r="I36" s="4">
        <v>15370.8624569</v>
      </c>
      <c r="J36" s="9">
        <v>4031.25</v>
      </c>
      <c r="K36" s="4">
        <v>5488.505410400001</v>
      </c>
      <c r="L36" s="9">
        <f t="shared" si="0"/>
        <v>212650</v>
      </c>
      <c r="M36" s="6">
        <f t="shared" si="1"/>
        <v>246615.73355100007</v>
      </c>
      <c r="N36" s="11"/>
      <c r="O36">
        <f t="shared" si="2"/>
        <v>52442.835739620161</v>
      </c>
      <c r="P36">
        <f t="shared" si="3"/>
        <v>6403.7579928609239</v>
      </c>
      <c r="Q36">
        <f t="shared" si="4"/>
        <v>0</v>
      </c>
      <c r="R36">
        <f t="shared" si="5"/>
        <v>11358.407166325733</v>
      </c>
      <c r="S36">
        <f t="shared" si="6"/>
        <v>502.72327023098563</v>
      </c>
      <c r="T36">
        <f t="shared" si="7"/>
        <v>22.125537435675003</v>
      </c>
      <c r="U36">
        <f t="shared" si="8"/>
        <v>18287.013966853316</v>
      </c>
    </row>
    <row r="37" spans="1:21" x14ac:dyDescent="0.25">
      <c r="A37" s="4">
        <v>84</v>
      </c>
      <c r="B37" s="9">
        <v>41850</v>
      </c>
      <c r="C37" s="6">
        <v>112406.66465939998</v>
      </c>
      <c r="F37" s="9">
        <v>4787.5</v>
      </c>
      <c r="G37" s="4">
        <v>10962.952852199998</v>
      </c>
      <c r="H37" s="9">
        <v>3462.5</v>
      </c>
      <c r="I37" s="4">
        <v>4569.936471</v>
      </c>
      <c r="J37" s="9">
        <v>9481.25</v>
      </c>
      <c r="K37" s="4">
        <v>4546.3008799999998</v>
      </c>
      <c r="L37" s="9">
        <f t="shared" si="0"/>
        <v>59581.25</v>
      </c>
      <c r="M37" s="6">
        <f t="shared" si="1"/>
        <v>132485.85486259998</v>
      </c>
      <c r="N37" s="11"/>
      <c r="O37">
        <f t="shared" si="2"/>
        <v>7893.6728400322854</v>
      </c>
      <c r="P37">
        <f t="shared" si="3"/>
        <v>4704.2189159958889</v>
      </c>
      <c r="Q37">
        <f t="shared" si="4"/>
        <v>0</v>
      </c>
      <c r="R37">
        <f t="shared" si="5"/>
        <v>52.485136779907492</v>
      </c>
      <c r="S37">
        <f t="shared" si="6"/>
        <v>15.823405030837501</v>
      </c>
      <c r="T37">
        <f t="shared" si="7"/>
        <v>43.104615218499994</v>
      </c>
      <c r="U37">
        <f t="shared" si="8"/>
        <v>4815.6320730251336</v>
      </c>
    </row>
    <row r="38" spans="1:21" x14ac:dyDescent="0.25">
      <c r="A38" s="3">
        <v>85</v>
      </c>
      <c r="B38" s="10">
        <v>17525</v>
      </c>
      <c r="C38" s="7">
        <v>151949.56900499991</v>
      </c>
      <c r="D38" s="3"/>
      <c r="E38" s="3"/>
      <c r="F38" s="10">
        <v>5506.25</v>
      </c>
      <c r="G38" s="3">
        <v>13607.8650306</v>
      </c>
      <c r="H38" s="10">
        <v>1443.75</v>
      </c>
      <c r="I38" s="3">
        <v>4335.696629</v>
      </c>
      <c r="J38" s="10">
        <v>16512.5</v>
      </c>
      <c r="K38" s="3">
        <v>6282.6025852999992</v>
      </c>
      <c r="L38" s="10">
        <f t="shared" si="0"/>
        <v>40987.5</v>
      </c>
      <c r="M38" s="7">
        <f t="shared" si="1"/>
        <v>176175.7332498999</v>
      </c>
      <c r="N38" s="11"/>
      <c r="O38">
        <f t="shared" si="2"/>
        <v>7221.0028665802729</v>
      </c>
      <c r="P38">
        <f t="shared" si="3"/>
        <v>2662.9161968126236</v>
      </c>
      <c r="Q38">
        <f t="shared" si="4"/>
        <v>0</v>
      </c>
      <c r="R38">
        <f t="shared" si="5"/>
        <v>74.928306824741242</v>
      </c>
      <c r="S38">
        <f t="shared" si="6"/>
        <v>6.2596620081187497</v>
      </c>
      <c r="T38">
        <f t="shared" si="7"/>
        <v>103.74147518976625</v>
      </c>
      <c r="U38">
        <f t="shared" si="8"/>
        <v>2847.8456408352499</v>
      </c>
    </row>
    <row r="39" spans="1:21" x14ac:dyDescent="0.25">
      <c r="A39" s="4">
        <v>91</v>
      </c>
      <c r="B39" s="9">
        <v>83112.5</v>
      </c>
      <c r="C39" s="6">
        <v>492506.9872203003</v>
      </c>
      <c r="F39" s="9">
        <v>368.75</v>
      </c>
      <c r="G39" s="4">
        <v>4039.0363336999999</v>
      </c>
      <c r="H39" s="9">
        <v>3537.5</v>
      </c>
      <c r="I39" s="4">
        <v>20927.494801199999</v>
      </c>
      <c r="J39" s="9">
        <v>4131.25</v>
      </c>
      <c r="K39" s="4">
        <v>6481.8094216999998</v>
      </c>
      <c r="L39" s="9">
        <f t="shared" si="0"/>
        <v>91150</v>
      </c>
      <c r="M39" s="6">
        <f t="shared" si="1"/>
        <v>523955.32777690032</v>
      </c>
      <c r="N39" s="11"/>
      <c r="O39">
        <f t="shared" si="2"/>
        <v>47758.528126864461</v>
      </c>
      <c r="P39">
        <f t="shared" si="3"/>
        <v>40933.486975347208</v>
      </c>
      <c r="Q39">
        <f t="shared" si="4"/>
        <v>0</v>
      </c>
      <c r="R39">
        <f t="shared" si="5"/>
        <v>1.4893946480518749</v>
      </c>
      <c r="S39">
        <f t="shared" si="6"/>
        <v>74.031012859244996</v>
      </c>
      <c r="T39">
        <f t="shared" si="7"/>
        <v>26.777975173398126</v>
      </c>
      <c r="U39">
        <f t="shared" si="8"/>
        <v>41035.785358027904</v>
      </c>
    </row>
    <row r="40" spans="1:21" x14ac:dyDescent="0.25">
      <c r="A40" s="4">
        <v>92</v>
      </c>
      <c r="B40" s="9">
        <v>83831.25</v>
      </c>
      <c r="C40" s="6">
        <v>435822.65032389987</v>
      </c>
      <c r="F40" s="9">
        <v>2637.5</v>
      </c>
      <c r="G40" s="4">
        <v>10382.856663600001</v>
      </c>
      <c r="H40" s="9">
        <v>4993.75</v>
      </c>
      <c r="I40" s="4">
        <v>23933.628733299996</v>
      </c>
      <c r="J40" s="9">
        <v>4125</v>
      </c>
      <c r="K40" s="4">
        <v>6855.8847059999998</v>
      </c>
      <c r="L40" s="9">
        <f t="shared" si="0"/>
        <v>95587.5</v>
      </c>
      <c r="M40" s="6">
        <f t="shared" si="1"/>
        <v>476995.02042679989</v>
      </c>
      <c r="N40" s="11"/>
      <c r="O40">
        <f t="shared" si="2"/>
        <v>45594.761515046739</v>
      </c>
      <c r="P40">
        <f t="shared" si="3"/>
        <v>36535.557554965431</v>
      </c>
      <c r="Q40">
        <f t="shared" si="4"/>
        <v>0</v>
      </c>
      <c r="R40">
        <f t="shared" si="5"/>
        <v>27.384784450245004</v>
      </c>
      <c r="S40">
        <f t="shared" si="6"/>
        <v>119.51855848691686</v>
      </c>
      <c r="T40">
        <f t="shared" si="7"/>
        <v>28.280524412249999</v>
      </c>
      <c r="U40">
        <f t="shared" si="8"/>
        <v>36710.741422314844</v>
      </c>
    </row>
    <row r="41" spans="1:21" x14ac:dyDescent="0.25">
      <c r="A41" s="4">
        <v>93</v>
      </c>
      <c r="B41" s="9">
        <v>31181.25</v>
      </c>
      <c r="C41" s="6">
        <v>132855.70140830005</v>
      </c>
      <c r="F41" s="9">
        <v>20812.5</v>
      </c>
      <c r="G41" s="4">
        <v>24286.545219000003</v>
      </c>
      <c r="H41" s="9">
        <v>2437.5</v>
      </c>
      <c r="I41" s="4">
        <v>10912.714437999999</v>
      </c>
      <c r="J41" s="9">
        <v>1037.5</v>
      </c>
      <c r="K41" s="4">
        <v>5146.1644749999996</v>
      </c>
      <c r="L41" s="9">
        <f t="shared" si="0"/>
        <v>55468.75</v>
      </c>
      <c r="M41" s="6">
        <f t="shared" si="1"/>
        <v>173201.12554030004</v>
      </c>
      <c r="N41" s="11"/>
      <c r="O41">
        <f t="shared" si="2"/>
        <v>9607.249932313518</v>
      </c>
      <c r="P41">
        <f t="shared" si="3"/>
        <v>4142.606839537556</v>
      </c>
      <c r="Q41">
        <f t="shared" si="4"/>
        <v>0</v>
      </c>
      <c r="R41">
        <f t="shared" si="5"/>
        <v>505.46372237043755</v>
      </c>
      <c r="S41">
        <f t="shared" si="6"/>
        <v>26.599741442624996</v>
      </c>
      <c r="T41">
        <f t="shared" si="7"/>
        <v>5.3391456428124995</v>
      </c>
      <c r="U41">
        <f t="shared" si="8"/>
        <v>4680.0094489934309</v>
      </c>
    </row>
    <row r="42" spans="1:21" x14ac:dyDescent="0.25">
      <c r="A42" s="4">
        <v>94</v>
      </c>
      <c r="B42" s="9">
        <v>50987.5</v>
      </c>
      <c r="C42" s="6">
        <v>172156.30516609998</v>
      </c>
      <c r="F42" s="9"/>
      <c r="H42" s="9">
        <v>612.5</v>
      </c>
      <c r="I42" s="4">
        <v>3312.1366539999999</v>
      </c>
      <c r="J42" s="9">
        <v>4650</v>
      </c>
      <c r="K42" s="4">
        <v>6864.3389619999998</v>
      </c>
      <c r="L42" s="9">
        <f t="shared" si="0"/>
        <v>56250</v>
      </c>
      <c r="M42" s="6">
        <f t="shared" si="1"/>
        <v>182332.78078209999</v>
      </c>
      <c r="N42" s="11"/>
      <c r="O42">
        <f t="shared" si="2"/>
        <v>10256.218918993123</v>
      </c>
      <c r="P42">
        <f t="shared" si="3"/>
        <v>8777.8196096565225</v>
      </c>
      <c r="Q42">
        <f t="shared" si="4"/>
        <v>0</v>
      </c>
      <c r="R42">
        <f t="shared" si="5"/>
        <v>0</v>
      </c>
      <c r="S42">
        <f t="shared" si="6"/>
        <v>2.0286837005749998</v>
      </c>
      <c r="T42">
        <f t="shared" si="7"/>
        <v>31.919176173299999</v>
      </c>
      <c r="U42">
        <f t="shared" si="8"/>
        <v>8811.7674695303976</v>
      </c>
    </row>
    <row r="43" spans="1:21" x14ac:dyDescent="0.25">
      <c r="A43" s="3">
        <v>95</v>
      </c>
      <c r="B43" s="10">
        <v>22450</v>
      </c>
      <c r="C43" s="7">
        <v>129904.85472669994</v>
      </c>
      <c r="D43" s="3">
        <v>62.5</v>
      </c>
      <c r="E43" s="3">
        <v>2306.8561199999999</v>
      </c>
      <c r="F43" s="10">
        <v>19237.5</v>
      </c>
      <c r="G43" s="3">
        <v>25008.629147800006</v>
      </c>
      <c r="H43" s="10">
        <v>306.25</v>
      </c>
      <c r="I43" s="3">
        <v>5837.9606263999995</v>
      </c>
      <c r="J43" s="10">
        <v>82031.25</v>
      </c>
      <c r="K43" s="3">
        <v>8285.1757460000008</v>
      </c>
      <c r="L43" s="10">
        <f t="shared" si="0"/>
        <v>124087.5</v>
      </c>
      <c r="M43" s="7">
        <f t="shared" si="1"/>
        <v>171343.47636689994</v>
      </c>
      <c r="N43" s="11"/>
      <c r="O43">
        <f t="shared" si="2"/>
        <v>21261.583623677696</v>
      </c>
      <c r="P43">
        <f t="shared" si="3"/>
        <v>2916.3639886144138</v>
      </c>
      <c r="Q43">
        <f t="shared" si="4"/>
        <v>0.1441785075</v>
      </c>
      <c r="R43">
        <f t="shared" si="5"/>
        <v>481.10350323080257</v>
      </c>
      <c r="S43">
        <f t="shared" si="6"/>
        <v>1.787875441835</v>
      </c>
      <c r="T43">
        <f t="shared" si="7"/>
        <v>679.64332291406265</v>
      </c>
      <c r="U43">
        <f t="shared" si="8"/>
        <v>4079.0428687086137</v>
      </c>
    </row>
    <row r="44" spans="1:21" x14ac:dyDescent="0.25">
      <c r="A44" s="4">
        <v>101</v>
      </c>
      <c r="B44" s="9">
        <v>101481.25</v>
      </c>
      <c r="C44" s="6">
        <v>667132.41633730009</v>
      </c>
      <c r="F44" s="9">
        <v>1668.75</v>
      </c>
      <c r="G44" s="4">
        <v>13162.3359752</v>
      </c>
      <c r="H44" s="9">
        <v>81.25</v>
      </c>
      <c r="I44" s="4">
        <v>976.59966099999997</v>
      </c>
      <c r="J44" s="9">
        <v>7750</v>
      </c>
      <c r="K44" s="4">
        <v>11813.0339988</v>
      </c>
      <c r="L44" s="9">
        <f t="shared" si="0"/>
        <v>110981.25</v>
      </c>
      <c r="M44" s="6">
        <f t="shared" si="1"/>
        <v>693084.38597230008</v>
      </c>
      <c r="N44" s="11"/>
      <c r="O44">
        <f t="shared" si="2"/>
        <v>76919.371510688317</v>
      </c>
      <c r="P44">
        <f t="shared" si="3"/>
        <v>67701.431525429638</v>
      </c>
      <c r="Q44">
        <f t="shared" si="4"/>
        <v>0</v>
      </c>
      <c r="R44">
        <f t="shared" si="5"/>
        <v>21.964648158614999</v>
      </c>
      <c r="S44">
        <f t="shared" si="6"/>
        <v>7.9348722456249993E-2</v>
      </c>
      <c r="T44">
        <f t="shared" si="7"/>
        <v>91.551013490699987</v>
      </c>
      <c r="U44">
        <f t="shared" si="8"/>
        <v>67815.0265358014</v>
      </c>
    </row>
    <row r="45" spans="1:21" x14ac:dyDescent="0.25">
      <c r="A45" s="4">
        <v>102</v>
      </c>
      <c r="B45" s="9">
        <v>61037.5</v>
      </c>
      <c r="C45" s="6">
        <v>548196.25304570037</v>
      </c>
      <c r="F45" s="9">
        <v>2675</v>
      </c>
      <c r="G45" s="4">
        <v>32883.678746900005</v>
      </c>
      <c r="H45" s="9">
        <v>468.75</v>
      </c>
      <c r="I45" s="4">
        <v>5355.7279219000002</v>
      </c>
      <c r="J45" s="9">
        <v>1356.25</v>
      </c>
      <c r="K45" s="4">
        <v>3367.3395730000002</v>
      </c>
      <c r="L45" s="9">
        <f t="shared" si="0"/>
        <v>65537.5</v>
      </c>
      <c r="M45" s="6">
        <f t="shared" si="1"/>
        <v>589802.9992875004</v>
      </c>
      <c r="N45" s="11"/>
      <c r="O45">
        <f t="shared" si="2"/>
        <v>38654.214065804561</v>
      </c>
      <c r="P45">
        <f t="shared" si="3"/>
        <v>33460.528795276936</v>
      </c>
      <c r="Q45">
        <f t="shared" si="4"/>
        <v>0</v>
      </c>
      <c r="R45">
        <f t="shared" si="5"/>
        <v>87.963840647957525</v>
      </c>
      <c r="S45">
        <f t="shared" si="6"/>
        <v>2.510497463390625</v>
      </c>
      <c r="T45">
        <f t="shared" si="7"/>
        <v>4.5669542958812501</v>
      </c>
      <c r="U45">
        <f t="shared" si="8"/>
        <v>33555.570087684166</v>
      </c>
    </row>
    <row r="46" spans="1:21" x14ac:dyDescent="0.25">
      <c r="A46" s="4">
        <v>103</v>
      </c>
      <c r="B46" s="9">
        <v>99487.5</v>
      </c>
      <c r="C46" s="6">
        <v>311203.30751069984</v>
      </c>
      <c r="D46" s="4">
        <v>368.75</v>
      </c>
      <c r="E46" s="4">
        <v>4185.6415379999999</v>
      </c>
      <c r="F46" s="9">
        <v>35393.75</v>
      </c>
      <c r="G46" s="4">
        <v>56876.800684700022</v>
      </c>
      <c r="H46" s="9">
        <v>4018.75</v>
      </c>
      <c r="I46" s="4">
        <v>5116.7834039999998</v>
      </c>
      <c r="J46" s="9">
        <v>26493.75</v>
      </c>
      <c r="K46" s="4">
        <v>15947.8330635</v>
      </c>
      <c r="L46" s="9">
        <f t="shared" si="0"/>
        <v>165762.5</v>
      </c>
      <c r="M46" s="6">
        <f t="shared" si="1"/>
        <v>393330.36620089988</v>
      </c>
      <c r="N46" s="11"/>
      <c r="O46">
        <f t="shared" si="2"/>
        <v>65199.424827376664</v>
      </c>
      <c r="P46">
        <f t="shared" si="3"/>
        <v>30960.839055970748</v>
      </c>
      <c r="Q46">
        <f t="shared" si="4"/>
        <v>1.5434553171375001</v>
      </c>
      <c r="R46">
        <f t="shared" si="5"/>
        <v>2013.0832642341013</v>
      </c>
      <c r="S46">
        <f t="shared" si="6"/>
        <v>20.563073304825</v>
      </c>
      <c r="T46">
        <f t="shared" si="7"/>
        <v>422.5179022261031</v>
      </c>
      <c r="U46">
        <f t="shared" si="8"/>
        <v>33418.546751052912</v>
      </c>
    </row>
    <row r="47" spans="1:21" x14ac:dyDescent="0.25">
      <c r="A47" s="4">
        <v>104</v>
      </c>
      <c r="B47" s="9">
        <v>25125</v>
      </c>
      <c r="C47" s="6">
        <v>187279.25437760007</v>
      </c>
      <c r="F47" s="9">
        <v>7643.75</v>
      </c>
      <c r="G47" s="4">
        <v>20403.366242699998</v>
      </c>
      <c r="H47" s="9">
        <v>1706.25</v>
      </c>
      <c r="I47" s="4">
        <v>6593.8490529999999</v>
      </c>
      <c r="J47" s="9">
        <v>2750</v>
      </c>
      <c r="K47" s="4">
        <v>4520.893497</v>
      </c>
      <c r="L47" s="9">
        <f t="shared" si="0"/>
        <v>37225</v>
      </c>
      <c r="M47" s="6">
        <f t="shared" si="1"/>
        <v>218797.36317030009</v>
      </c>
      <c r="N47" s="11"/>
      <c r="O47">
        <f t="shared" si="2"/>
        <v>8144.7318440144209</v>
      </c>
      <c r="P47">
        <f t="shared" si="3"/>
        <v>4705.3912662372013</v>
      </c>
      <c r="Q47">
        <f t="shared" si="4"/>
        <v>0</v>
      </c>
      <c r="R47">
        <f t="shared" si="5"/>
        <v>155.95823071763812</v>
      </c>
      <c r="S47">
        <f t="shared" si="6"/>
        <v>11.25075494668125</v>
      </c>
      <c r="T47">
        <f t="shared" si="7"/>
        <v>12.432457116749999</v>
      </c>
      <c r="U47">
        <f t="shared" si="8"/>
        <v>4885.03270901827</v>
      </c>
    </row>
    <row r="48" spans="1:21" x14ac:dyDescent="0.25">
      <c r="A48" s="4">
        <v>105</v>
      </c>
      <c r="B48" s="9">
        <v>22850</v>
      </c>
      <c r="C48" s="6">
        <v>137518.56470250001</v>
      </c>
      <c r="F48" s="9">
        <v>1031.25</v>
      </c>
      <c r="G48" s="4">
        <v>5997.5884717999998</v>
      </c>
      <c r="H48" s="9">
        <v>9287.5</v>
      </c>
      <c r="I48" s="4">
        <v>14602.502182900002</v>
      </c>
      <c r="J48" s="9">
        <v>28506.25</v>
      </c>
      <c r="K48" s="4">
        <v>20316.900198299998</v>
      </c>
      <c r="L48" s="9">
        <f t="shared" si="0"/>
        <v>61675</v>
      </c>
      <c r="M48" s="6">
        <f t="shared" si="1"/>
        <v>178435.5555555</v>
      </c>
      <c r="N48" s="11"/>
      <c r="O48">
        <f t="shared" si="2"/>
        <v>11005.012888885462</v>
      </c>
      <c r="P48">
        <f t="shared" si="3"/>
        <v>3142.2992034521249</v>
      </c>
      <c r="Q48">
        <f t="shared" si="4"/>
        <v>0</v>
      </c>
      <c r="R48">
        <f t="shared" si="5"/>
        <v>6.1850131115437499</v>
      </c>
      <c r="S48">
        <f t="shared" si="6"/>
        <v>135.62073902368377</v>
      </c>
      <c r="T48">
        <f t="shared" si="7"/>
        <v>579.15863627778936</v>
      </c>
      <c r="U48">
        <f t="shared" si="8"/>
        <v>3863.2635918651417</v>
      </c>
    </row>
    <row r="49" spans="1:21" x14ac:dyDescent="0.25">
      <c r="A49" s="4">
        <v>106</v>
      </c>
      <c r="B49" s="9">
        <v>64693.75</v>
      </c>
      <c r="C49" s="6">
        <v>687282.35991800076</v>
      </c>
      <c r="D49" s="4">
        <v>1018.75</v>
      </c>
      <c r="E49" s="4">
        <v>9788.0838640000002</v>
      </c>
      <c r="F49" s="9">
        <v>63593.75</v>
      </c>
      <c r="G49" s="4">
        <v>143293.81484609999</v>
      </c>
      <c r="H49" s="9">
        <v>92793.75</v>
      </c>
      <c r="I49" s="4">
        <v>8087.4223419999998</v>
      </c>
      <c r="J49" s="9">
        <v>31968.75</v>
      </c>
      <c r="K49" s="4">
        <v>9230.5744630000008</v>
      </c>
      <c r="L49" s="9">
        <f t="shared" si="0"/>
        <v>254068.75</v>
      </c>
      <c r="M49" s="6">
        <f t="shared" si="1"/>
        <v>857682.25543310086</v>
      </c>
      <c r="N49" s="11"/>
      <c r="O49">
        <f t="shared" si="2"/>
        <v>217910.25853506863</v>
      </c>
      <c r="P49">
        <f t="shared" si="3"/>
        <v>44462.873171945161</v>
      </c>
      <c r="Q49">
        <f t="shared" si="4"/>
        <v>9.9716104364500016</v>
      </c>
      <c r="R49">
        <f t="shared" si="5"/>
        <v>9112.5910378691715</v>
      </c>
      <c r="S49">
        <f t="shared" si="6"/>
        <v>750.46224694796251</v>
      </c>
      <c r="T49">
        <f t="shared" si="7"/>
        <v>295.08992736403127</v>
      </c>
      <c r="U49">
        <f t="shared" si="8"/>
        <v>54630.987994562776</v>
      </c>
    </row>
    <row r="50" spans="1:21" x14ac:dyDescent="0.25">
      <c r="A50" s="3">
        <v>107</v>
      </c>
      <c r="B50" s="10">
        <v>21962.5</v>
      </c>
      <c r="C50" s="7">
        <v>36616.976597299996</v>
      </c>
      <c r="D50" s="3"/>
      <c r="E50" s="3"/>
      <c r="F50" s="10"/>
      <c r="G50" s="3"/>
      <c r="H50" s="10">
        <v>15243.75</v>
      </c>
      <c r="I50" s="3">
        <v>4550.3666020000001</v>
      </c>
      <c r="J50" s="10">
        <v>37968.75</v>
      </c>
      <c r="K50" s="3">
        <v>9313.1116929999989</v>
      </c>
      <c r="L50" s="10">
        <f t="shared" si="0"/>
        <v>75175</v>
      </c>
      <c r="M50" s="7">
        <f t="shared" si="1"/>
        <v>50480.454892299997</v>
      </c>
      <c r="N50" s="11"/>
      <c r="O50">
        <f t="shared" si="2"/>
        <v>3794.8681965286523</v>
      </c>
      <c r="P50">
        <f t="shared" si="3"/>
        <v>804.20034851820117</v>
      </c>
      <c r="Q50">
        <f t="shared" si="4"/>
        <v>0</v>
      </c>
      <c r="R50">
        <f t="shared" si="5"/>
        <v>0</v>
      </c>
      <c r="S50">
        <f t="shared" si="6"/>
        <v>69.36465088923751</v>
      </c>
      <c r="T50">
        <f t="shared" si="7"/>
        <v>353.60720959359372</v>
      </c>
      <c r="U50">
        <f t="shared" si="8"/>
        <v>1227.1722090010323</v>
      </c>
    </row>
    <row r="51" spans="1:21" x14ac:dyDescent="0.25">
      <c r="A51" s="4">
        <v>111</v>
      </c>
      <c r="B51" s="9">
        <v>53400</v>
      </c>
      <c r="C51" s="6">
        <v>232888.09924600003</v>
      </c>
      <c r="F51" s="9">
        <v>14281.25</v>
      </c>
      <c r="G51" s="4">
        <v>40508.107473099997</v>
      </c>
      <c r="H51" s="9">
        <v>3268.75</v>
      </c>
      <c r="I51" s="4">
        <v>9901.3620551000004</v>
      </c>
      <c r="J51" s="9">
        <v>171006.25</v>
      </c>
      <c r="K51" s="4">
        <v>76371.500879499974</v>
      </c>
      <c r="L51" s="9">
        <f t="shared" si="0"/>
        <v>241956.25</v>
      </c>
      <c r="M51" s="6">
        <f t="shared" si="1"/>
        <v>359669.06965369999</v>
      </c>
      <c r="N51" s="11"/>
      <c r="O51">
        <f t="shared" si="2"/>
        <v>87024.179334398039</v>
      </c>
      <c r="P51">
        <f t="shared" si="3"/>
        <v>12436.224499736401</v>
      </c>
      <c r="Q51">
        <f t="shared" si="4"/>
        <v>0</v>
      </c>
      <c r="R51">
        <f t="shared" si="5"/>
        <v>578.50640985020937</v>
      </c>
      <c r="S51">
        <f t="shared" si="6"/>
        <v>32.365077217608125</v>
      </c>
      <c r="T51">
        <f t="shared" si="7"/>
        <v>13060.003972274992</v>
      </c>
      <c r="U51">
        <f t="shared" si="8"/>
        <v>26107.099959079213</v>
      </c>
    </row>
    <row r="52" spans="1:21" x14ac:dyDescent="0.25">
      <c r="A52" s="4">
        <v>112</v>
      </c>
      <c r="B52" s="9">
        <v>116906.25</v>
      </c>
      <c r="C52" s="6">
        <v>1552342.2473016011</v>
      </c>
      <c r="F52" s="9">
        <v>23087.5</v>
      </c>
      <c r="G52" s="4">
        <v>206787.74548579997</v>
      </c>
      <c r="H52" s="9">
        <v>19056.25</v>
      </c>
      <c r="I52" s="4">
        <v>74111.731774499989</v>
      </c>
      <c r="J52" s="9">
        <v>27412.5</v>
      </c>
      <c r="K52" s="4">
        <v>35889.814279000006</v>
      </c>
      <c r="L52" s="9">
        <f t="shared" si="0"/>
        <v>186462.5</v>
      </c>
      <c r="M52" s="6">
        <f t="shared" si="1"/>
        <v>1869131.5388409013</v>
      </c>
      <c r="N52" s="11"/>
      <c r="O52">
        <f t="shared" si="2"/>
        <v>348522.93956112157</v>
      </c>
      <c r="P52">
        <f t="shared" si="3"/>
        <v>181478.5108486028</v>
      </c>
      <c r="Q52">
        <f t="shared" si="4"/>
        <v>0</v>
      </c>
      <c r="R52">
        <f t="shared" si="5"/>
        <v>4774.2120739034071</v>
      </c>
      <c r="S52">
        <f t="shared" si="6"/>
        <v>1412.2916886278156</v>
      </c>
      <c r="T52">
        <f t="shared" si="7"/>
        <v>983.82953392308764</v>
      </c>
      <c r="U52">
        <f t="shared" si="8"/>
        <v>188648.84414505714</v>
      </c>
    </row>
    <row r="53" spans="1:21" x14ac:dyDescent="0.25">
      <c r="A53" s="4">
        <v>113</v>
      </c>
      <c r="B53" s="9">
        <v>84981.25</v>
      </c>
      <c r="C53" s="6">
        <v>558647.44287880033</v>
      </c>
      <c r="F53" s="9">
        <v>2131.25</v>
      </c>
      <c r="G53" s="4">
        <v>21448.587803099999</v>
      </c>
      <c r="H53" s="9">
        <v>2687.5</v>
      </c>
      <c r="I53" s="4">
        <v>26110.058711099999</v>
      </c>
      <c r="J53" s="9">
        <v>14681.25</v>
      </c>
      <c r="K53" s="4">
        <v>17366.517084999996</v>
      </c>
      <c r="L53" s="9">
        <f t="shared" si="0"/>
        <v>104481.25</v>
      </c>
      <c r="M53" s="6">
        <f t="shared" si="1"/>
        <v>623572.60647800029</v>
      </c>
      <c r="N53" s="11"/>
      <c r="O53">
        <f t="shared" si="2"/>
        <v>65151.645390579564</v>
      </c>
      <c r="P53">
        <f t="shared" si="3"/>
        <v>47474.558005144048</v>
      </c>
      <c r="Q53">
        <f t="shared" si="4"/>
        <v>0</v>
      </c>
      <c r="R53">
        <f t="shared" si="5"/>
        <v>45.712302755356873</v>
      </c>
      <c r="S53">
        <f t="shared" si="6"/>
        <v>70.170782786081233</v>
      </c>
      <c r="T53">
        <f t="shared" si="7"/>
        <v>254.9621789541562</v>
      </c>
      <c r="U53">
        <f t="shared" si="8"/>
        <v>47845.403269639639</v>
      </c>
    </row>
    <row r="54" spans="1:21" x14ac:dyDescent="0.25">
      <c r="A54" s="4">
        <v>114</v>
      </c>
      <c r="B54" s="9">
        <v>37187.5</v>
      </c>
      <c r="C54" s="6">
        <v>238765.08408830001</v>
      </c>
      <c r="F54" s="9">
        <v>25</v>
      </c>
      <c r="G54" s="4">
        <v>1979.3803304000003</v>
      </c>
      <c r="H54" s="9">
        <v>1293.75</v>
      </c>
      <c r="I54" s="4">
        <v>6317.1606027999997</v>
      </c>
      <c r="J54" s="9">
        <v>4056.25</v>
      </c>
      <c r="K54" s="4">
        <v>3371.2723660000001</v>
      </c>
      <c r="L54" s="9">
        <f t="shared" si="0"/>
        <v>42562.5</v>
      </c>
      <c r="M54" s="6">
        <f t="shared" si="1"/>
        <v>250432.89738749998</v>
      </c>
      <c r="N54" s="11"/>
      <c r="O54">
        <f t="shared" si="2"/>
        <v>10659.050195055468</v>
      </c>
      <c r="P54">
        <f t="shared" si="3"/>
        <v>8879.0765645336578</v>
      </c>
      <c r="Q54">
        <f t="shared" si="4"/>
        <v>0</v>
      </c>
      <c r="R54">
        <f t="shared" si="5"/>
        <v>4.9484508260000011E-2</v>
      </c>
      <c r="S54">
        <f t="shared" si="6"/>
        <v>8.1728265298725002</v>
      </c>
      <c r="T54">
        <f t="shared" si="7"/>
        <v>13.6747235345875</v>
      </c>
      <c r="U54">
        <f t="shared" si="8"/>
        <v>8900.9735991063772</v>
      </c>
    </row>
    <row r="55" spans="1:21" x14ac:dyDescent="0.25">
      <c r="A55" s="3">
        <v>115</v>
      </c>
      <c r="B55" s="10">
        <v>44131.25</v>
      </c>
      <c r="C55" s="7">
        <v>561780.71238640009</v>
      </c>
      <c r="D55" s="3"/>
      <c r="E55" s="3"/>
      <c r="F55" s="10">
        <v>5050</v>
      </c>
      <c r="G55" s="3">
        <v>91445.914079000009</v>
      </c>
      <c r="H55" s="10">
        <v>2693.75</v>
      </c>
      <c r="I55" s="3">
        <v>12406.8596416</v>
      </c>
      <c r="J55" s="10">
        <v>37031.25</v>
      </c>
      <c r="K55" s="3">
        <v>24309.701281800004</v>
      </c>
      <c r="L55" s="10">
        <f t="shared" si="0"/>
        <v>88906.25</v>
      </c>
      <c r="M55" s="7">
        <f t="shared" si="1"/>
        <v>689943.1873888002</v>
      </c>
      <c r="N55" s="11"/>
      <c r="O55">
        <f t="shared" si="2"/>
        <v>61340.261503785514</v>
      </c>
      <c r="P55">
        <f t="shared" si="3"/>
        <v>24792.08506350232</v>
      </c>
      <c r="Q55">
        <f t="shared" si="4"/>
        <v>0</v>
      </c>
      <c r="R55">
        <f t="shared" si="5"/>
        <v>461.80186609895003</v>
      </c>
      <c r="S55">
        <f t="shared" si="6"/>
        <v>33.420978159560001</v>
      </c>
      <c r="T55">
        <f t="shared" si="7"/>
        <v>900.21862559165641</v>
      </c>
      <c r="U55">
        <f t="shared" si="8"/>
        <v>26187.526533352488</v>
      </c>
    </row>
    <row r="56" spans="1:21" x14ac:dyDescent="0.25">
      <c r="A56" s="4">
        <v>121</v>
      </c>
      <c r="B56" s="9">
        <v>125093.75</v>
      </c>
      <c r="C56" s="6">
        <v>670874.9934931004</v>
      </c>
      <c r="F56" s="9">
        <v>12768.75</v>
      </c>
      <c r="G56" s="4">
        <v>34169.454301100006</v>
      </c>
      <c r="H56" s="9">
        <v>7893.75</v>
      </c>
      <c r="I56" s="4">
        <v>24697.766591499996</v>
      </c>
      <c r="J56" s="9">
        <v>7568.75</v>
      </c>
      <c r="K56" s="4">
        <v>15404.811397799998</v>
      </c>
      <c r="L56" s="9">
        <f t="shared" si="0"/>
        <v>153325</v>
      </c>
      <c r="M56" s="6">
        <f t="shared" si="1"/>
        <v>745147.0257835004</v>
      </c>
      <c r="N56" s="11"/>
      <c r="O56">
        <f t="shared" si="2"/>
        <v>114249.6677282552</v>
      </c>
      <c r="P56">
        <f t="shared" si="3"/>
        <v>83922.268717277533</v>
      </c>
      <c r="Q56">
        <f t="shared" si="4"/>
        <v>0</v>
      </c>
      <c r="R56">
        <f t="shared" si="5"/>
        <v>436.30121960717071</v>
      </c>
      <c r="S56">
        <f t="shared" si="6"/>
        <v>194.9579950316531</v>
      </c>
      <c r="T56">
        <f t="shared" si="7"/>
        <v>116.59516626709873</v>
      </c>
      <c r="U56">
        <f t="shared" si="8"/>
        <v>84670.123098183452</v>
      </c>
    </row>
    <row r="57" spans="1:21" x14ac:dyDescent="0.25">
      <c r="A57" s="4">
        <v>122</v>
      </c>
      <c r="B57" s="9">
        <v>52356.25</v>
      </c>
      <c r="C57" s="6">
        <v>280741.63443620026</v>
      </c>
      <c r="F57" s="9">
        <v>781.25</v>
      </c>
      <c r="G57" s="4">
        <v>8901.5676751999999</v>
      </c>
      <c r="H57" s="9">
        <v>4462.5</v>
      </c>
      <c r="I57" s="4">
        <v>9724.8816274000001</v>
      </c>
      <c r="J57" s="9">
        <v>6406.25</v>
      </c>
      <c r="K57" s="4">
        <v>9882.1404011000013</v>
      </c>
      <c r="L57" s="9">
        <f t="shared" si="0"/>
        <v>64006.25</v>
      </c>
      <c r="M57" s="6">
        <f t="shared" si="1"/>
        <v>309250.22413990024</v>
      </c>
      <c r="N57" s="11"/>
      <c r="O57">
        <f t="shared" si="2"/>
        <v>19793.947158854487</v>
      </c>
      <c r="P57">
        <f t="shared" si="3"/>
        <v>14698.57919795031</v>
      </c>
      <c r="Q57">
        <f t="shared" si="4"/>
        <v>0</v>
      </c>
      <c r="R57">
        <f t="shared" si="5"/>
        <v>6.9543497462500001</v>
      </c>
      <c r="S57">
        <f t="shared" si="6"/>
        <v>43.3972842622725</v>
      </c>
      <c r="T57">
        <f t="shared" si="7"/>
        <v>63.307461944546887</v>
      </c>
      <c r="U57">
        <f t="shared" si="8"/>
        <v>14812.23829390338</v>
      </c>
    </row>
    <row r="58" spans="1:21" x14ac:dyDescent="0.25">
      <c r="A58" s="4">
        <v>123</v>
      </c>
      <c r="B58" s="9">
        <v>62506.25</v>
      </c>
      <c r="C58" s="6">
        <v>226820.60209830003</v>
      </c>
      <c r="F58" s="9">
        <v>5368.75</v>
      </c>
      <c r="G58" s="4">
        <v>19151.302216299999</v>
      </c>
      <c r="H58" s="9">
        <v>5131.25</v>
      </c>
      <c r="I58" s="4">
        <v>17131.474688900002</v>
      </c>
      <c r="J58" s="9">
        <v>487.5</v>
      </c>
      <c r="K58" s="4">
        <v>2149.9362940000001</v>
      </c>
      <c r="L58" s="9">
        <f t="shared" si="0"/>
        <v>73493.75</v>
      </c>
      <c r="M58" s="6">
        <f t="shared" si="1"/>
        <v>265253.31529750006</v>
      </c>
      <c r="N58" s="11"/>
      <c r="O58">
        <f t="shared" si="2"/>
        <v>19494.460841145647</v>
      </c>
      <c r="P58">
        <f t="shared" si="3"/>
        <v>14177.705259906867</v>
      </c>
      <c r="Q58">
        <f t="shared" si="4"/>
        <v>0</v>
      </c>
      <c r="R58">
        <f t="shared" si="5"/>
        <v>102.81855377376061</v>
      </c>
      <c r="S58">
        <f t="shared" si="6"/>
        <v>87.905879497418141</v>
      </c>
      <c r="T58">
        <f t="shared" si="7"/>
        <v>1.0480939433250001</v>
      </c>
      <c r="U58">
        <f t="shared" si="8"/>
        <v>14369.477787121372</v>
      </c>
    </row>
    <row r="59" spans="1:21" x14ac:dyDescent="0.25">
      <c r="A59" s="4">
        <v>124</v>
      </c>
      <c r="B59" s="9">
        <v>29093.75</v>
      </c>
      <c r="C59" s="6">
        <v>207967.05241579996</v>
      </c>
      <c r="F59" s="9">
        <v>4881.25</v>
      </c>
      <c r="G59" s="4">
        <v>8675.3800121000004</v>
      </c>
      <c r="H59" s="9">
        <v>1243.75</v>
      </c>
      <c r="I59" s="4">
        <v>5457.5921430000008</v>
      </c>
      <c r="J59" s="9">
        <v>918.75</v>
      </c>
      <c r="K59" s="4">
        <v>1184.7943069999999</v>
      </c>
      <c r="L59" s="9">
        <f t="shared" si="0"/>
        <v>36137.5</v>
      </c>
      <c r="M59" s="6">
        <f t="shared" si="1"/>
        <v>223284.81887789996</v>
      </c>
      <c r="N59" s="11"/>
      <c r="O59">
        <f t="shared" si="2"/>
        <v>8068.9551422001095</v>
      </c>
      <c r="P59">
        <f t="shared" si="3"/>
        <v>6050.5414312221801</v>
      </c>
      <c r="Q59">
        <f t="shared" si="4"/>
        <v>0</v>
      </c>
      <c r="R59">
        <f t="shared" si="5"/>
        <v>42.346698684063128</v>
      </c>
      <c r="S59">
        <f t="shared" si="6"/>
        <v>6.7878802278562507</v>
      </c>
      <c r="T59">
        <f t="shared" si="7"/>
        <v>1.0885297695562499</v>
      </c>
      <c r="U59">
        <f t="shared" si="8"/>
        <v>6100.7645399036555</v>
      </c>
    </row>
    <row r="60" spans="1:21" x14ac:dyDescent="0.25">
      <c r="A60" s="3">
        <v>125</v>
      </c>
      <c r="B60" s="10">
        <v>46918.75</v>
      </c>
      <c r="C60" s="7">
        <v>97389.51651039999</v>
      </c>
      <c r="D60" s="3"/>
      <c r="E60" s="3"/>
      <c r="F60" s="10">
        <v>1756.25</v>
      </c>
      <c r="G60" s="3">
        <v>4338.1425247999996</v>
      </c>
      <c r="H60" s="10">
        <v>10337.5</v>
      </c>
      <c r="I60" s="3">
        <v>10245.347410999999</v>
      </c>
      <c r="J60" s="10">
        <v>5050</v>
      </c>
      <c r="K60" s="3">
        <v>3535.6685669999997</v>
      </c>
      <c r="L60" s="10">
        <f t="shared" si="0"/>
        <v>64062.5</v>
      </c>
      <c r="M60" s="7">
        <f t="shared" si="1"/>
        <v>115508.67501319999</v>
      </c>
      <c r="N60" s="11"/>
      <c r="O60">
        <f t="shared" si="2"/>
        <v>7399.7744930331237</v>
      </c>
      <c r="P60">
        <f t="shared" si="3"/>
        <v>4569.3943777723289</v>
      </c>
      <c r="Q60">
        <f t="shared" si="4"/>
        <v>0</v>
      </c>
      <c r="R60">
        <f t="shared" si="5"/>
        <v>7.6188628091799986</v>
      </c>
      <c r="S60">
        <f t="shared" si="6"/>
        <v>105.91127886121249</v>
      </c>
      <c r="T60">
        <f t="shared" si="7"/>
        <v>17.855126263349998</v>
      </c>
      <c r="U60">
        <f t="shared" si="8"/>
        <v>4700.7796457060722</v>
      </c>
    </row>
    <row r="61" spans="1:21" x14ac:dyDescent="0.25">
      <c r="A61" s="4">
        <v>131</v>
      </c>
      <c r="B61" s="9">
        <v>36593.75</v>
      </c>
      <c r="C61" s="6">
        <v>174018.56892729984</v>
      </c>
      <c r="F61" s="9">
        <v>593.75</v>
      </c>
      <c r="G61" s="4">
        <v>950.47480919999998</v>
      </c>
      <c r="H61" s="9"/>
      <c r="J61" s="9">
        <v>8456.25</v>
      </c>
      <c r="K61" s="4">
        <v>6685.7658209999991</v>
      </c>
      <c r="L61" s="9">
        <f t="shared" si="0"/>
        <v>45643.75</v>
      </c>
      <c r="M61" s="6">
        <f t="shared" si="1"/>
        <v>181654.80955749986</v>
      </c>
      <c r="N61" s="11"/>
      <c r="O61">
        <f t="shared" si="2"/>
        <v>8291.4067137401344</v>
      </c>
      <c r="P61">
        <f t="shared" si="3"/>
        <v>6367.9920066833783</v>
      </c>
      <c r="Q61">
        <f t="shared" si="4"/>
        <v>0</v>
      </c>
      <c r="R61">
        <f t="shared" si="5"/>
        <v>0.56434441796250001</v>
      </c>
      <c r="S61">
        <f t="shared" si="6"/>
        <v>0</v>
      </c>
      <c r="T61">
        <f t="shared" si="7"/>
        <v>56.536507223831244</v>
      </c>
      <c r="U61">
        <f t="shared" si="8"/>
        <v>6425.0928583251716</v>
      </c>
    </row>
    <row r="62" spans="1:21" x14ac:dyDescent="0.25">
      <c r="A62" s="4">
        <v>132</v>
      </c>
      <c r="B62" s="9">
        <v>50450</v>
      </c>
      <c r="C62" s="6">
        <v>199889.08652180005</v>
      </c>
      <c r="F62" s="9">
        <v>393.75</v>
      </c>
      <c r="G62" s="4">
        <v>3344.4018300000002</v>
      </c>
      <c r="H62" s="9">
        <v>762.5</v>
      </c>
      <c r="I62" s="4">
        <v>10671.2925531</v>
      </c>
      <c r="J62" s="9">
        <v>4387.5</v>
      </c>
      <c r="K62" s="4">
        <v>6147.9501937000005</v>
      </c>
      <c r="L62" s="9">
        <f t="shared" si="0"/>
        <v>55993.75</v>
      </c>
      <c r="M62" s="6">
        <f t="shared" si="1"/>
        <v>220052.73109860005</v>
      </c>
      <c r="N62" s="11"/>
      <c r="O62">
        <f t="shared" si="2"/>
        <v>12321.577611952236</v>
      </c>
      <c r="P62">
        <f t="shared" si="3"/>
        <v>10084.404415024812</v>
      </c>
      <c r="Q62">
        <f t="shared" si="4"/>
        <v>0</v>
      </c>
      <c r="R62">
        <f t="shared" si="5"/>
        <v>1.3168582205625001</v>
      </c>
      <c r="S62">
        <f t="shared" si="6"/>
        <v>8.1368605717387492</v>
      </c>
      <c r="T62">
        <f t="shared" si="7"/>
        <v>26.974131474858755</v>
      </c>
      <c r="U62">
        <f t="shared" si="8"/>
        <v>10120.832265291971</v>
      </c>
    </row>
    <row r="63" spans="1:21" x14ac:dyDescent="0.25">
      <c r="A63" s="4">
        <v>133</v>
      </c>
      <c r="B63" s="9">
        <v>36187.5</v>
      </c>
      <c r="C63" s="6">
        <v>204907.58335849995</v>
      </c>
      <c r="F63" s="9">
        <v>6.25</v>
      </c>
      <c r="G63" s="4">
        <v>873.86358640000003</v>
      </c>
      <c r="H63" s="9"/>
      <c r="J63" s="9">
        <v>1618.75</v>
      </c>
      <c r="K63" s="4">
        <v>4079.5561366999996</v>
      </c>
      <c r="L63" s="9">
        <f t="shared" si="0"/>
        <v>37812.5</v>
      </c>
      <c r="M63" s="6">
        <f t="shared" si="1"/>
        <v>209861.00308159995</v>
      </c>
      <c r="N63" s="11"/>
      <c r="O63">
        <f t="shared" si="2"/>
        <v>7935.3691790229977</v>
      </c>
      <c r="P63">
        <f t="shared" si="3"/>
        <v>7415.0931727857169</v>
      </c>
      <c r="Q63">
        <f t="shared" si="4"/>
        <v>0</v>
      </c>
      <c r="R63">
        <f t="shared" si="5"/>
        <v>5.4616474150000005E-3</v>
      </c>
      <c r="S63">
        <f t="shared" si="6"/>
        <v>0</v>
      </c>
      <c r="T63">
        <f t="shared" si="7"/>
        <v>6.6037814962831245</v>
      </c>
      <c r="U63">
        <f t="shared" si="8"/>
        <v>7421.7024159294151</v>
      </c>
    </row>
    <row r="64" spans="1:21" x14ac:dyDescent="0.25">
      <c r="A64" s="4">
        <v>134</v>
      </c>
      <c r="B64" s="9">
        <v>32500</v>
      </c>
      <c r="C64" s="6">
        <v>118396.98262319999</v>
      </c>
      <c r="F64" s="9">
        <v>593.75</v>
      </c>
      <c r="G64" s="4">
        <v>2711.2473479999999</v>
      </c>
      <c r="H64" s="9">
        <v>237.5</v>
      </c>
      <c r="I64" s="4">
        <v>2021.6220232000001</v>
      </c>
      <c r="J64" s="9">
        <v>2643.75</v>
      </c>
      <c r="K64" s="4">
        <v>2263.7882479999998</v>
      </c>
      <c r="L64" s="9">
        <f t="shared" si="0"/>
        <v>35975</v>
      </c>
      <c r="M64" s="6">
        <f t="shared" si="1"/>
        <v>125393.6402424</v>
      </c>
      <c r="N64" s="11"/>
      <c r="O64">
        <f t="shared" si="2"/>
        <v>4511.0362077203399</v>
      </c>
      <c r="P64">
        <f t="shared" si="3"/>
        <v>3847.9019352539999</v>
      </c>
      <c r="Q64">
        <f t="shared" si="4"/>
        <v>0</v>
      </c>
      <c r="R64">
        <f t="shared" si="5"/>
        <v>1.6098031128749999</v>
      </c>
      <c r="S64">
        <f t="shared" si="6"/>
        <v>0.48013523051000001</v>
      </c>
      <c r="T64">
        <f t="shared" si="7"/>
        <v>5.9848901806499999</v>
      </c>
      <c r="U64">
        <f t="shared" si="8"/>
        <v>3855.9767637780346</v>
      </c>
    </row>
    <row r="65" spans="1:21" x14ac:dyDescent="0.25">
      <c r="A65" s="3">
        <v>135</v>
      </c>
      <c r="B65" s="10">
        <v>151406.25</v>
      </c>
      <c r="C65" s="7">
        <v>101274.1173656</v>
      </c>
      <c r="D65" s="10">
        <v>975</v>
      </c>
      <c r="E65" s="7">
        <v>2422.125673</v>
      </c>
      <c r="F65" s="10">
        <v>5337.5</v>
      </c>
      <c r="G65" s="3">
        <v>4771.2208100000007</v>
      </c>
      <c r="H65" s="10">
        <v>62.5</v>
      </c>
      <c r="I65" s="3">
        <v>1018.804272</v>
      </c>
      <c r="J65" s="10">
        <v>48781.25</v>
      </c>
      <c r="K65" s="3">
        <v>26048.3013651</v>
      </c>
      <c r="L65" s="10">
        <f>+D65+B65+F65+H65+J65</f>
        <v>206562.5</v>
      </c>
      <c r="M65" s="7">
        <f>+E65+C65+G65+I65+K65</f>
        <v>135534.56948569999</v>
      </c>
      <c r="N65" s="11"/>
      <c r="O65">
        <f t="shared" si="2"/>
        <v>27996.359509389906</v>
      </c>
      <c r="P65">
        <f t="shared" si="3"/>
        <v>15333.534332385376</v>
      </c>
      <c r="Q65">
        <f t="shared" si="4"/>
        <v>2.3615725311750002</v>
      </c>
      <c r="R65">
        <f t="shared" si="5"/>
        <v>25.466391073375004</v>
      </c>
      <c r="S65">
        <f t="shared" si="6"/>
        <v>6.3675266999999994E-2</v>
      </c>
      <c r="T65">
        <f t="shared" si="7"/>
        <v>1270.6687009662842</v>
      </c>
      <c r="U65">
        <f t="shared" si="8"/>
        <v>16632.094672223211</v>
      </c>
    </row>
    <row r="66" spans="1:21" x14ac:dyDescent="0.25">
      <c r="A66" s="4">
        <v>141</v>
      </c>
      <c r="B66" s="13">
        <v>123843.75</v>
      </c>
      <c r="C66" s="4">
        <v>812647.12010259903</v>
      </c>
      <c r="D66" s="13"/>
      <c r="F66" s="9">
        <v>3237.5</v>
      </c>
      <c r="G66" s="4">
        <v>9889.8829612999998</v>
      </c>
      <c r="H66" s="9">
        <v>5193.75</v>
      </c>
      <c r="I66" s="4">
        <v>31786.793468399999</v>
      </c>
      <c r="J66" s="9">
        <v>16093.75</v>
      </c>
      <c r="K66" s="4">
        <v>17756.442537499999</v>
      </c>
      <c r="L66" s="9">
        <f>+B66+D66+F66+H66+J66</f>
        <v>148368.75</v>
      </c>
      <c r="M66" s="6">
        <f>+C66+E66+G66+I66+K66</f>
        <v>872080.23906979896</v>
      </c>
      <c r="N66" s="11"/>
      <c r="O66">
        <f t="shared" si="2"/>
        <v>129389.45497048723</v>
      </c>
      <c r="P66">
        <f t="shared" si="3"/>
        <v>100641.26678020625</v>
      </c>
      <c r="Q66">
        <f t="shared" si="4"/>
        <v>0</v>
      </c>
      <c r="R66">
        <f t="shared" si="5"/>
        <v>32.018496087208746</v>
      </c>
      <c r="S66">
        <f t="shared" si="6"/>
        <v>165.09265857650252</v>
      </c>
      <c r="T66">
        <f t="shared" si="7"/>
        <v>285.7677470878906</v>
      </c>
      <c r="U66">
        <f t="shared" si="8"/>
        <v>101124.14568195785</v>
      </c>
    </row>
    <row r="67" spans="1:21" x14ac:dyDescent="0.25">
      <c r="A67" s="3">
        <v>142</v>
      </c>
      <c r="B67" s="10">
        <v>29431.25</v>
      </c>
      <c r="C67" s="7">
        <v>108806.34702259999</v>
      </c>
      <c r="D67" s="3">
        <v>525</v>
      </c>
      <c r="E67" s="3">
        <v>3635.8202780000001</v>
      </c>
      <c r="F67" s="10">
        <v>8068.75</v>
      </c>
      <c r="G67" s="3">
        <v>4437.859274299999</v>
      </c>
      <c r="H67" s="10"/>
      <c r="I67" s="3"/>
      <c r="J67" s="10">
        <v>8393.75</v>
      </c>
      <c r="K67" s="3">
        <v>3565.951321</v>
      </c>
      <c r="L67" s="10">
        <f>+B67+D67+F67+H67+J67</f>
        <v>46418.75</v>
      </c>
      <c r="M67" s="7">
        <f t="shared" si="1"/>
        <v>120445.9778959</v>
      </c>
      <c r="N67" s="11"/>
      <c r="O67">
        <f t="shared" si="2"/>
        <v>5590.9517364553076</v>
      </c>
      <c r="P67">
        <f t="shared" si="3"/>
        <v>3202.3068008088962</v>
      </c>
      <c r="Q67">
        <f t="shared" si="4"/>
        <v>1.90880564595</v>
      </c>
      <c r="R67">
        <f t="shared" si="5"/>
        <v>35.807977019508115</v>
      </c>
      <c r="S67">
        <f t="shared" si="6"/>
        <v>0</v>
      </c>
      <c r="T67">
        <f t="shared" si="7"/>
        <v>29.93170390064375</v>
      </c>
      <c r="U67">
        <f t="shared" si="8"/>
        <v>3269.9552873749981</v>
      </c>
    </row>
    <row r="68" spans="1:21" x14ac:dyDescent="0.25">
      <c r="A68" s="4">
        <v>151</v>
      </c>
      <c r="B68" s="9">
        <v>80050</v>
      </c>
      <c r="C68" s="6">
        <v>449256.93507449992</v>
      </c>
      <c r="F68" s="9">
        <v>2831.25</v>
      </c>
      <c r="G68" s="4">
        <v>7857.5420121000006</v>
      </c>
      <c r="H68" s="9">
        <v>918.75</v>
      </c>
      <c r="I68" s="4">
        <v>4344.785793</v>
      </c>
      <c r="J68" s="9">
        <v>2912.5</v>
      </c>
      <c r="K68" s="4">
        <v>11824.703199900001</v>
      </c>
      <c r="L68" s="9">
        <f t="shared" ref="L68:L89" si="9">+B68+D68+F68+H68+J68</f>
        <v>86712.5</v>
      </c>
      <c r="M68" s="6">
        <f t="shared" ref="M68:M89" si="10">+C68+E68+G68+I68+K68</f>
        <v>473283.96607949992</v>
      </c>
      <c r="N68" s="11"/>
      <c r="O68">
        <f t="shared" ref="O68:O89" si="11">(L68*M68)/1000000</f>
        <v>41039.635908668643</v>
      </c>
      <c r="P68">
        <f t="shared" ref="P68:P89" si="12">(B68*C68)/1000000</f>
        <v>35963.017652713723</v>
      </c>
      <c r="Q68">
        <f t="shared" ref="Q68:Q89" si="13">+(D68*E68)/1000000</f>
        <v>0</v>
      </c>
      <c r="R68">
        <f t="shared" ref="R68:R89" si="14">+(F68*G68)/1000000</f>
        <v>22.246665821758125</v>
      </c>
      <c r="S68">
        <f t="shared" ref="S68:S89" si="15">+(H68*I68)/1000000</f>
        <v>3.9917719473187501</v>
      </c>
      <c r="T68">
        <f t="shared" ref="T68:T89" si="16">+(J68*K68)/1000000</f>
        <v>34.439448069708753</v>
      </c>
      <c r="U68">
        <f t="shared" ref="U68:U89" si="17">+SUM(P68:T68)</f>
        <v>36023.695538552507</v>
      </c>
    </row>
    <row r="69" spans="1:21" x14ac:dyDescent="0.25">
      <c r="A69" s="4">
        <v>152</v>
      </c>
      <c r="B69" s="9">
        <v>133818.75</v>
      </c>
      <c r="C69" s="6">
        <v>799932.49343860033</v>
      </c>
      <c r="F69" s="9">
        <v>6462.5</v>
      </c>
      <c r="G69" s="4">
        <v>50658.899228399983</v>
      </c>
      <c r="H69" s="9">
        <v>5106.25</v>
      </c>
      <c r="I69" s="4">
        <v>16744.981798100001</v>
      </c>
      <c r="J69" s="9">
        <v>5681.25</v>
      </c>
      <c r="K69" s="4">
        <v>10982.095146199999</v>
      </c>
      <c r="L69" s="9">
        <f t="shared" si="9"/>
        <v>151068.75</v>
      </c>
      <c r="M69" s="6">
        <f t="shared" si="10"/>
        <v>878318.46961130039</v>
      </c>
      <c r="N69" s="11"/>
      <c r="O69">
        <f t="shared" si="11"/>
        <v>132686.47330609214</v>
      </c>
      <c r="P69">
        <f t="shared" si="12"/>
        <v>107045.96635633671</v>
      </c>
      <c r="Q69">
        <f t="shared" si="13"/>
        <v>0</v>
      </c>
      <c r="R69">
        <f t="shared" si="14"/>
        <v>327.38313626353488</v>
      </c>
      <c r="S69">
        <f t="shared" si="15"/>
        <v>85.504063306548133</v>
      </c>
      <c r="T69">
        <f t="shared" si="16"/>
        <v>62.392028049348752</v>
      </c>
      <c r="U69">
        <f t="shared" si="17"/>
        <v>107521.24558395614</v>
      </c>
    </row>
    <row r="70" spans="1:21" x14ac:dyDescent="0.25">
      <c r="A70" s="3">
        <v>153</v>
      </c>
      <c r="B70" s="10">
        <v>42218.75</v>
      </c>
      <c r="C70" s="7">
        <v>96377.668324399987</v>
      </c>
      <c r="D70" s="3"/>
      <c r="E70" s="3"/>
      <c r="F70" s="10">
        <v>3568.75</v>
      </c>
      <c r="G70" s="3">
        <v>11835.089959000001</v>
      </c>
      <c r="H70" s="10">
        <v>12481.25</v>
      </c>
      <c r="I70" s="3">
        <v>6806.4389149999997</v>
      </c>
      <c r="J70" s="10">
        <v>20975</v>
      </c>
      <c r="K70" s="3">
        <v>12732.993367999999</v>
      </c>
      <c r="L70" s="10">
        <f t="shared" si="9"/>
        <v>79243.75</v>
      </c>
      <c r="M70" s="7">
        <f t="shared" si="10"/>
        <v>127752.19056639999</v>
      </c>
      <c r="N70" s="11"/>
      <c r="O70">
        <f t="shared" si="11"/>
        <v>10123.56265119616</v>
      </c>
      <c r="P70">
        <f t="shared" si="12"/>
        <v>4068.9446845707621</v>
      </c>
      <c r="Q70">
        <f t="shared" si="13"/>
        <v>0</v>
      </c>
      <c r="R70">
        <f t="shared" si="14"/>
        <v>42.236477291181252</v>
      </c>
      <c r="S70">
        <f t="shared" si="15"/>
        <v>84.952865707843756</v>
      </c>
      <c r="T70">
        <f t="shared" si="16"/>
        <v>267.07453589379998</v>
      </c>
      <c r="U70">
        <f t="shared" si="17"/>
        <v>4463.2085634635869</v>
      </c>
    </row>
    <row r="71" spans="1:21" x14ac:dyDescent="0.25">
      <c r="A71" s="4">
        <v>161</v>
      </c>
      <c r="B71" s="9">
        <v>226931.25</v>
      </c>
      <c r="C71" s="6">
        <v>1156654.0324957015</v>
      </c>
      <c r="F71" s="9">
        <v>18381.25</v>
      </c>
      <c r="G71" s="4">
        <v>77297.635319200024</v>
      </c>
      <c r="H71" s="9">
        <v>10825</v>
      </c>
      <c r="I71" s="4">
        <v>21096.475842500004</v>
      </c>
      <c r="J71" s="9">
        <v>13181.25</v>
      </c>
      <c r="K71" s="4">
        <v>25428.383067600003</v>
      </c>
      <c r="L71" s="9">
        <f t="shared" si="9"/>
        <v>269318.75</v>
      </c>
      <c r="M71" s="6">
        <f t="shared" si="10"/>
        <v>1280476.5267250016</v>
      </c>
      <c r="N71" s="11"/>
      <c r="O71">
        <f t="shared" si="11"/>
        <v>344856.33758191898</v>
      </c>
      <c r="P71">
        <f t="shared" si="12"/>
        <v>262480.94541179016</v>
      </c>
      <c r="Q71">
        <f t="shared" si="13"/>
        <v>0</v>
      </c>
      <c r="R71">
        <f t="shared" si="14"/>
        <v>1420.8271592110455</v>
      </c>
      <c r="S71">
        <f t="shared" si="15"/>
        <v>228.36935099506252</v>
      </c>
      <c r="T71">
        <f t="shared" si="16"/>
        <v>335.17787430980252</v>
      </c>
      <c r="U71">
        <f t="shared" si="17"/>
        <v>264465.31979630608</v>
      </c>
    </row>
    <row r="72" spans="1:21" x14ac:dyDescent="0.25">
      <c r="A72" s="3">
        <v>162</v>
      </c>
      <c r="B72" s="10">
        <v>26150</v>
      </c>
      <c r="C72" s="7">
        <v>66143.989265699987</v>
      </c>
      <c r="D72" s="3"/>
      <c r="E72" s="3"/>
      <c r="F72" s="10">
        <v>18181.25</v>
      </c>
      <c r="G72" s="3">
        <v>94145.127495199966</v>
      </c>
      <c r="H72" s="10">
        <v>2487.5</v>
      </c>
      <c r="I72" s="3">
        <v>12396.618912599999</v>
      </c>
      <c r="J72" s="10">
        <v>3500</v>
      </c>
      <c r="K72" s="3">
        <v>5868.2349469999999</v>
      </c>
      <c r="L72" s="10">
        <f t="shared" si="9"/>
        <v>50318.75</v>
      </c>
      <c r="M72" s="7">
        <f t="shared" si="10"/>
        <v>178553.97062049995</v>
      </c>
      <c r="N72" s="11"/>
      <c r="O72">
        <f t="shared" si="11"/>
        <v>8984.6126091602819</v>
      </c>
      <c r="P72">
        <f t="shared" si="12"/>
        <v>1729.6653192980548</v>
      </c>
      <c r="Q72">
        <f t="shared" si="13"/>
        <v>0</v>
      </c>
      <c r="R72">
        <f t="shared" si="14"/>
        <v>1711.6760992721042</v>
      </c>
      <c r="S72">
        <f t="shared" si="15"/>
        <v>30.836589545092497</v>
      </c>
      <c r="T72">
        <f t="shared" si="16"/>
        <v>20.538822314499999</v>
      </c>
      <c r="U72">
        <f t="shared" si="17"/>
        <v>3492.7168304297516</v>
      </c>
    </row>
    <row r="73" spans="1:21" x14ac:dyDescent="0.25">
      <c r="A73" s="4">
        <v>171</v>
      </c>
      <c r="B73" s="9">
        <v>17550</v>
      </c>
      <c r="C73" s="6">
        <v>179437.16988620014</v>
      </c>
      <c r="D73" s="4">
        <v>962.5</v>
      </c>
      <c r="E73" s="4">
        <v>6070.8585050000002</v>
      </c>
      <c r="F73" s="9">
        <v>1106.25</v>
      </c>
      <c r="G73" s="4">
        <v>17732.525641799999</v>
      </c>
      <c r="H73" s="9">
        <v>106.25</v>
      </c>
      <c r="I73" s="4">
        <v>1187.413258</v>
      </c>
      <c r="J73" s="9">
        <v>2125</v>
      </c>
      <c r="K73" s="4">
        <v>3595.6341860000002</v>
      </c>
      <c r="L73" s="9">
        <f t="shared" si="9"/>
        <v>21850</v>
      </c>
      <c r="M73" s="6">
        <f t="shared" si="10"/>
        <v>208023.60147700013</v>
      </c>
      <c r="N73" s="11"/>
      <c r="O73">
        <f t="shared" si="11"/>
        <v>4545.3156922724529</v>
      </c>
      <c r="P73">
        <f t="shared" si="12"/>
        <v>3149.1223315028124</v>
      </c>
      <c r="Q73">
        <f t="shared" si="13"/>
        <v>5.8432013110624998</v>
      </c>
      <c r="R73">
        <f t="shared" si="14"/>
        <v>19.616606491241249</v>
      </c>
      <c r="S73">
        <f t="shared" si="15"/>
        <v>0.12616265866250001</v>
      </c>
      <c r="T73">
        <f t="shared" si="16"/>
        <v>7.6407226452500003</v>
      </c>
      <c r="U73">
        <f t="shared" si="17"/>
        <v>3182.3490246090287</v>
      </c>
    </row>
    <row r="74" spans="1:21" x14ac:dyDescent="0.25">
      <c r="A74" s="4">
        <v>172</v>
      </c>
      <c r="B74" s="9">
        <v>32287.5</v>
      </c>
      <c r="C74" s="6">
        <v>260947.38580175486</v>
      </c>
      <c r="D74" s="4">
        <v>7312.5</v>
      </c>
      <c r="E74" s="4">
        <v>22671.888116929898</v>
      </c>
      <c r="F74" s="9">
        <v>24162.5</v>
      </c>
      <c r="G74" s="4">
        <v>54423.32274362976</v>
      </c>
      <c r="H74" s="9">
        <v>925</v>
      </c>
      <c r="I74" s="4">
        <v>3459.8416448999701</v>
      </c>
      <c r="J74" s="9">
        <v>856.25</v>
      </c>
      <c r="K74" s="4">
        <v>4539.6543844799799</v>
      </c>
      <c r="L74" s="9">
        <f t="shared" si="9"/>
        <v>65543.75</v>
      </c>
      <c r="M74" s="6">
        <f t="shared" si="10"/>
        <v>346042.09269169444</v>
      </c>
      <c r="N74" s="11"/>
      <c r="O74">
        <f t="shared" si="11"/>
        <v>22680.89641286125</v>
      </c>
      <c r="P74">
        <f t="shared" si="12"/>
        <v>8425.3387190741614</v>
      </c>
      <c r="Q74">
        <f t="shared" si="13"/>
        <v>165.78818185504988</v>
      </c>
      <c r="R74">
        <f t="shared" si="14"/>
        <v>1315.0035357929539</v>
      </c>
      <c r="S74">
        <f t="shared" si="15"/>
        <v>3.2003535215324721</v>
      </c>
      <c r="T74">
        <f t="shared" si="16"/>
        <v>3.8870790667109829</v>
      </c>
      <c r="U74">
        <f t="shared" si="17"/>
        <v>9913.2178693104088</v>
      </c>
    </row>
    <row r="75" spans="1:21" x14ac:dyDescent="0.25">
      <c r="A75" s="4">
        <v>173</v>
      </c>
      <c r="B75" s="9">
        <v>29625</v>
      </c>
      <c r="C75" s="6">
        <v>244602.57315809999</v>
      </c>
      <c r="D75" s="4">
        <v>1068.75</v>
      </c>
      <c r="E75" s="4">
        <v>9704.8495389999989</v>
      </c>
      <c r="F75" s="9">
        <v>6100</v>
      </c>
      <c r="G75" s="4">
        <v>22214.254478999996</v>
      </c>
      <c r="H75" s="9">
        <v>1856.25</v>
      </c>
      <c r="I75" s="4">
        <v>3437.8879620000002</v>
      </c>
      <c r="J75" s="9">
        <v>100</v>
      </c>
      <c r="K75" s="4">
        <v>1220.4760510000001</v>
      </c>
      <c r="L75" s="9">
        <f t="shared" si="9"/>
        <v>38750</v>
      </c>
      <c r="M75" s="6">
        <f t="shared" si="10"/>
        <v>281180.04118909995</v>
      </c>
      <c r="N75" s="11"/>
      <c r="O75">
        <f t="shared" si="11"/>
        <v>10895.726596077624</v>
      </c>
      <c r="P75">
        <f t="shared" si="12"/>
        <v>7246.3512298087117</v>
      </c>
      <c r="Q75">
        <f t="shared" si="13"/>
        <v>10.372057944806247</v>
      </c>
      <c r="R75">
        <f t="shared" si="14"/>
        <v>135.50695232189997</v>
      </c>
      <c r="S75">
        <f t="shared" si="15"/>
        <v>6.3815795294625008</v>
      </c>
      <c r="T75">
        <f t="shared" si="16"/>
        <v>0.12204760510000001</v>
      </c>
      <c r="U75">
        <f t="shared" si="17"/>
        <v>7398.7338672099804</v>
      </c>
    </row>
    <row r="76" spans="1:21" x14ac:dyDescent="0.25">
      <c r="A76" s="4">
        <v>174</v>
      </c>
      <c r="B76" s="9">
        <v>5656.25</v>
      </c>
      <c r="C76" s="6">
        <v>62443.844709000005</v>
      </c>
      <c r="D76" s="4">
        <v>793.75</v>
      </c>
      <c r="E76" s="4">
        <v>8234.509227999999</v>
      </c>
      <c r="F76" s="9">
        <v>7787.5</v>
      </c>
      <c r="G76" s="4">
        <v>11881.069495</v>
      </c>
      <c r="H76" s="9">
        <v>725</v>
      </c>
      <c r="I76" s="4">
        <v>3500.5781930000003</v>
      </c>
      <c r="J76" s="9"/>
      <c r="L76" s="9">
        <f t="shared" si="9"/>
        <v>14962.5</v>
      </c>
      <c r="M76" s="6">
        <f t="shared" si="10"/>
        <v>86060.001625000004</v>
      </c>
      <c r="N76" s="11"/>
      <c r="O76">
        <f t="shared" si="11"/>
        <v>1287.6727743140625</v>
      </c>
      <c r="P76">
        <f t="shared" si="12"/>
        <v>353.19799663528124</v>
      </c>
      <c r="Q76">
        <f t="shared" si="13"/>
        <v>6.5361416997249995</v>
      </c>
      <c r="R76">
        <f t="shared" si="14"/>
        <v>92.523828692312492</v>
      </c>
      <c r="S76">
        <f t="shared" si="15"/>
        <v>2.5379191899250002</v>
      </c>
      <c r="T76">
        <f t="shared" si="16"/>
        <v>0</v>
      </c>
      <c r="U76">
        <f t="shared" si="17"/>
        <v>454.79588621724372</v>
      </c>
    </row>
    <row r="77" spans="1:21" x14ac:dyDescent="0.25">
      <c r="A77" s="4">
        <v>175</v>
      </c>
      <c r="B77" s="9">
        <v>3556.25</v>
      </c>
      <c r="C77" s="6">
        <v>60213.713877400005</v>
      </c>
      <c r="D77" s="4">
        <v>868.75</v>
      </c>
      <c r="E77" s="4">
        <v>12083.761531</v>
      </c>
      <c r="F77" s="9">
        <v>112.5</v>
      </c>
      <c r="G77" s="4">
        <v>1212.168009</v>
      </c>
      <c r="H77" s="9"/>
      <c r="J77" s="9"/>
      <c r="L77" s="9">
        <f t="shared" si="9"/>
        <v>4537.5</v>
      </c>
      <c r="M77" s="6">
        <f t="shared" si="10"/>
        <v>73509.643417400002</v>
      </c>
      <c r="N77" s="11"/>
      <c r="O77">
        <f t="shared" si="11"/>
        <v>333.55000700645252</v>
      </c>
      <c r="P77">
        <f t="shared" si="12"/>
        <v>214.13501997650377</v>
      </c>
      <c r="Q77">
        <f t="shared" si="13"/>
        <v>10.497767830056251</v>
      </c>
      <c r="R77">
        <f t="shared" si="14"/>
        <v>0.13636890101249999</v>
      </c>
      <c r="S77">
        <f t="shared" si="15"/>
        <v>0</v>
      </c>
      <c r="T77">
        <f t="shared" si="16"/>
        <v>0</v>
      </c>
      <c r="U77">
        <f t="shared" si="17"/>
        <v>224.76915670757253</v>
      </c>
    </row>
    <row r="78" spans="1:21" x14ac:dyDescent="0.25">
      <c r="A78" s="4">
        <v>176</v>
      </c>
      <c r="B78" s="9">
        <v>48950</v>
      </c>
      <c r="C78" s="6">
        <v>253370.22772049991</v>
      </c>
      <c r="D78" s="4">
        <v>1062.5</v>
      </c>
      <c r="E78" s="4">
        <v>6035.4827880000003</v>
      </c>
      <c r="F78" s="9">
        <v>1350</v>
      </c>
      <c r="G78" s="4">
        <v>5985.2382729999999</v>
      </c>
      <c r="H78" s="9"/>
      <c r="J78" s="9">
        <v>2787.5</v>
      </c>
      <c r="K78" s="4">
        <v>2345.0899399999998</v>
      </c>
      <c r="L78" s="9">
        <f>+B78+D78+H78+F78+J78</f>
        <v>54150</v>
      </c>
      <c r="M78" s="6">
        <f>+C78+E78+I78+G78+K78</f>
        <v>267736.03872149991</v>
      </c>
      <c r="N78" s="11"/>
      <c r="O78">
        <f t="shared" si="11"/>
        <v>14497.906496769221</v>
      </c>
      <c r="P78">
        <f t="shared" si="12"/>
        <v>12402.47264691847</v>
      </c>
      <c r="Q78">
        <f t="shared" si="13"/>
        <v>6.4127004622500001</v>
      </c>
      <c r="R78">
        <f t="shared" si="14"/>
        <v>8.0800716685499996</v>
      </c>
      <c r="S78">
        <f t="shared" si="15"/>
        <v>0</v>
      </c>
      <c r="T78">
        <f t="shared" si="16"/>
        <v>6.5369382077499996</v>
      </c>
      <c r="U78">
        <f t="shared" si="17"/>
        <v>12423.502357257019</v>
      </c>
    </row>
    <row r="79" spans="1:21" x14ac:dyDescent="0.25">
      <c r="A79" s="3">
        <v>177</v>
      </c>
      <c r="B79" s="10">
        <v>14218.75</v>
      </c>
      <c r="C79" s="7">
        <v>134247.75112679991</v>
      </c>
      <c r="D79" s="3">
        <v>312.5</v>
      </c>
      <c r="E79" s="3">
        <v>4882.4176470000002</v>
      </c>
      <c r="F79" s="10">
        <v>2475</v>
      </c>
      <c r="G79" s="3">
        <v>14885.113775</v>
      </c>
      <c r="H79" s="10"/>
      <c r="I79" s="3"/>
      <c r="J79" s="10">
        <v>75</v>
      </c>
      <c r="K79" s="3">
        <v>1238.8984680000001</v>
      </c>
      <c r="L79" s="10">
        <f t="shared" si="9"/>
        <v>17081.25</v>
      </c>
      <c r="M79" s="7">
        <f>+C79+E79+G79+I79+K79</f>
        <v>155254.18101679991</v>
      </c>
      <c r="N79" s="11"/>
      <c r="O79">
        <f t="shared" si="11"/>
        <v>2651.9354794932133</v>
      </c>
      <c r="P79">
        <f t="shared" si="12"/>
        <v>1908.8352113341862</v>
      </c>
      <c r="Q79">
        <f t="shared" si="13"/>
        <v>1.5257555146874999</v>
      </c>
      <c r="R79">
        <f t="shared" si="14"/>
        <v>36.840656593124997</v>
      </c>
      <c r="S79">
        <f t="shared" si="15"/>
        <v>0</v>
      </c>
      <c r="T79">
        <f t="shared" si="16"/>
        <v>9.2917385100000013E-2</v>
      </c>
      <c r="U79">
        <f t="shared" si="17"/>
        <v>1947.2945408270987</v>
      </c>
    </row>
    <row r="80" spans="1:21" x14ac:dyDescent="0.25">
      <c r="A80" s="4">
        <v>181</v>
      </c>
      <c r="B80" s="9">
        <v>130681.25</v>
      </c>
      <c r="C80" s="6">
        <v>1158145.3481316001</v>
      </c>
      <c r="D80" s="4">
        <v>31.25</v>
      </c>
      <c r="E80" s="4">
        <v>1218.5955570000001</v>
      </c>
      <c r="F80" s="9">
        <v>13093.75</v>
      </c>
      <c r="G80" s="4">
        <v>136321.19396919996</v>
      </c>
      <c r="H80" s="9">
        <v>67943.75</v>
      </c>
      <c r="I80" s="4">
        <v>29055.3844832</v>
      </c>
      <c r="J80" s="9">
        <v>4856.25</v>
      </c>
      <c r="K80" s="4">
        <v>9268.4343519999984</v>
      </c>
      <c r="L80" s="9">
        <f t="shared" si="9"/>
        <v>216606.25</v>
      </c>
      <c r="M80" s="6">
        <f t="shared" si="10"/>
        <v>1334008.956493</v>
      </c>
      <c r="N80" s="11"/>
      <c r="O80">
        <f t="shared" si="11"/>
        <v>288954.67753236188</v>
      </c>
      <c r="P80">
        <f t="shared" si="12"/>
        <v>151347.88177552266</v>
      </c>
      <c r="Q80">
        <f t="shared" si="13"/>
        <v>3.808111115625E-2</v>
      </c>
      <c r="R80">
        <f t="shared" si="14"/>
        <v>1784.955633534212</v>
      </c>
      <c r="S80">
        <f t="shared" si="15"/>
        <v>1974.1317794804199</v>
      </c>
      <c r="T80">
        <f t="shared" si="16"/>
        <v>45.009834321899994</v>
      </c>
      <c r="U80">
        <f t="shared" si="17"/>
        <v>155152.01710397034</v>
      </c>
    </row>
    <row r="81" spans="1:21" x14ac:dyDescent="0.25">
      <c r="A81" s="3">
        <v>182</v>
      </c>
      <c r="B81" s="10">
        <v>11312.5</v>
      </c>
      <c r="C81" s="7">
        <v>25435.727646500003</v>
      </c>
      <c r="D81" s="3"/>
      <c r="E81" s="3"/>
      <c r="F81" s="10">
        <v>850</v>
      </c>
      <c r="G81" s="3">
        <v>4508.2010684999996</v>
      </c>
      <c r="H81" s="10">
        <v>3243.75</v>
      </c>
      <c r="I81" s="3">
        <v>2164.6364050000002</v>
      </c>
      <c r="J81" s="10">
        <v>12706.25</v>
      </c>
      <c r="K81" s="3">
        <v>5898.9052700000002</v>
      </c>
      <c r="L81" s="10">
        <f t="shared" si="9"/>
        <v>28112.5</v>
      </c>
      <c r="M81" s="7">
        <f t="shared" si="10"/>
        <v>38007.470390000002</v>
      </c>
      <c r="N81" s="11"/>
      <c r="O81">
        <f t="shared" si="11"/>
        <v>1068.485011338875</v>
      </c>
      <c r="P81">
        <f t="shared" si="12"/>
        <v>287.74166900103125</v>
      </c>
      <c r="Q81">
        <f t="shared" si="13"/>
        <v>0</v>
      </c>
      <c r="R81">
        <f t="shared" si="14"/>
        <v>3.8319709082249993</v>
      </c>
      <c r="S81">
        <f t="shared" si="15"/>
        <v>7.0215393387187506</v>
      </c>
      <c r="T81">
        <f t="shared" si="16"/>
        <v>74.952965086937496</v>
      </c>
      <c r="U81">
        <f t="shared" si="17"/>
        <v>373.54814433491254</v>
      </c>
    </row>
    <row r="82" spans="1:21" x14ac:dyDescent="0.25">
      <c r="A82" s="4">
        <v>191</v>
      </c>
      <c r="B82" s="9">
        <v>20250</v>
      </c>
      <c r="C82" s="6">
        <v>210515.57778039997</v>
      </c>
      <c r="D82" s="4">
        <v>381.25</v>
      </c>
      <c r="E82" s="4">
        <v>7271.7781560000003</v>
      </c>
      <c r="F82" s="9">
        <v>95687.5</v>
      </c>
      <c r="G82" s="4">
        <v>123364.54303809996</v>
      </c>
      <c r="H82" s="9">
        <v>16875</v>
      </c>
      <c r="I82" s="4">
        <v>13911.775537400001</v>
      </c>
      <c r="J82" s="9">
        <v>1293.75</v>
      </c>
      <c r="K82" s="4">
        <v>2373.0139330000002</v>
      </c>
      <c r="L82" s="9">
        <f t="shared" si="9"/>
        <v>134487.5</v>
      </c>
      <c r="M82" s="6">
        <f t="shared" si="10"/>
        <v>357436.68844489986</v>
      </c>
      <c r="N82" s="11"/>
      <c r="O82">
        <f t="shared" si="11"/>
        <v>48070.766637233464</v>
      </c>
      <c r="P82">
        <f t="shared" si="12"/>
        <v>4262.9404500530991</v>
      </c>
      <c r="Q82">
        <f t="shared" si="13"/>
        <v>2.7723654219750005</v>
      </c>
      <c r="R82">
        <f t="shared" si="14"/>
        <v>11804.444711958191</v>
      </c>
      <c r="S82">
        <f t="shared" si="15"/>
        <v>234.761212193625</v>
      </c>
      <c r="T82">
        <f t="shared" si="16"/>
        <v>3.0700867758187504</v>
      </c>
      <c r="U82">
        <f t="shared" si="17"/>
        <v>16307.988826402709</v>
      </c>
    </row>
    <row r="83" spans="1:21" x14ac:dyDescent="0.25">
      <c r="A83" s="4">
        <v>192</v>
      </c>
      <c r="B83" s="9">
        <v>116637.5</v>
      </c>
      <c r="C83" s="6">
        <v>1252892.2833260011</v>
      </c>
      <c r="D83" s="4">
        <v>4425</v>
      </c>
      <c r="E83" s="4">
        <v>53889.264115000005</v>
      </c>
      <c r="F83" s="9">
        <v>19756.25</v>
      </c>
      <c r="G83" s="4">
        <v>182680.19283269992</v>
      </c>
      <c r="H83" s="9">
        <v>3618.75</v>
      </c>
      <c r="I83" s="4">
        <v>20167.021187599999</v>
      </c>
      <c r="J83" s="9">
        <v>9287.5</v>
      </c>
      <c r="K83" s="4">
        <v>16243.8253047</v>
      </c>
      <c r="L83" s="9">
        <f t="shared" si="9"/>
        <v>153725</v>
      </c>
      <c r="M83" s="6">
        <f t="shared" si="10"/>
        <v>1525872.5867660011</v>
      </c>
      <c r="N83" s="11"/>
      <c r="O83">
        <f t="shared" si="11"/>
        <v>234564.76340060352</v>
      </c>
      <c r="P83">
        <f t="shared" si="12"/>
        <v>146134.22369643647</v>
      </c>
      <c r="Q83">
        <f t="shared" si="13"/>
        <v>238.45999370887503</v>
      </c>
      <c r="R83">
        <f t="shared" si="14"/>
        <v>3609.0755596510276</v>
      </c>
      <c r="S83">
        <f t="shared" si="15"/>
        <v>72.979407922627487</v>
      </c>
      <c r="T83">
        <f t="shared" si="16"/>
        <v>150.86452751740126</v>
      </c>
      <c r="U83">
        <f t="shared" si="17"/>
        <v>150205.6031852364</v>
      </c>
    </row>
    <row r="84" spans="1:21" x14ac:dyDescent="0.25">
      <c r="A84" s="4">
        <v>193</v>
      </c>
      <c r="B84" s="9">
        <v>39106.25</v>
      </c>
      <c r="C84" s="6">
        <v>441355.84880280023</v>
      </c>
      <c r="D84" s="4">
        <v>3543.75</v>
      </c>
      <c r="E84" s="4">
        <v>27741.969724999995</v>
      </c>
      <c r="F84" s="9">
        <v>8725</v>
      </c>
      <c r="G84" s="4">
        <v>61083.812627400002</v>
      </c>
      <c r="H84" s="9">
        <v>4618.75</v>
      </c>
      <c r="I84" s="4">
        <v>24671.213515000003</v>
      </c>
      <c r="J84" s="9">
        <v>9787.5</v>
      </c>
      <c r="K84" s="4">
        <v>8182.6055570000008</v>
      </c>
      <c r="L84" s="9">
        <f t="shared" si="9"/>
        <v>65781.25</v>
      </c>
      <c r="M84" s="6">
        <f t="shared" si="10"/>
        <v>563035.45022720017</v>
      </c>
      <c r="N84" s="11"/>
      <c r="O84">
        <f t="shared" si="11"/>
        <v>37037.175710258009</v>
      </c>
      <c r="P84">
        <f t="shared" si="12"/>
        <v>17259.772162244506</v>
      </c>
      <c r="Q84">
        <f t="shared" si="13"/>
        <v>98.310605212968738</v>
      </c>
      <c r="R84">
        <f t="shared" si="14"/>
        <v>532.95626517406504</v>
      </c>
      <c r="S84">
        <f t="shared" si="15"/>
        <v>113.95016742240627</v>
      </c>
      <c r="T84">
        <f t="shared" si="16"/>
        <v>80.087251889137505</v>
      </c>
      <c r="U84">
        <f t="shared" si="17"/>
        <v>18085.076451943081</v>
      </c>
    </row>
    <row r="85" spans="1:21" x14ac:dyDescent="0.25">
      <c r="A85" s="4">
        <v>194</v>
      </c>
      <c r="B85" s="9">
        <v>26543.75</v>
      </c>
      <c r="C85" s="6">
        <v>126524.30851687952</v>
      </c>
      <c r="D85" s="4">
        <v>162.5</v>
      </c>
      <c r="E85" s="4">
        <v>2340.7024383499902</v>
      </c>
      <c r="F85" s="9">
        <v>418.75</v>
      </c>
      <c r="G85" s="4">
        <v>7085.3945237199787</v>
      </c>
      <c r="H85" s="9">
        <v>4450</v>
      </c>
      <c r="I85" s="4">
        <v>7495.7831310429601</v>
      </c>
      <c r="J85" s="9">
        <v>7681.25</v>
      </c>
      <c r="K85" s="4">
        <v>6925.4325256899701</v>
      </c>
      <c r="L85" s="9">
        <f t="shared" si="9"/>
        <v>39256.25</v>
      </c>
      <c r="M85" s="6">
        <f t="shared" si="10"/>
        <v>150371.62113568242</v>
      </c>
      <c r="N85" s="11"/>
      <c r="O85">
        <f t="shared" si="11"/>
        <v>5903.0259522076331</v>
      </c>
      <c r="P85">
        <f t="shared" si="12"/>
        <v>3358.4296141949212</v>
      </c>
      <c r="Q85">
        <f t="shared" si="13"/>
        <v>0.38036414623187342</v>
      </c>
      <c r="R85">
        <f t="shared" si="14"/>
        <v>2.9670089568077409</v>
      </c>
      <c r="S85">
        <f t="shared" si="15"/>
        <v>33.356234933141174</v>
      </c>
      <c r="T85">
        <f t="shared" si="16"/>
        <v>53.195978587956084</v>
      </c>
      <c r="U85">
        <f t="shared" si="17"/>
        <v>3448.3292008190579</v>
      </c>
    </row>
    <row r="86" spans="1:21" x14ac:dyDescent="0.25">
      <c r="A86" s="4">
        <v>195</v>
      </c>
      <c r="B86" s="9">
        <v>3093.75</v>
      </c>
      <c r="C86" s="6">
        <v>69500.105964204762</v>
      </c>
      <c r="D86" s="4">
        <v>1437.5</v>
      </c>
      <c r="E86" s="4">
        <v>25349.283662249902</v>
      </c>
      <c r="F86" s="9">
        <v>1937.5</v>
      </c>
      <c r="G86" s="4">
        <v>9652.6469663399785</v>
      </c>
      <c r="H86" s="9">
        <v>5262.5</v>
      </c>
      <c r="I86" s="4">
        <v>4589.0259270199895</v>
      </c>
      <c r="J86" s="9">
        <v>1143.75</v>
      </c>
      <c r="K86" s="4">
        <v>2405.81542213999</v>
      </c>
      <c r="L86" s="9">
        <f t="shared" si="9"/>
        <v>12875</v>
      </c>
      <c r="M86" s="6">
        <f t="shared" si="10"/>
        <v>111496.87794195462</v>
      </c>
      <c r="N86" s="11"/>
      <c r="O86">
        <f t="shared" si="11"/>
        <v>1435.5223035026659</v>
      </c>
      <c r="P86">
        <f t="shared" si="12"/>
        <v>215.01595282675848</v>
      </c>
      <c r="Q86">
        <f t="shared" si="13"/>
        <v>36.439595264484232</v>
      </c>
      <c r="R86">
        <f t="shared" si="14"/>
        <v>18.702003497283709</v>
      </c>
      <c r="S86">
        <f t="shared" si="15"/>
        <v>24.149748940942693</v>
      </c>
      <c r="T86">
        <f t="shared" si="16"/>
        <v>2.751651389072614</v>
      </c>
      <c r="U86">
        <f t="shared" si="17"/>
        <v>297.05895191854171</v>
      </c>
    </row>
    <row r="87" spans="1:21" x14ac:dyDescent="0.25">
      <c r="A87" s="4">
        <v>196</v>
      </c>
      <c r="B87" s="9">
        <v>82018.75</v>
      </c>
      <c r="C87" s="6">
        <v>399556.68219907006</v>
      </c>
      <c r="D87" s="4">
        <v>1912.5</v>
      </c>
      <c r="E87" s="4">
        <v>55719.115244789813</v>
      </c>
      <c r="F87" s="9">
        <v>2300</v>
      </c>
      <c r="G87" s="4">
        <v>18509.642715645896</v>
      </c>
      <c r="H87" s="9">
        <v>1600</v>
      </c>
      <c r="I87" s="4">
        <v>11246.725584299969</v>
      </c>
      <c r="J87" s="9">
        <v>2068.75</v>
      </c>
      <c r="K87" s="4">
        <v>15715.198262436974</v>
      </c>
      <c r="L87" s="9">
        <f t="shared" si="9"/>
        <v>89900</v>
      </c>
      <c r="M87" s="6">
        <f t="shared" si="10"/>
        <v>500747.36400624266</v>
      </c>
      <c r="N87" s="11"/>
      <c r="O87">
        <f t="shared" si="11"/>
        <v>45017.188024161216</v>
      </c>
      <c r="P87">
        <f t="shared" si="12"/>
        <v>32771.139628114979</v>
      </c>
      <c r="Q87">
        <f t="shared" si="13"/>
        <v>106.56280790566051</v>
      </c>
      <c r="R87">
        <f t="shared" si="14"/>
        <v>42.572178245985562</v>
      </c>
      <c r="S87">
        <f t="shared" si="15"/>
        <v>17.994760934879952</v>
      </c>
      <c r="T87">
        <f t="shared" si="16"/>
        <v>32.510816405416492</v>
      </c>
      <c r="U87">
        <f t="shared" si="17"/>
        <v>32970.780191606929</v>
      </c>
    </row>
    <row r="88" spans="1:21" x14ac:dyDescent="0.25">
      <c r="A88" s="4">
        <v>197</v>
      </c>
      <c r="B88" s="9">
        <v>49468.75</v>
      </c>
      <c r="C88" s="6">
        <v>285749.20373635186</v>
      </c>
      <c r="F88" s="9">
        <v>7112.5</v>
      </c>
      <c r="G88" s="4">
        <v>16875.385937223939</v>
      </c>
      <c r="H88" s="9">
        <v>2168.75</v>
      </c>
      <c r="I88" s="4">
        <v>10435.170336476978</v>
      </c>
      <c r="J88" s="9">
        <v>2337.5</v>
      </c>
      <c r="K88" s="4">
        <v>3589.3969824699798</v>
      </c>
      <c r="L88" s="9">
        <f t="shared" si="9"/>
        <v>61087.5</v>
      </c>
      <c r="M88" s="6">
        <f t="shared" si="10"/>
        <v>316649.15699252283</v>
      </c>
      <c r="N88" s="11"/>
      <c r="O88">
        <f t="shared" si="11"/>
        <v>19343.30537778074</v>
      </c>
      <c r="P88">
        <f t="shared" si="12"/>
        <v>14135.655922332657</v>
      </c>
      <c r="Q88">
        <f t="shared" si="13"/>
        <v>0</v>
      </c>
      <c r="R88">
        <f t="shared" si="14"/>
        <v>120.02618247850526</v>
      </c>
      <c r="S88">
        <f t="shared" si="15"/>
        <v>22.631275667234448</v>
      </c>
      <c r="T88">
        <f t="shared" si="16"/>
        <v>8.3902154465235768</v>
      </c>
      <c r="U88">
        <f t="shared" si="17"/>
        <v>14286.703595924919</v>
      </c>
    </row>
    <row r="89" spans="1:21" x14ac:dyDescent="0.25">
      <c r="A89" s="3">
        <v>198</v>
      </c>
      <c r="B89" s="10">
        <v>17943.75</v>
      </c>
      <c r="C89" s="7">
        <v>194211.33901865713</v>
      </c>
      <c r="D89" s="3">
        <v>2268.75</v>
      </c>
      <c r="E89" s="3">
        <v>27846.86891940991</v>
      </c>
      <c r="F89" s="10">
        <v>11525</v>
      </c>
      <c r="G89" s="3">
        <v>50791.556415509738</v>
      </c>
      <c r="H89" s="10">
        <v>11712.5</v>
      </c>
      <c r="I89" s="3">
        <v>8071.81201348997</v>
      </c>
      <c r="J89" s="10">
        <v>4006.25</v>
      </c>
      <c r="K89" s="3">
        <v>3482.2533058899899</v>
      </c>
      <c r="L89" s="10">
        <f t="shared" si="9"/>
        <v>47456.25</v>
      </c>
      <c r="M89" s="7">
        <f t="shared" si="10"/>
        <v>284403.82967295672</v>
      </c>
      <c r="N89" s="11"/>
      <c r="O89">
        <f t="shared" si="11"/>
        <v>13496.739241917252</v>
      </c>
      <c r="P89">
        <f t="shared" si="12"/>
        <v>3484.8797145160288</v>
      </c>
      <c r="Q89">
        <f t="shared" si="13"/>
        <v>63.177583860911234</v>
      </c>
      <c r="R89">
        <f t="shared" si="14"/>
        <v>585.37268768874981</v>
      </c>
      <c r="S89">
        <f t="shared" si="15"/>
        <v>94.541098208001273</v>
      </c>
      <c r="T89">
        <f t="shared" si="16"/>
        <v>13.950777306721772</v>
      </c>
      <c r="U89">
        <f t="shared" si="17"/>
        <v>4241.921861580413</v>
      </c>
    </row>
    <row r="90" spans="1:21" x14ac:dyDescent="0.25">
      <c r="B90" s="4">
        <f>+SUMPRODUCT(B3:C89)/1000000</f>
        <v>34.04447263048862</v>
      </c>
      <c r="D90" s="4">
        <f>+SUMPRODUCT(D3:E89)/1000000</f>
        <v>0.3294226096557295</v>
      </c>
      <c r="F90" s="4">
        <f>+SUMPRODUCT(F3:G89)/1000000</f>
        <v>2.8522553811602704</v>
      </c>
      <c r="H90" s="4">
        <f>+SUMPRODUCT(H3:I89)/1000000</f>
        <v>2.0659067093740298</v>
      </c>
      <c r="J90" s="4">
        <f>+SUMPRODUCT(J3:K89)/1000000</f>
        <v>1.910964002890007</v>
      </c>
      <c r="L90" s="4">
        <f>+SUMPRODUCT(L3:M89)/1000000</f>
        <v>41.203021333568664</v>
      </c>
      <c r="O90" s="14">
        <f>+SUM(O3:O89)</f>
        <v>4003794.1796806157</v>
      </c>
      <c r="P90" s="14">
        <f t="shared" ref="P90:T90" si="18">+SUM(P3:P89)</f>
        <v>2417718.7994278735</v>
      </c>
      <c r="Q90" s="14">
        <f t="shared" si="18"/>
        <v>772.26724995598772</v>
      </c>
      <c r="R90" s="14">
        <f t="shared" si="18"/>
        <v>56058.116486982617</v>
      </c>
      <c r="S90" s="14">
        <f t="shared" si="18"/>
        <v>54452.051548784912</v>
      </c>
      <c r="T90" s="14">
        <f t="shared" si="18"/>
        <v>24772.754455861792</v>
      </c>
      <c r="U90" s="14">
        <f>+SUM(U3:U89)</f>
        <v>2553773.9891694603</v>
      </c>
    </row>
    <row r="91" spans="1:21" x14ac:dyDescent="0.25">
      <c r="B91" s="12">
        <f>+B90+D90+F90+H90+J90</f>
        <v>41.20302133356865</v>
      </c>
      <c r="U91" s="15">
        <f>+P90+Q90+R90+S90+T90</f>
        <v>2553773.9891694584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A66D-4E2E-460E-872E-CFD9EE437435}">
  <dimension ref="A1:E92"/>
  <sheetViews>
    <sheetView workbookViewId="0">
      <selection activeCell="E6" sqref="E6"/>
    </sheetView>
  </sheetViews>
  <sheetFormatPr baseColWidth="10" defaultRowHeight="15" x14ac:dyDescent="0.25"/>
  <cols>
    <col min="2" max="2" width="13.140625" bestFit="1" customWidth="1"/>
    <col min="4" max="4" width="22.28515625" customWidth="1"/>
  </cols>
  <sheetData>
    <row r="1" spans="1:5" x14ac:dyDescent="0.25">
      <c r="C1" t="s">
        <v>15</v>
      </c>
      <c r="D1">
        <v>0.86</v>
      </c>
    </row>
    <row r="2" spans="1:5" x14ac:dyDescent="0.25">
      <c r="C2" t="s">
        <v>16</v>
      </c>
      <c r="D2">
        <v>0.16</v>
      </c>
    </row>
    <row r="3" spans="1:5" x14ac:dyDescent="0.25">
      <c r="B3" t="s">
        <v>17</v>
      </c>
    </row>
    <row r="4" spans="1:5" x14ac:dyDescent="0.25">
      <c r="B4" t="s">
        <v>14</v>
      </c>
    </row>
    <row r="5" spans="1:5" x14ac:dyDescent="0.25">
      <c r="B5" s="19">
        <f>+SUM(B6:B92)</f>
        <v>1137092.6729999995</v>
      </c>
      <c r="D5" t="s">
        <v>18</v>
      </c>
      <c r="E5">
        <v>974.52</v>
      </c>
    </row>
    <row r="6" spans="1:5" x14ac:dyDescent="0.25">
      <c r="A6">
        <v>11</v>
      </c>
      <c r="B6">
        <v>6305.69</v>
      </c>
    </row>
    <row r="7" spans="1:5" x14ac:dyDescent="0.25">
      <c r="A7">
        <v>12</v>
      </c>
      <c r="B7">
        <v>9137.07</v>
      </c>
    </row>
    <row r="8" spans="1:5" x14ac:dyDescent="0.25">
      <c r="A8">
        <v>13</v>
      </c>
      <c r="B8">
        <v>6927.2</v>
      </c>
    </row>
    <row r="9" spans="1:5" x14ac:dyDescent="0.25">
      <c r="A9">
        <v>14</v>
      </c>
      <c r="B9">
        <v>6196.85</v>
      </c>
    </row>
    <row r="10" spans="1:5" x14ac:dyDescent="0.25">
      <c r="A10">
        <v>15</v>
      </c>
      <c r="B10">
        <v>5083.32</v>
      </c>
    </row>
    <row r="11" spans="1:5" x14ac:dyDescent="0.25">
      <c r="A11">
        <v>16</v>
      </c>
      <c r="B11">
        <v>14924.55</v>
      </c>
    </row>
    <row r="12" spans="1:5" x14ac:dyDescent="0.25">
      <c r="A12">
        <v>21</v>
      </c>
      <c r="B12">
        <v>23739.33</v>
      </c>
    </row>
    <row r="13" spans="1:5" x14ac:dyDescent="0.25">
      <c r="A13">
        <v>22</v>
      </c>
      <c r="B13">
        <v>14748.55</v>
      </c>
    </row>
    <row r="14" spans="1:5" x14ac:dyDescent="0.25">
      <c r="A14">
        <v>23</v>
      </c>
      <c r="B14">
        <v>15641.56</v>
      </c>
    </row>
    <row r="15" spans="1:5" x14ac:dyDescent="0.25">
      <c r="A15">
        <v>31</v>
      </c>
      <c r="B15">
        <v>7618.4</v>
      </c>
    </row>
    <row r="16" spans="1:5" x14ac:dyDescent="0.25">
      <c r="A16">
        <v>32</v>
      </c>
      <c r="B16">
        <v>7212.49</v>
      </c>
    </row>
    <row r="17" spans="1:2" x14ac:dyDescent="0.25">
      <c r="A17">
        <v>33</v>
      </c>
      <c r="B17">
        <v>15483.27</v>
      </c>
    </row>
    <row r="18" spans="1:2" x14ac:dyDescent="0.25">
      <c r="A18">
        <v>34</v>
      </c>
      <c r="B18">
        <v>25786.03</v>
      </c>
    </row>
    <row r="19" spans="1:2" x14ac:dyDescent="0.25">
      <c r="A19">
        <v>41</v>
      </c>
      <c r="B19">
        <v>23052.5</v>
      </c>
    </row>
    <row r="20" spans="1:2" x14ac:dyDescent="0.25">
      <c r="A20">
        <v>42</v>
      </c>
      <c r="B20">
        <v>5596.67</v>
      </c>
    </row>
    <row r="21" spans="1:2" x14ac:dyDescent="0.25">
      <c r="A21">
        <v>43</v>
      </c>
      <c r="B21">
        <v>3315.48</v>
      </c>
    </row>
    <row r="22" spans="1:2" x14ac:dyDescent="0.25">
      <c r="A22">
        <v>44</v>
      </c>
      <c r="B22">
        <v>20670.96</v>
      </c>
    </row>
    <row r="23" spans="1:2" x14ac:dyDescent="0.25">
      <c r="A23">
        <v>51</v>
      </c>
      <c r="B23">
        <v>9285.5</v>
      </c>
    </row>
    <row r="24" spans="1:2" x14ac:dyDescent="0.25">
      <c r="A24">
        <v>52</v>
      </c>
      <c r="B24">
        <v>9751.76</v>
      </c>
    </row>
    <row r="25" spans="1:2" x14ac:dyDescent="0.25">
      <c r="A25">
        <v>53</v>
      </c>
      <c r="B25">
        <v>8099.97</v>
      </c>
    </row>
    <row r="26" spans="1:2" x14ac:dyDescent="0.25">
      <c r="A26">
        <v>54</v>
      </c>
      <c r="B26">
        <v>7665.23</v>
      </c>
    </row>
    <row r="27" spans="1:2" x14ac:dyDescent="0.25">
      <c r="A27">
        <v>55</v>
      </c>
      <c r="B27">
        <v>8400.8700000000008</v>
      </c>
    </row>
    <row r="28" spans="1:2" x14ac:dyDescent="0.25">
      <c r="A28">
        <v>61</v>
      </c>
      <c r="B28">
        <v>8590.2000000000007</v>
      </c>
    </row>
    <row r="29" spans="1:2" x14ac:dyDescent="0.25">
      <c r="A29">
        <v>62</v>
      </c>
      <c r="B29">
        <v>16159.78</v>
      </c>
    </row>
    <row r="30" spans="1:2" x14ac:dyDescent="0.25">
      <c r="A30">
        <v>63</v>
      </c>
      <c r="B30">
        <v>4187.8900000000003</v>
      </c>
    </row>
    <row r="31" spans="1:2" x14ac:dyDescent="0.25">
      <c r="A31">
        <v>64</v>
      </c>
      <c r="B31">
        <v>4597.22</v>
      </c>
    </row>
    <row r="32" spans="1:2" x14ac:dyDescent="0.25">
      <c r="A32">
        <v>71</v>
      </c>
      <c r="B32">
        <v>20823.099999999999</v>
      </c>
    </row>
    <row r="33" spans="1:2" x14ac:dyDescent="0.25">
      <c r="A33">
        <v>72</v>
      </c>
      <c r="B33">
        <v>4269.25</v>
      </c>
    </row>
    <row r="34" spans="1:2" x14ac:dyDescent="0.25">
      <c r="A34">
        <v>73</v>
      </c>
      <c r="B34">
        <v>10103.9</v>
      </c>
    </row>
    <row r="35" spans="1:2" x14ac:dyDescent="0.25">
      <c r="A35">
        <v>74</v>
      </c>
      <c r="B35">
        <v>6647.45</v>
      </c>
    </row>
    <row r="36" spans="1:2" x14ac:dyDescent="0.25">
      <c r="A36">
        <v>75</v>
      </c>
      <c r="B36">
        <v>3718.1</v>
      </c>
    </row>
    <row r="37" spans="1:2" x14ac:dyDescent="0.25">
      <c r="A37">
        <v>81</v>
      </c>
      <c r="B37">
        <v>23525.3</v>
      </c>
    </row>
    <row r="38" spans="1:2" x14ac:dyDescent="0.25">
      <c r="A38">
        <v>82</v>
      </c>
      <c r="B38">
        <v>9623.17</v>
      </c>
    </row>
    <row r="39" spans="1:2" x14ac:dyDescent="0.25">
      <c r="A39">
        <v>83</v>
      </c>
      <c r="B39">
        <v>34548.839999999997</v>
      </c>
    </row>
    <row r="40" spans="1:2" x14ac:dyDescent="0.25">
      <c r="A40">
        <v>84</v>
      </c>
      <c r="B40">
        <v>9413.7900000000009</v>
      </c>
    </row>
    <row r="41" spans="1:2" x14ac:dyDescent="0.25">
      <c r="A41">
        <v>85</v>
      </c>
      <c r="B41">
        <v>6343</v>
      </c>
    </row>
    <row r="42" spans="1:2" x14ac:dyDescent="0.25">
      <c r="A42">
        <v>91</v>
      </c>
      <c r="B42">
        <v>14170.43</v>
      </c>
    </row>
    <row r="43" spans="1:2" x14ac:dyDescent="0.25">
      <c r="A43">
        <v>92</v>
      </c>
      <c r="B43">
        <v>14794.45</v>
      </c>
    </row>
    <row r="44" spans="1:2" x14ac:dyDescent="0.25">
      <c r="A44">
        <v>93</v>
      </c>
      <c r="B44">
        <v>9044.2000000000007</v>
      </c>
    </row>
    <row r="45" spans="1:2" x14ac:dyDescent="0.25">
      <c r="A45">
        <v>94</v>
      </c>
      <c r="B45">
        <v>9062.93</v>
      </c>
    </row>
    <row r="46" spans="1:2" x14ac:dyDescent="0.25">
      <c r="A46">
        <v>95</v>
      </c>
      <c r="B46">
        <v>20068.2</v>
      </c>
    </row>
    <row r="47" spans="1:2" x14ac:dyDescent="0.25">
      <c r="A47">
        <v>101</v>
      </c>
      <c r="B47">
        <v>17217.7</v>
      </c>
    </row>
    <row r="48" spans="1:2" x14ac:dyDescent="0.25">
      <c r="A48">
        <v>102</v>
      </c>
      <c r="B48">
        <v>10173.34</v>
      </c>
    </row>
    <row r="49" spans="1:2" x14ac:dyDescent="0.25">
      <c r="A49">
        <v>103</v>
      </c>
      <c r="B49">
        <v>26170.5</v>
      </c>
    </row>
    <row r="50" spans="1:2" x14ac:dyDescent="0.25">
      <c r="A50">
        <v>104</v>
      </c>
      <c r="B50">
        <v>5861.55</v>
      </c>
    </row>
    <row r="51" spans="1:2" x14ac:dyDescent="0.25">
      <c r="A51">
        <v>105</v>
      </c>
      <c r="B51">
        <v>9787.2099999999991</v>
      </c>
    </row>
    <row r="52" spans="1:2" x14ac:dyDescent="0.25">
      <c r="A52">
        <v>106</v>
      </c>
      <c r="B52">
        <v>42289.45</v>
      </c>
    </row>
    <row r="53" spans="1:2" x14ac:dyDescent="0.25">
      <c r="A53">
        <v>107</v>
      </c>
      <c r="B53">
        <v>12066.35</v>
      </c>
    </row>
    <row r="54" spans="1:2" x14ac:dyDescent="0.25">
      <c r="A54">
        <v>111</v>
      </c>
      <c r="B54">
        <v>38892.559999999998</v>
      </c>
    </row>
    <row r="55" spans="1:2" x14ac:dyDescent="0.25">
      <c r="A55">
        <v>112</v>
      </c>
      <c r="B55">
        <v>29360.3</v>
      </c>
    </row>
    <row r="56" spans="1:2" x14ac:dyDescent="0.25">
      <c r="A56">
        <v>113</v>
      </c>
      <c r="B56">
        <v>16562.439999999999</v>
      </c>
    </row>
    <row r="57" spans="1:2" x14ac:dyDescent="0.25">
      <c r="A57">
        <v>114</v>
      </c>
      <c r="B57">
        <v>6755.95</v>
      </c>
    </row>
    <row r="58" spans="1:2" x14ac:dyDescent="0.25">
      <c r="A58">
        <v>115</v>
      </c>
      <c r="B58">
        <v>14270.88</v>
      </c>
    </row>
    <row r="59" spans="1:2" x14ac:dyDescent="0.25">
      <c r="A59">
        <v>121</v>
      </c>
      <c r="B59">
        <v>23656.46</v>
      </c>
    </row>
    <row r="60" spans="1:2" x14ac:dyDescent="0.25">
      <c r="A60">
        <v>122</v>
      </c>
      <c r="B60">
        <v>9776.57</v>
      </c>
    </row>
    <row r="61" spans="1:2" x14ac:dyDescent="0.25">
      <c r="A61">
        <v>123</v>
      </c>
      <c r="B61">
        <v>11807.2</v>
      </c>
    </row>
    <row r="62" spans="1:2" x14ac:dyDescent="0.25">
      <c r="A62">
        <v>124</v>
      </c>
      <c r="B62">
        <v>5612.23</v>
      </c>
    </row>
    <row r="63" spans="1:2" x14ac:dyDescent="0.25">
      <c r="A63">
        <v>125</v>
      </c>
      <c r="B63">
        <v>10249.700000000001</v>
      </c>
    </row>
    <row r="64" spans="1:2" x14ac:dyDescent="0.25">
      <c r="A64">
        <v>131</v>
      </c>
      <c r="B64">
        <v>7100.97</v>
      </c>
    </row>
    <row r="65" spans="1:2" x14ac:dyDescent="0.25">
      <c r="A65">
        <v>132</v>
      </c>
      <c r="B65">
        <v>8808.66</v>
      </c>
    </row>
    <row r="66" spans="1:2" x14ac:dyDescent="0.25">
      <c r="A66">
        <v>133</v>
      </c>
      <c r="B66">
        <v>6005.12</v>
      </c>
    </row>
    <row r="67" spans="1:2" x14ac:dyDescent="0.25">
      <c r="A67">
        <v>134</v>
      </c>
      <c r="B67">
        <v>5619.89</v>
      </c>
    </row>
    <row r="68" spans="1:2" x14ac:dyDescent="0.25">
      <c r="A68">
        <v>135</v>
      </c>
      <c r="B68">
        <v>33298.339999999997</v>
      </c>
    </row>
    <row r="69" spans="1:2" x14ac:dyDescent="0.25">
      <c r="A69">
        <v>141</v>
      </c>
      <c r="B69">
        <v>23218.17</v>
      </c>
    </row>
    <row r="70" spans="1:2" x14ac:dyDescent="0.25">
      <c r="A70">
        <v>142</v>
      </c>
      <c r="B70">
        <v>7522.15</v>
      </c>
    </row>
    <row r="71" spans="1:2" x14ac:dyDescent="0.25">
      <c r="A71">
        <v>151</v>
      </c>
      <c r="B71">
        <v>13628.9</v>
      </c>
    </row>
    <row r="72" spans="1:2" x14ac:dyDescent="0.25">
      <c r="A72">
        <v>152</v>
      </c>
      <c r="B72">
        <v>23742.3</v>
      </c>
    </row>
    <row r="73" spans="1:2" x14ac:dyDescent="0.25">
      <c r="A73">
        <v>153</v>
      </c>
      <c r="B73">
        <v>12510.15</v>
      </c>
    </row>
    <row r="74" spans="1:2" x14ac:dyDescent="0.25">
      <c r="A74">
        <v>161</v>
      </c>
      <c r="B74">
        <v>42086.5</v>
      </c>
    </row>
    <row r="75" spans="1:2" x14ac:dyDescent="0.25">
      <c r="A75">
        <v>162</v>
      </c>
      <c r="B75">
        <v>8066.7</v>
      </c>
    </row>
    <row r="76" spans="1:2" x14ac:dyDescent="0.25">
      <c r="A76">
        <v>171</v>
      </c>
      <c r="B76">
        <v>3494.056</v>
      </c>
    </row>
    <row r="77" spans="1:2" x14ac:dyDescent="0.25">
      <c r="A77">
        <v>172</v>
      </c>
      <c r="B77">
        <v>10601.04</v>
      </c>
    </row>
    <row r="78" spans="1:2" x14ac:dyDescent="0.25">
      <c r="A78">
        <v>173</v>
      </c>
      <c r="B78">
        <v>6243.01</v>
      </c>
    </row>
    <row r="79" spans="1:2" x14ac:dyDescent="0.25">
      <c r="A79">
        <v>174</v>
      </c>
      <c r="B79">
        <v>2424.5700000000002</v>
      </c>
    </row>
    <row r="80" spans="1:2" x14ac:dyDescent="0.25">
      <c r="A80">
        <v>175</v>
      </c>
      <c r="B80">
        <v>738.03</v>
      </c>
    </row>
    <row r="81" spans="1:2" x14ac:dyDescent="0.25">
      <c r="A81">
        <v>176</v>
      </c>
      <c r="B81">
        <v>8661.32</v>
      </c>
    </row>
    <row r="82" spans="1:2" x14ac:dyDescent="0.25">
      <c r="A82">
        <v>177</v>
      </c>
      <c r="B82">
        <v>2718.2730000000001</v>
      </c>
    </row>
    <row r="83" spans="1:2" x14ac:dyDescent="0.25">
      <c r="A83">
        <v>181</v>
      </c>
      <c r="B83">
        <v>34018</v>
      </c>
    </row>
    <row r="84" spans="1:2" x14ac:dyDescent="0.25">
      <c r="A84">
        <v>182</v>
      </c>
      <c r="B84">
        <v>4418.4799999999996</v>
      </c>
    </row>
    <row r="85" spans="1:2" x14ac:dyDescent="0.25">
      <c r="A85">
        <v>191</v>
      </c>
      <c r="B85">
        <v>22048.3</v>
      </c>
    </row>
    <row r="86" spans="1:2" x14ac:dyDescent="0.25">
      <c r="A86">
        <v>192</v>
      </c>
      <c r="B86">
        <v>24354.65</v>
      </c>
    </row>
    <row r="87" spans="1:2" x14ac:dyDescent="0.25">
      <c r="A87">
        <v>193</v>
      </c>
      <c r="B87">
        <v>10651.95</v>
      </c>
    </row>
    <row r="88" spans="1:2" x14ac:dyDescent="0.25">
      <c r="A88">
        <v>194</v>
      </c>
      <c r="B88">
        <v>6240.45</v>
      </c>
    </row>
    <row r="89" spans="1:2" x14ac:dyDescent="0.25">
      <c r="A89">
        <v>195</v>
      </c>
      <c r="B89">
        <v>2105.3939999999998</v>
      </c>
    </row>
    <row r="90" spans="1:2" x14ac:dyDescent="0.25">
      <c r="A90">
        <v>196</v>
      </c>
      <c r="B90">
        <v>14341</v>
      </c>
    </row>
    <row r="91" spans="1:2" x14ac:dyDescent="0.25">
      <c r="A91">
        <v>197</v>
      </c>
      <c r="B91">
        <v>9743.51</v>
      </c>
    </row>
    <row r="92" spans="1:2" x14ac:dyDescent="0.25">
      <c r="A92">
        <v>198</v>
      </c>
      <c r="B92">
        <v>7837.95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Roncero</dc:creator>
  <cp:lastModifiedBy>Mireia Roncero</cp:lastModifiedBy>
  <dcterms:created xsi:type="dcterms:W3CDTF">2023-04-20T08:08:56Z</dcterms:created>
  <dcterms:modified xsi:type="dcterms:W3CDTF">2023-05-22T10:45:22Z</dcterms:modified>
</cp:coreProperties>
</file>