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OII/Project/Code/SC1/WikiNewsNetwork-01-WikiNewsTopics/support_data/"/>
    </mc:Choice>
  </mc:AlternateContent>
  <xr:revisionPtr revIDLastSave="0" documentId="13_ncr:1_{D0C487DA-D2BC-8240-940D-1B83795A41B5}" xr6:coauthVersionLast="47" xr6:coauthVersionMax="47" xr10:uidLastSave="{00000000-0000-0000-0000-000000000000}"/>
  <bookViews>
    <workbookView xWindow="0" yWindow="500" windowWidth="19200" windowHeight="20500" activeTab="1" xr2:uid="{A0328CC9-6EC5-A44E-9BC3-3A8F26FE86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B4" i="2"/>
  <c r="B3" i="2"/>
  <c r="B2" i="2"/>
  <c r="B1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2" i="1"/>
  <c r="I27" i="1" l="1"/>
  <c r="I15" i="1"/>
  <c r="I4" i="1"/>
  <c r="I3" i="1"/>
  <c r="I28" i="1"/>
  <c r="I16" i="1"/>
  <c r="I48" i="1"/>
  <c r="I37" i="1"/>
  <c r="I64" i="1"/>
  <c r="I55" i="1"/>
  <c r="I36" i="1"/>
  <c r="I54" i="1"/>
  <c r="I63" i="1"/>
  <c r="I46" i="1"/>
  <c r="I24" i="1"/>
  <c r="I44" i="1"/>
  <c r="I25" i="1"/>
  <c r="I53" i="1"/>
  <c r="I52" i="1"/>
  <c r="I59" i="1"/>
  <c r="I51" i="1"/>
  <c r="I43" i="1"/>
  <c r="I32" i="1"/>
  <c r="I22" i="1"/>
  <c r="I10" i="1"/>
  <c r="I47" i="1"/>
  <c r="I45" i="1"/>
  <c r="I42" i="1"/>
  <c r="I21" i="1"/>
  <c r="I9" i="1"/>
  <c r="I62" i="1"/>
  <c r="I13" i="1"/>
  <c r="I61" i="1"/>
  <c r="I33" i="1"/>
  <c r="I41" i="1"/>
  <c r="I8" i="1"/>
  <c r="I26" i="1"/>
  <c r="I60" i="1"/>
  <c r="I31" i="1"/>
  <c r="I7" i="1"/>
  <c r="I14" i="1"/>
  <c r="I12" i="1"/>
  <c r="I11" i="1"/>
  <c r="I58" i="1"/>
  <c r="I30" i="1"/>
  <c r="I66" i="1"/>
  <c r="I56" i="1"/>
  <c r="I50" i="1"/>
  <c r="I18" i="1"/>
  <c r="I6" i="1"/>
  <c r="I35" i="1"/>
  <c r="I34" i="1"/>
  <c r="I23" i="1"/>
  <c r="I20" i="1"/>
  <c r="I57" i="1"/>
  <c r="I40" i="1"/>
  <c r="I19" i="1"/>
  <c r="I65" i="1"/>
  <c r="I49" i="1"/>
  <c r="I38" i="1"/>
  <c r="I29" i="1"/>
  <c r="I17" i="1"/>
  <c r="I5" i="1"/>
  <c r="I2" i="1"/>
  <c r="I39" i="1"/>
</calcChain>
</file>

<file path=xl/sharedStrings.xml><?xml version="1.0" encoding="utf-8"?>
<sst xmlns="http://schemas.openxmlformats.org/spreadsheetml/2006/main" count="274" uniqueCount="134">
  <si>
    <t>Countries</t>
  </si>
  <si>
    <t>US Politics</t>
  </si>
  <si>
    <t>US Presidents</t>
  </si>
  <si>
    <t>US States</t>
  </si>
  <si>
    <t>Israel Palestine conflict</t>
  </si>
  <si>
    <t>Israel-Palestine conflict</t>
  </si>
  <si>
    <t>Syrian Civil War</t>
  </si>
  <si>
    <t>Global Cities</t>
  </si>
  <si>
    <t>Major Cities</t>
  </si>
  <si>
    <t>Middle East</t>
  </si>
  <si>
    <t>North Korea - South Korea relations</t>
  </si>
  <si>
    <t>North Korea</t>
  </si>
  <si>
    <t>Terrorism in Afghanistan</t>
  </si>
  <si>
    <t>Trump Family</t>
  </si>
  <si>
    <t>Trump family</t>
  </si>
  <si>
    <t>Mueller Investigation</t>
  </si>
  <si>
    <t xml:space="preserve">Mueller Investigation </t>
  </si>
  <si>
    <t>Putin + Russian Politics</t>
  </si>
  <si>
    <t>Russia</t>
  </si>
  <si>
    <t>US political houses</t>
  </si>
  <si>
    <t>Korean conflict</t>
  </si>
  <si>
    <t>North-South Korean Relations</t>
  </si>
  <si>
    <t>Currency</t>
  </si>
  <si>
    <t>Latin America</t>
  </si>
  <si>
    <t>Yemeni Civil War</t>
  </si>
  <si>
    <t>Saudi Arabia</t>
  </si>
  <si>
    <t>Catalan Independence Movement</t>
  </si>
  <si>
    <t>Saudi Royal Family</t>
  </si>
  <si>
    <t>UK Politics</t>
  </si>
  <si>
    <t>British politics</t>
  </si>
  <si>
    <t>Tropical Storms</t>
  </si>
  <si>
    <t>Hurricanes</t>
  </si>
  <si>
    <t>US military</t>
  </si>
  <si>
    <t>US army</t>
  </si>
  <si>
    <t>FIFA World Cup</t>
  </si>
  <si>
    <t>Football</t>
  </si>
  <si>
    <t>Big Tech</t>
  </si>
  <si>
    <t>Big Tech companies</t>
  </si>
  <si>
    <t>Brett Kavanaugh Supreme Court nomination</t>
  </si>
  <si>
    <t>US Supreme Court</t>
  </si>
  <si>
    <t>Social Media</t>
  </si>
  <si>
    <t>Social media platforms</t>
  </si>
  <si>
    <t>Gun violence in the United States</t>
  </si>
  <si>
    <t>US mass shootings</t>
  </si>
  <si>
    <t>Turkey–United States relations</t>
  </si>
  <si>
    <t>california wildfires</t>
  </si>
  <si>
    <t>Australian Politics</t>
  </si>
  <si>
    <t>Asia</t>
  </si>
  <si>
    <t>US Finance</t>
  </si>
  <si>
    <t>World news?</t>
  </si>
  <si>
    <t>Wildfires</t>
  </si>
  <si>
    <t>wildfires</t>
  </si>
  <si>
    <t>Olympics</t>
  </si>
  <si>
    <t>Olympic games</t>
  </si>
  <si>
    <t xml:space="preserve">Puna eruption </t>
  </si>
  <si>
    <t>Foundation of USA</t>
  </si>
  <si>
    <t>Global news</t>
  </si>
  <si>
    <t>Peruvian Politics</t>
  </si>
  <si>
    <t>Peruvian politics</t>
  </si>
  <si>
    <t>Georgian politics</t>
  </si>
  <si>
    <t>British Royal Family</t>
  </si>
  <si>
    <t>British royal family</t>
  </si>
  <si>
    <t>(South)eastern Europe</t>
  </si>
  <si>
    <t>Europe</t>
  </si>
  <si>
    <t>Malaysian politics</t>
  </si>
  <si>
    <t>Malaysian Politics</t>
  </si>
  <si>
    <t>American Football</t>
  </si>
  <si>
    <t>NFL</t>
  </si>
  <si>
    <t>California wildfires</t>
  </si>
  <si>
    <t>US administration</t>
  </si>
  <si>
    <t xml:space="preserve">Trump Administration </t>
  </si>
  <si>
    <t>Cryptocurrency</t>
  </si>
  <si>
    <t xml:space="preserve">Cryptocurrency </t>
  </si>
  <si>
    <t>Musk + Tesla</t>
  </si>
  <si>
    <t>Tesla Inc.</t>
  </si>
  <si>
    <t>Tennis</t>
  </si>
  <si>
    <t>Men's professional tennis</t>
  </si>
  <si>
    <t>Israel in Syrian civil war</t>
  </si>
  <si>
    <t>US Gun violence</t>
  </si>
  <si>
    <t>US gun violence</t>
  </si>
  <si>
    <t>White Helmets (Syrian civil war)</t>
  </si>
  <si>
    <t>Syrian conflict</t>
  </si>
  <si>
    <t>Yemeni politics</t>
  </si>
  <si>
    <t>Yemen</t>
  </si>
  <si>
    <t>Russia-Ukraine relations</t>
  </si>
  <si>
    <t xml:space="preserve">Terrorism in Turkey </t>
  </si>
  <si>
    <t>Australian Prime Ministers</t>
  </si>
  <si>
    <t xml:space="preserve">Malcolm Turnbull Administration </t>
  </si>
  <si>
    <t>Winter Olympics</t>
  </si>
  <si>
    <t>2018 Winter Olympics</t>
  </si>
  <si>
    <t>Toy retailers</t>
  </si>
  <si>
    <t>Toys R Us</t>
  </si>
  <si>
    <t>Colombian drug trade</t>
  </si>
  <si>
    <t>Latin American Drug Trade</t>
  </si>
  <si>
    <t>Costa Rican politics</t>
  </si>
  <si>
    <t>Costa Rica politics</t>
  </si>
  <si>
    <t>Indian Politics</t>
  </si>
  <si>
    <t>Indian politics</t>
  </si>
  <si>
    <t>Florida</t>
  </si>
  <si>
    <t xml:space="preserve">Thai cave rescue </t>
  </si>
  <si>
    <t>Tham Luang cave rescue</t>
  </si>
  <si>
    <t>Iranian Politics</t>
  </si>
  <si>
    <t>Iran politics</t>
  </si>
  <si>
    <t>US Presidency</t>
  </si>
  <si>
    <t>US politics</t>
  </si>
  <si>
    <t>Puna Volcano</t>
  </si>
  <si>
    <t>East Asia</t>
  </si>
  <si>
    <t>S</t>
  </si>
  <si>
    <t>P</t>
  </si>
  <si>
    <t>N</t>
  </si>
  <si>
    <t>Global Currencies</t>
  </si>
  <si>
    <t>Yemen Civil War</t>
  </si>
  <si>
    <t>Catalan Independence</t>
  </si>
  <si>
    <t>US Senate</t>
  </si>
  <si>
    <t>US History</t>
  </si>
  <si>
    <t>Israeli conflict</t>
  </si>
  <si>
    <t>Unanimous Strong</t>
  </si>
  <si>
    <t>Strong</t>
  </si>
  <si>
    <t>Partial</t>
  </si>
  <si>
    <t>No</t>
  </si>
  <si>
    <t>Sum</t>
  </si>
  <si>
    <t>Strong/Partial</t>
  </si>
  <si>
    <t>Partial/No</t>
  </si>
  <si>
    <t>Unanimous Partial</t>
  </si>
  <si>
    <t>Label 1</t>
  </si>
  <si>
    <t>Label 2</t>
  </si>
  <si>
    <t>Unknown</t>
  </si>
  <si>
    <t>Agreement 1</t>
  </si>
  <si>
    <t>Agreement 2</t>
  </si>
  <si>
    <t>Community</t>
  </si>
  <si>
    <t>US Domestic</t>
  </si>
  <si>
    <t>California Wildfires 2</t>
  </si>
  <si>
    <t>California Wildfires 1</t>
  </si>
  <si>
    <t>Unknown?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</si>
</sst>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E3DF-1B66-FD45-A1A9-D3B5D7DFE1DD}">
  <dimension ref="A1:I66"/>
  <sheetViews>
    <sheetView topLeftCell="A20" zoomScaleNormal="100" workbookViewId="0">
      <selection activeCell="B38" sqref="B38"/>
    </sheetView>
  </sheetViews>
  <sheetFormatPr baseColWidth="10" defaultRowHeight="16" x14ac:dyDescent="0.2"/>
  <cols>
    <col min="2" max="2" width="30.5" customWidth="1"/>
    <col min="3" max="3" width="31.33203125" customWidth="1"/>
  </cols>
  <sheetData>
    <row r="1" spans="1:9" x14ac:dyDescent="0.2">
      <c r="A1" t="s">
        <v>129</v>
      </c>
      <c r="B1" t="s">
        <v>124</v>
      </c>
      <c r="C1" t="s">
        <v>125</v>
      </c>
      <c r="D1" t="s">
        <v>127</v>
      </c>
      <c r="E1" t="s">
        <v>128</v>
      </c>
      <c r="F1" t="s">
        <v>117</v>
      </c>
      <c r="G1" t="s">
        <v>118</v>
      </c>
      <c r="H1" t="s">
        <v>119</v>
      </c>
      <c r="I1" t="s">
        <v>120</v>
      </c>
    </row>
    <row r="2" spans="1:9" x14ac:dyDescent="0.2">
      <c r="A2">
        <v>0</v>
      </c>
      <c r="B2" t="s">
        <v>0</v>
      </c>
      <c r="C2" t="s">
        <v>0</v>
      </c>
      <c r="D2" t="s">
        <v>107</v>
      </c>
      <c r="E2" t="s">
        <v>107</v>
      </c>
      <c r="F2">
        <f>COUNTIF(D2:E2, "S")</f>
        <v>2</v>
      </c>
      <c r="G2">
        <f>COUNTIF(D2:E2, "P")</f>
        <v>0</v>
      </c>
      <c r="H2">
        <f>COUNTIF(D2:E2, "N")</f>
        <v>0</v>
      </c>
      <c r="I2">
        <f>SUM(F2:H2)</f>
        <v>2</v>
      </c>
    </row>
    <row r="3" spans="1:9" x14ac:dyDescent="0.2">
      <c r="A3">
        <v>1</v>
      </c>
      <c r="B3" t="s">
        <v>1</v>
      </c>
      <c r="C3" t="s">
        <v>2</v>
      </c>
      <c r="D3" t="s">
        <v>108</v>
      </c>
      <c r="E3" t="s">
        <v>108</v>
      </c>
      <c r="F3">
        <f t="shared" ref="F3:F54" si="0">COUNTIF(D3:E3, "S")</f>
        <v>0</v>
      </c>
      <c r="G3">
        <f t="shared" ref="G3:G54" si="1">COUNTIF(D3:E3, "P")</f>
        <v>2</v>
      </c>
      <c r="H3">
        <f t="shared" ref="H3:H54" si="2">COUNTIF(D3:E3, "N")</f>
        <v>0</v>
      </c>
      <c r="I3">
        <f t="shared" ref="I3:I54" si="3">SUM(F3:H3)</f>
        <v>2</v>
      </c>
    </row>
    <row r="4" spans="1:9" x14ac:dyDescent="0.2">
      <c r="A4">
        <v>2</v>
      </c>
      <c r="B4" t="s">
        <v>130</v>
      </c>
      <c r="C4" t="s">
        <v>3</v>
      </c>
      <c r="D4" t="s">
        <v>108</v>
      </c>
      <c r="E4" t="s">
        <v>108</v>
      </c>
      <c r="F4">
        <f t="shared" si="0"/>
        <v>0</v>
      </c>
      <c r="G4">
        <f t="shared" si="1"/>
        <v>2</v>
      </c>
      <c r="H4">
        <f t="shared" si="2"/>
        <v>0</v>
      </c>
      <c r="I4">
        <f t="shared" si="3"/>
        <v>2</v>
      </c>
    </row>
    <row r="5" spans="1:9" x14ac:dyDescent="0.2">
      <c r="A5">
        <v>3</v>
      </c>
      <c r="B5" t="s">
        <v>4</v>
      </c>
      <c r="C5" t="s">
        <v>5</v>
      </c>
      <c r="D5" t="s">
        <v>107</v>
      </c>
      <c r="E5" t="s">
        <v>107</v>
      </c>
      <c r="F5">
        <f t="shared" si="0"/>
        <v>2</v>
      </c>
      <c r="G5">
        <f t="shared" si="1"/>
        <v>0</v>
      </c>
      <c r="H5">
        <f t="shared" si="2"/>
        <v>0</v>
      </c>
      <c r="I5">
        <f t="shared" si="3"/>
        <v>2</v>
      </c>
    </row>
    <row r="6" spans="1:9" x14ac:dyDescent="0.2">
      <c r="A6">
        <v>4</v>
      </c>
      <c r="B6" t="s">
        <v>6</v>
      </c>
      <c r="C6" t="s">
        <v>6</v>
      </c>
      <c r="D6" t="s">
        <v>107</v>
      </c>
      <c r="E6" t="s">
        <v>107</v>
      </c>
      <c r="F6">
        <f t="shared" si="0"/>
        <v>2</v>
      </c>
      <c r="G6">
        <f t="shared" si="1"/>
        <v>0</v>
      </c>
      <c r="H6">
        <f t="shared" si="2"/>
        <v>0</v>
      </c>
      <c r="I6">
        <f t="shared" si="3"/>
        <v>2</v>
      </c>
    </row>
    <row r="7" spans="1:9" x14ac:dyDescent="0.2">
      <c r="A7">
        <v>5</v>
      </c>
      <c r="B7" t="s">
        <v>7</v>
      </c>
      <c r="C7" t="s">
        <v>8</v>
      </c>
      <c r="D7" t="s">
        <v>107</v>
      </c>
      <c r="E7" t="s">
        <v>107</v>
      </c>
      <c r="F7">
        <f t="shared" si="0"/>
        <v>2</v>
      </c>
      <c r="G7">
        <f t="shared" si="1"/>
        <v>0</v>
      </c>
      <c r="H7">
        <f t="shared" si="2"/>
        <v>0</v>
      </c>
      <c r="I7">
        <f t="shared" si="3"/>
        <v>2</v>
      </c>
    </row>
    <row r="8" spans="1:9" x14ac:dyDescent="0.2">
      <c r="A8">
        <v>6</v>
      </c>
      <c r="B8" t="s">
        <v>9</v>
      </c>
      <c r="C8" t="s">
        <v>9</v>
      </c>
      <c r="D8" t="s">
        <v>107</v>
      </c>
      <c r="E8" t="s">
        <v>107</v>
      </c>
      <c r="F8">
        <f t="shared" si="0"/>
        <v>2</v>
      </c>
      <c r="G8">
        <f t="shared" si="1"/>
        <v>0</v>
      </c>
      <c r="H8">
        <f t="shared" si="2"/>
        <v>0</v>
      </c>
      <c r="I8">
        <f t="shared" si="3"/>
        <v>2</v>
      </c>
    </row>
    <row r="9" spans="1:9" x14ac:dyDescent="0.2">
      <c r="A9">
        <v>7</v>
      </c>
      <c r="B9" t="s">
        <v>10</v>
      </c>
      <c r="C9" t="s">
        <v>11</v>
      </c>
      <c r="D9" t="s">
        <v>107</v>
      </c>
      <c r="E9" t="s">
        <v>108</v>
      </c>
      <c r="F9">
        <f t="shared" si="0"/>
        <v>1</v>
      </c>
      <c r="G9">
        <f t="shared" si="1"/>
        <v>1</v>
      </c>
      <c r="H9">
        <f t="shared" si="2"/>
        <v>0</v>
      </c>
      <c r="I9">
        <f t="shared" si="3"/>
        <v>2</v>
      </c>
    </row>
    <row r="10" spans="1:9" x14ac:dyDescent="0.2">
      <c r="A10">
        <v>8</v>
      </c>
      <c r="B10" t="s">
        <v>12</v>
      </c>
      <c r="C10" t="s">
        <v>12</v>
      </c>
      <c r="D10" t="s">
        <v>107</v>
      </c>
      <c r="E10" t="s">
        <v>107</v>
      </c>
      <c r="F10">
        <f t="shared" si="0"/>
        <v>2</v>
      </c>
      <c r="G10">
        <f t="shared" si="1"/>
        <v>0</v>
      </c>
      <c r="H10">
        <f t="shared" si="2"/>
        <v>0</v>
      </c>
      <c r="I10">
        <f t="shared" si="3"/>
        <v>2</v>
      </c>
    </row>
    <row r="11" spans="1:9" x14ac:dyDescent="0.2">
      <c r="A11">
        <v>9</v>
      </c>
      <c r="B11" t="s">
        <v>13</v>
      </c>
      <c r="C11" t="s">
        <v>14</v>
      </c>
      <c r="D11" t="s">
        <v>107</v>
      </c>
      <c r="E11" t="s">
        <v>107</v>
      </c>
      <c r="F11">
        <f t="shared" si="0"/>
        <v>2</v>
      </c>
      <c r="G11">
        <f t="shared" si="1"/>
        <v>0</v>
      </c>
      <c r="H11">
        <f t="shared" si="2"/>
        <v>0</v>
      </c>
      <c r="I11">
        <f t="shared" si="3"/>
        <v>2</v>
      </c>
    </row>
    <row r="12" spans="1:9" x14ac:dyDescent="0.2">
      <c r="A12">
        <v>10</v>
      </c>
      <c r="B12" t="s">
        <v>15</v>
      </c>
      <c r="C12" t="s">
        <v>16</v>
      </c>
      <c r="D12" t="s">
        <v>107</v>
      </c>
      <c r="E12" t="s">
        <v>107</v>
      </c>
      <c r="F12">
        <f t="shared" si="0"/>
        <v>2</v>
      </c>
      <c r="G12">
        <f t="shared" si="1"/>
        <v>0</v>
      </c>
      <c r="H12">
        <f t="shared" si="2"/>
        <v>0</v>
      </c>
      <c r="I12">
        <f t="shared" si="3"/>
        <v>2</v>
      </c>
    </row>
    <row r="13" spans="1:9" x14ac:dyDescent="0.2">
      <c r="A13">
        <v>11</v>
      </c>
      <c r="B13" t="s">
        <v>17</v>
      </c>
      <c r="C13" t="s">
        <v>18</v>
      </c>
      <c r="D13" t="s">
        <v>107</v>
      </c>
      <c r="E13" t="s">
        <v>107</v>
      </c>
      <c r="F13">
        <f t="shared" si="0"/>
        <v>2</v>
      </c>
      <c r="G13">
        <f t="shared" si="1"/>
        <v>0</v>
      </c>
      <c r="H13">
        <f t="shared" si="2"/>
        <v>0</v>
      </c>
      <c r="I13">
        <f t="shared" si="3"/>
        <v>2</v>
      </c>
    </row>
    <row r="14" spans="1:9" x14ac:dyDescent="0.2">
      <c r="A14">
        <v>12</v>
      </c>
      <c r="B14" t="s">
        <v>19</v>
      </c>
      <c r="C14" t="s">
        <v>113</v>
      </c>
      <c r="D14" t="s">
        <v>107</v>
      </c>
      <c r="E14" t="s">
        <v>107</v>
      </c>
      <c r="F14">
        <f t="shared" si="0"/>
        <v>2</v>
      </c>
      <c r="G14">
        <f t="shared" si="1"/>
        <v>0</v>
      </c>
      <c r="H14">
        <f t="shared" si="2"/>
        <v>0</v>
      </c>
      <c r="I14">
        <f t="shared" si="3"/>
        <v>2</v>
      </c>
    </row>
    <row r="15" spans="1:9" x14ac:dyDescent="0.2">
      <c r="A15">
        <v>13</v>
      </c>
      <c r="B15" t="s">
        <v>20</v>
      </c>
      <c r="C15" t="s">
        <v>21</v>
      </c>
      <c r="D15" t="s">
        <v>107</v>
      </c>
      <c r="E15" t="s">
        <v>108</v>
      </c>
      <c r="F15">
        <f t="shared" si="0"/>
        <v>1</v>
      </c>
      <c r="G15">
        <f t="shared" si="1"/>
        <v>1</v>
      </c>
      <c r="H15">
        <f t="shared" si="2"/>
        <v>0</v>
      </c>
      <c r="I15">
        <f t="shared" si="3"/>
        <v>2</v>
      </c>
    </row>
    <row r="16" spans="1:9" x14ac:dyDescent="0.2">
      <c r="A16">
        <v>14</v>
      </c>
      <c r="B16" t="s">
        <v>110</v>
      </c>
      <c r="C16" t="s">
        <v>22</v>
      </c>
      <c r="D16" t="s">
        <v>107</v>
      </c>
      <c r="E16" t="s">
        <v>107</v>
      </c>
      <c r="F16">
        <f t="shared" si="0"/>
        <v>2</v>
      </c>
      <c r="G16">
        <f t="shared" si="1"/>
        <v>0</v>
      </c>
      <c r="H16">
        <f t="shared" si="2"/>
        <v>0</v>
      </c>
      <c r="I16">
        <f t="shared" si="3"/>
        <v>2</v>
      </c>
    </row>
    <row r="17" spans="1:9" x14ac:dyDescent="0.2">
      <c r="A17">
        <v>15</v>
      </c>
      <c r="B17" t="s">
        <v>23</v>
      </c>
      <c r="C17" t="s">
        <v>23</v>
      </c>
      <c r="D17" t="s">
        <v>107</v>
      </c>
      <c r="E17" t="s">
        <v>107</v>
      </c>
      <c r="F17">
        <f t="shared" si="0"/>
        <v>2</v>
      </c>
      <c r="G17">
        <f t="shared" si="1"/>
        <v>0</v>
      </c>
      <c r="H17">
        <f t="shared" si="2"/>
        <v>0</v>
      </c>
      <c r="I17">
        <f t="shared" si="3"/>
        <v>2</v>
      </c>
    </row>
    <row r="18" spans="1:9" x14ac:dyDescent="0.2">
      <c r="A18">
        <v>16</v>
      </c>
      <c r="B18" t="s">
        <v>24</v>
      </c>
      <c r="C18" t="s">
        <v>111</v>
      </c>
      <c r="D18" t="s">
        <v>107</v>
      </c>
      <c r="E18" t="s">
        <v>107</v>
      </c>
      <c r="F18">
        <f t="shared" si="0"/>
        <v>2</v>
      </c>
      <c r="G18">
        <f t="shared" si="1"/>
        <v>0</v>
      </c>
      <c r="H18">
        <f t="shared" si="2"/>
        <v>0</v>
      </c>
      <c r="I18">
        <f t="shared" si="3"/>
        <v>2</v>
      </c>
    </row>
    <row r="19" spans="1:9" x14ac:dyDescent="0.2">
      <c r="A19">
        <v>17</v>
      </c>
      <c r="B19" t="s">
        <v>26</v>
      </c>
      <c r="C19" t="s">
        <v>112</v>
      </c>
      <c r="D19" t="s">
        <v>107</v>
      </c>
      <c r="E19" t="s">
        <v>107</v>
      </c>
      <c r="F19">
        <f t="shared" si="0"/>
        <v>2</v>
      </c>
      <c r="G19">
        <f t="shared" si="1"/>
        <v>0</v>
      </c>
      <c r="H19">
        <f t="shared" si="2"/>
        <v>0</v>
      </c>
      <c r="I19">
        <f t="shared" si="3"/>
        <v>2</v>
      </c>
    </row>
    <row r="20" spans="1:9" x14ac:dyDescent="0.2">
      <c r="A20">
        <v>18</v>
      </c>
      <c r="B20" t="s">
        <v>27</v>
      </c>
      <c r="C20" t="s">
        <v>25</v>
      </c>
      <c r="D20" t="s">
        <v>107</v>
      </c>
      <c r="E20" t="s">
        <v>107</v>
      </c>
      <c r="F20">
        <f t="shared" si="0"/>
        <v>2</v>
      </c>
      <c r="G20">
        <f t="shared" si="1"/>
        <v>0</v>
      </c>
      <c r="H20">
        <f t="shared" si="2"/>
        <v>0</v>
      </c>
      <c r="I20">
        <f t="shared" si="3"/>
        <v>2</v>
      </c>
    </row>
    <row r="21" spans="1:9" x14ac:dyDescent="0.2">
      <c r="A21">
        <v>19</v>
      </c>
      <c r="B21" t="s">
        <v>28</v>
      </c>
      <c r="C21" t="s">
        <v>29</v>
      </c>
      <c r="D21" t="s">
        <v>107</v>
      </c>
      <c r="E21" t="s">
        <v>107</v>
      </c>
      <c r="F21">
        <f t="shared" si="0"/>
        <v>2</v>
      </c>
      <c r="G21">
        <f t="shared" si="1"/>
        <v>0</v>
      </c>
      <c r="H21">
        <f t="shared" si="2"/>
        <v>0</v>
      </c>
      <c r="I21">
        <f t="shared" si="3"/>
        <v>2</v>
      </c>
    </row>
    <row r="22" spans="1:9" x14ac:dyDescent="0.2">
      <c r="A22">
        <v>23</v>
      </c>
      <c r="B22" t="s">
        <v>30</v>
      </c>
      <c r="C22" t="s">
        <v>31</v>
      </c>
      <c r="D22" t="s">
        <v>107</v>
      </c>
      <c r="E22" t="s">
        <v>107</v>
      </c>
      <c r="F22">
        <f t="shared" si="0"/>
        <v>2</v>
      </c>
      <c r="G22">
        <f t="shared" si="1"/>
        <v>0</v>
      </c>
      <c r="H22">
        <f t="shared" si="2"/>
        <v>0</v>
      </c>
      <c r="I22">
        <f t="shared" si="3"/>
        <v>2</v>
      </c>
    </row>
    <row r="23" spans="1:9" x14ac:dyDescent="0.2">
      <c r="A23">
        <v>27</v>
      </c>
      <c r="B23" t="s">
        <v>32</v>
      </c>
      <c r="C23" t="s">
        <v>33</v>
      </c>
      <c r="D23" t="s">
        <v>107</v>
      </c>
      <c r="E23" t="s">
        <v>107</v>
      </c>
      <c r="F23">
        <f t="shared" si="0"/>
        <v>2</v>
      </c>
      <c r="G23">
        <f t="shared" si="1"/>
        <v>0</v>
      </c>
      <c r="H23">
        <f t="shared" si="2"/>
        <v>0</v>
      </c>
      <c r="I23">
        <f t="shared" si="3"/>
        <v>2</v>
      </c>
    </row>
    <row r="24" spans="1:9" x14ac:dyDescent="0.2">
      <c r="A24">
        <v>29</v>
      </c>
      <c r="B24" t="s">
        <v>34</v>
      </c>
      <c r="C24" t="s">
        <v>35</v>
      </c>
      <c r="D24" t="s">
        <v>107</v>
      </c>
      <c r="E24" t="s">
        <v>107</v>
      </c>
      <c r="F24">
        <f t="shared" si="0"/>
        <v>2</v>
      </c>
      <c r="G24">
        <f t="shared" si="1"/>
        <v>0</v>
      </c>
      <c r="H24">
        <f t="shared" si="2"/>
        <v>0</v>
      </c>
      <c r="I24">
        <f t="shared" si="3"/>
        <v>2</v>
      </c>
    </row>
    <row r="25" spans="1:9" x14ac:dyDescent="0.2">
      <c r="A25">
        <v>30</v>
      </c>
      <c r="B25" t="s">
        <v>36</v>
      </c>
      <c r="C25" t="s">
        <v>37</v>
      </c>
      <c r="D25" t="s">
        <v>107</v>
      </c>
      <c r="E25" t="s">
        <v>107</v>
      </c>
      <c r="F25">
        <f t="shared" si="0"/>
        <v>2</v>
      </c>
      <c r="G25">
        <f t="shared" si="1"/>
        <v>0</v>
      </c>
      <c r="H25">
        <f t="shared" si="2"/>
        <v>0</v>
      </c>
      <c r="I25">
        <f t="shared" si="3"/>
        <v>2</v>
      </c>
    </row>
    <row r="26" spans="1:9" x14ac:dyDescent="0.2">
      <c r="A26">
        <v>38</v>
      </c>
      <c r="B26" t="s">
        <v>38</v>
      </c>
      <c r="C26" t="s">
        <v>39</v>
      </c>
      <c r="D26" t="s">
        <v>108</v>
      </c>
      <c r="E26" t="s">
        <v>108</v>
      </c>
      <c r="F26">
        <f t="shared" si="0"/>
        <v>0</v>
      </c>
      <c r="G26">
        <f t="shared" si="1"/>
        <v>2</v>
      </c>
      <c r="H26">
        <f t="shared" si="2"/>
        <v>0</v>
      </c>
      <c r="I26">
        <f t="shared" si="3"/>
        <v>2</v>
      </c>
    </row>
    <row r="27" spans="1:9" x14ac:dyDescent="0.2">
      <c r="A27">
        <v>39</v>
      </c>
      <c r="B27" t="s">
        <v>40</v>
      </c>
      <c r="C27" t="s">
        <v>41</v>
      </c>
      <c r="D27" t="s">
        <v>107</v>
      </c>
      <c r="E27" t="s">
        <v>107</v>
      </c>
      <c r="F27">
        <f t="shared" si="0"/>
        <v>2</v>
      </c>
      <c r="G27">
        <f t="shared" si="1"/>
        <v>0</v>
      </c>
      <c r="H27">
        <f t="shared" si="2"/>
        <v>0</v>
      </c>
      <c r="I27">
        <f t="shared" si="3"/>
        <v>2</v>
      </c>
    </row>
    <row r="28" spans="1:9" x14ac:dyDescent="0.2">
      <c r="A28">
        <v>41</v>
      </c>
      <c r="B28" t="s">
        <v>42</v>
      </c>
      <c r="C28" t="s">
        <v>43</v>
      </c>
      <c r="D28" t="s">
        <v>107</v>
      </c>
      <c r="E28" t="s">
        <v>107</v>
      </c>
      <c r="F28">
        <f t="shared" si="0"/>
        <v>2</v>
      </c>
      <c r="G28">
        <f t="shared" si="1"/>
        <v>0</v>
      </c>
      <c r="H28">
        <f t="shared" si="2"/>
        <v>0</v>
      </c>
      <c r="I28">
        <f t="shared" si="3"/>
        <v>2</v>
      </c>
    </row>
    <row r="29" spans="1:9" x14ac:dyDescent="0.2">
      <c r="A29">
        <v>70</v>
      </c>
      <c r="B29" t="s">
        <v>132</v>
      </c>
      <c r="C29" t="s">
        <v>45</v>
      </c>
      <c r="D29" t="s">
        <v>107</v>
      </c>
      <c r="E29" t="s">
        <v>107</v>
      </c>
      <c r="F29">
        <f t="shared" si="0"/>
        <v>2</v>
      </c>
      <c r="G29">
        <f t="shared" si="1"/>
        <v>0</v>
      </c>
      <c r="H29">
        <f t="shared" si="2"/>
        <v>0</v>
      </c>
      <c r="I29">
        <f t="shared" si="3"/>
        <v>2</v>
      </c>
    </row>
    <row r="30" spans="1:9" x14ac:dyDescent="0.2">
      <c r="A30">
        <v>83</v>
      </c>
      <c r="B30" t="s">
        <v>46</v>
      </c>
      <c r="C30" t="s">
        <v>46</v>
      </c>
      <c r="D30" t="s">
        <v>107</v>
      </c>
      <c r="E30" t="s">
        <v>107</v>
      </c>
      <c r="F30">
        <f t="shared" si="0"/>
        <v>2</v>
      </c>
      <c r="G30">
        <f t="shared" si="1"/>
        <v>0</v>
      </c>
      <c r="H30">
        <f t="shared" si="2"/>
        <v>0</v>
      </c>
      <c r="I30">
        <f t="shared" si="3"/>
        <v>2</v>
      </c>
    </row>
    <row r="31" spans="1:9" x14ac:dyDescent="0.2">
      <c r="A31">
        <v>86</v>
      </c>
      <c r="B31" t="s">
        <v>106</v>
      </c>
      <c r="C31" t="s">
        <v>47</v>
      </c>
      <c r="D31" t="s">
        <v>108</v>
      </c>
      <c r="E31" t="s">
        <v>108</v>
      </c>
      <c r="F31">
        <f t="shared" si="0"/>
        <v>0</v>
      </c>
      <c r="G31">
        <f t="shared" si="1"/>
        <v>2</v>
      </c>
      <c r="H31">
        <f t="shared" si="2"/>
        <v>0</v>
      </c>
      <c r="I31">
        <f t="shared" si="3"/>
        <v>2</v>
      </c>
    </row>
    <row r="32" spans="1:9" x14ac:dyDescent="0.2">
      <c r="A32">
        <v>111</v>
      </c>
      <c r="B32" t="s">
        <v>48</v>
      </c>
      <c r="C32" t="s">
        <v>49</v>
      </c>
      <c r="D32" t="s">
        <v>109</v>
      </c>
      <c r="E32" t="s">
        <v>109</v>
      </c>
      <c r="F32">
        <f t="shared" si="0"/>
        <v>0</v>
      </c>
      <c r="G32">
        <f t="shared" si="1"/>
        <v>0</v>
      </c>
      <c r="H32">
        <f t="shared" si="2"/>
        <v>2</v>
      </c>
      <c r="I32">
        <f t="shared" si="3"/>
        <v>2</v>
      </c>
    </row>
    <row r="33" spans="1:9" x14ac:dyDescent="0.2">
      <c r="A33">
        <v>124</v>
      </c>
      <c r="B33" t="s">
        <v>50</v>
      </c>
      <c r="C33" t="s">
        <v>51</v>
      </c>
      <c r="D33" t="s">
        <v>107</v>
      </c>
      <c r="E33" t="s">
        <v>107</v>
      </c>
      <c r="F33">
        <f t="shared" si="0"/>
        <v>2</v>
      </c>
      <c r="G33">
        <f t="shared" si="1"/>
        <v>0</v>
      </c>
      <c r="H33">
        <f t="shared" si="2"/>
        <v>0</v>
      </c>
      <c r="I33">
        <f t="shared" si="3"/>
        <v>2</v>
      </c>
    </row>
    <row r="34" spans="1:9" x14ac:dyDescent="0.2">
      <c r="A34">
        <v>122</v>
      </c>
      <c r="B34" t="s">
        <v>52</v>
      </c>
      <c r="C34" t="s">
        <v>53</v>
      </c>
      <c r="D34" t="s">
        <v>107</v>
      </c>
      <c r="E34" t="s">
        <v>107</v>
      </c>
      <c r="F34">
        <f t="shared" si="0"/>
        <v>2</v>
      </c>
      <c r="G34">
        <f t="shared" si="1"/>
        <v>0</v>
      </c>
      <c r="H34">
        <f t="shared" si="2"/>
        <v>0</v>
      </c>
      <c r="I34">
        <f t="shared" si="3"/>
        <v>2</v>
      </c>
    </row>
    <row r="35" spans="1:9" x14ac:dyDescent="0.2">
      <c r="A35">
        <v>134</v>
      </c>
      <c r="B35" t="s">
        <v>105</v>
      </c>
      <c r="C35" t="s">
        <v>54</v>
      </c>
      <c r="D35" t="s">
        <v>107</v>
      </c>
      <c r="E35" t="s">
        <v>107</v>
      </c>
      <c r="F35">
        <f t="shared" si="0"/>
        <v>2</v>
      </c>
      <c r="G35">
        <f t="shared" si="1"/>
        <v>0</v>
      </c>
      <c r="H35">
        <f t="shared" si="2"/>
        <v>0</v>
      </c>
      <c r="I35">
        <f t="shared" si="3"/>
        <v>2</v>
      </c>
    </row>
    <row r="36" spans="1:9" x14ac:dyDescent="0.2">
      <c r="A36">
        <v>131</v>
      </c>
      <c r="B36" t="s">
        <v>55</v>
      </c>
      <c r="C36" t="s">
        <v>114</v>
      </c>
      <c r="D36" t="s">
        <v>108</v>
      </c>
      <c r="E36" t="s">
        <v>108</v>
      </c>
      <c r="F36">
        <f t="shared" si="0"/>
        <v>0</v>
      </c>
      <c r="G36">
        <f t="shared" si="1"/>
        <v>2</v>
      </c>
      <c r="H36">
        <f t="shared" si="2"/>
        <v>0</v>
      </c>
      <c r="I36">
        <f t="shared" si="3"/>
        <v>2</v>
      </c>
    </row>
    <row r="37" spans="1:9" x14ac:dyDescent="0.2">
      <c r="A37">
        <v>133</v>
      </c>
      <c r="B37" t="s">
        <v>126</v>
      </c>
      <c r="C37" t="s">
        <v>56</v>
      </c>
      <c r="D37" t="s">
        <v>109</v>
      </c>
      <c r="E37" t="s">
        <v>109</v>
      </c>
      <c r="F37">
        <f t="shared" si="0"/>
        <v>0</v>
      </c>
      <c r="G37">
        <f t="shared" si="1"/>
        <v>0</v>
      </c>
      <c r="H37">
        <f t="shared" si="2"/>
        <v>2</v>
      </c>
      <c r="I37">
        <f t="shared" si="3"/>
        <v>2</v>
      </c>
    </row>
    <row r="38" spans="1:9" x14ac:dyDescent="0.2">
      <c r="A38">
        <v>147</v>
      </c>
      <c r="B38" t="s">
        <v>57</v>
      </c>
      <c r="C38" t="s">
        <v>58</v>
      </c>
      <c r="D38" t="s">
        <v>107</v>
      </c>
      <c r="E38" t="s">
        <v>107</v>
      </c>
      <c r="F38">
        <f t="shared" si="0"/>
        <v>2</v>
      </c>
      <c r="G38">
        <f t="shared" si="1"/>
        <v>0</v>
      </c>
      <c r="H38">
        <f t="shared" si="2"/>
        <v>0</v>
      </c>
      <c r="I38">
        <f t="shared" si="3"/>
        <v>2</v>
      </c>
    </row>
    <row r="39" spans="1:9" x14ac:dyDescent="0.2">
      <c r="A39">
        <v>153</v>
      </c>
      <c r="B39" t="s">
        <v>59</v>
      </c>
      <c r="C39" t="s">
        <v>59</v>
      </c>
      <c r="D39" t="s">
        <v>107</v>
      </c>
      <c r="E39" t="s">
        <v>107</v>
      </c>
      <c r="F39">
        <f t="shared" si="0"/>
        <v>2</v>
      </c>
      <c r="G39">
        <f t="shared" si="1"/>
        <v>0</v>
      </c>
      <c r="H39">
        <f t="shared" si="2"/>
        <v>0</v>
      </c>
      <c r="I39">
        <f t="shared" si="3"/>
        <v>2</v>
      </c>
    </row>
    <row r="40" spans="1:9" x14ac:dyDescent="0.2">
      <c r="A40">
        <v>148</v>
      </c>
      <c r="B40" t="s">
        <v>60</v>
      </c>
      <c r="C40" t="s">
        <v>61</v>
      </c>
      <c r="D40" t="s">
        <v>107</v>
      </c>
      <c r="E40" t="s">
        <v>107</v>
      </c>
      <c r="F40">
        <f t="shared" si="0"/>
        <v>2</v>
      </c>
      <c r="G40">
        <f t="shared" si="1"/>
        <v>0</v>
      </c>
      <c r="H40">
        <f t="shared" si="2"/>
        <v>0</v>
      </c>
      <c r="I40">
        <f t="shared" si="3"/>
        <v>2</v>
      </c>
    </row>
    <row r="41" spans="1:9" x14ac:dyDescent="0.2">
      <c r="A41">
        <v>140</v>
      </c>
      <c r="B41" t="s">
        <v>62</v>
      </c>
      <c r="C41" t="s">
        <v>63</v>
      </c>
      <c r="D41" t="s">
        <v>108</v>
      </c>
      <c r="E41" t="s">
        <v>108</v>
      </c>
      <c r="F41">
        <f t="shared" si="0"/>
        <v>0</v>
      </c>
      <c r="G41">
        <f t="shared" si="1"/>
        <v>2</v>
      </c>
      <c r="H41">
        <f t="shared" si="2"/>
        <v>0</v>
      </c>
      <c r="I41">
        <f t="shared" si="3"/>
        <v>2</v>
      </c>
    </row>
    <row r="42" spans="1:9" x14ac:dyDescent="0.2">
      <c r="A42">
        <v>163</v>
      </c>
      <c r="B42" t="s">
        <v>64</v>
      </c>
      <c r="C42" t="s">
        <v>65</v>
      </c>
      <c r="D42" t="s">
        <v>107</v>
      </c>
      <c r="E42" t="s">
        <v>107</v>
      </c>
      <c r="F42">
        <f t="shared" si="0"/>
        <v>2</v>
      </c>
      <c r="G42">
        <f t="shared" si="1"/>
        <v>0</v>
      </c>
      <c r="H42">
        <f t="shared" si="2"/>
        <v>0</v>
      </c>
      <c r="I42">
        <f t="shared" si="3"/>
        <v>2</v>
      </c>
    </row>
    <row r="43" spans="1:9" x14ac:dyDescent="0.2">
      <c r="A43">
        <v>162</v>
      </c>
      <c r="B43" t="s">
        <v>66</v>
      </c>
      <c r="C43" t="s">
        <v>67</v>
      </c>
      <c r="D43" t="s">
        <v>107</v>
      </c>
      <c r="E43" t="s">
        <v>107</v>
      </c>
      <c r="F43">
        <f t="shared" si="0"/>
        <v>2</v>
      </c>
      <c r="G43">
        <f t="shared" si="1"/>
        <v>0</v>
      </c>
      <c r="H43">
        <f t="shared" si="2"/>
        <v>0</v>
      </c>
      <c r="I43">
        <f t="shared" si="3"/>
        <v>2</v>
      </c>
    </row>
    <row r="44" spans="1:9" x14ac:dyDescent="0.2">
      <c r="A44">
        <v>157</v>
      </c>
      <c r="B44" t="s">
        <v>131</v>
      </c>
      <c r="C44" t="s">
        <v>68</v>
      </c>
      <c r="D44" t="s">
        <v>107</v>
      </c>
      <c r="E44" t="s">
        <v>107</v>
      </c>
      <c r="F44">
        <f t="shared" si="0"/>
        <v>2</v>
      </c>
      <c r="G44">
        <f t="shared" si="1"/>
        <v>0</v>
      </c>
      <c r="H44">
        <f t="shared" si="2"/>
        <v>0</v>
      </c>
      <c r="I44">
        <f t="shared" si="3"/>
        <v>2</v>
      </c>
    </row>
    <row r="45" spans="1:9" x14ac:dyDescent="0.2">
      <c r="A45">
        <v>155</v>
      </c>
      <c r="B45" t="s">
        <v>69</v>
      </c>
      <c r="C45" t="s">
        <v>70</v>
      </c>
      <c r="D45" t="s">
        <v>107</v>
      </c>
      <c r="E45" t="s">
        <v>107</v>
      </c>
      <c r="F45">
        <f t="shared" si="0"/>
        <v>2</v>
      </c>
      <c r="G45">
        <f t="shared" si="1"/>
        <v>0</v>
      </c>
      <c r="H45">
        <f t="shared" si="2"/>
        <v>0</v>
      </c>
      <c r="I45">
        <f t="shared" si="3"/>
        <v>2</v>
      </c>
    </row>
    <row r="46" spans="1:9" x14ac:dyDescent="0.2">
      <c r="A46">
        <v>179</v>
      </c>
      <c r="B46" t="s">
        <v>71</v>
      </c>
      <c r="C46" t="s">
        <v>72</v>
      </c>
      <c r="D46" t="s">
        <v>107</v>
      </c>
      <c r="E46" t="s">
        <v>107</v>
      </c>
      <c r="F46">
        <f t="shared" si="0"/>
        <v>2</v>
      </c>
      <c r="G46">
        <f t="shared" si="1"/>
        <v>0</v>
      </c>
      <c r="H46">
        <f t="shared" si="2"/>
        <v>0</v>
      </c>
      <c r="I46">
        <f t="shared" si="3"/>
        <v>2</v>
      </c>
    </row>
    <row r="47" spans="1:9" x14ac:dyDescent="0.2">
      <c r="A47">
        <v>177</v>
      </c>
      <c r="B47" t="s">
        <v>73</v>
      </c>
      <c r="C47" t="s">
        <v>74</v>
      </c>
      <c r="D47" t="s">
        <v>107</v>
      </c>
      <c r="E47" t="s">
        <v>107</v>
      </c>
      <c r="F47">
        <f t="shared" si="0"/>
        <v>2</v>
      </c>
      <c r="G47">
        <f t="shared" si="1"/>
        <v>0</v>
      </c>
      <c r="H47">
        <f t="shared" si="2"/>
        <v>0</v>
      </c>
      <c r="I47">
        <f t="shared" si="3"/>
        <v>2</v>
      </c>
    </row>
    <row r="48" spans="1:9" x14ac:dyDescent="0.2">
      <c r="A48">
        <v>208</v>
      </c>
      <c r="B48" t="s">
        <v>75</v>
      </c>
      <c r="C48" t="s">
        <v>76</v>
      </c>
      <c r="D48" t="s">
        <v>107</v>
      </c>
      <c r="E48" t="s">
        <v>107</v>
      </c>
      <c r="F48">
        <f t="shared" si="0"/>
        <v>2</v>
      </c>
      <c r="G48">
        <f t="shared" si="1"/>
        <v>0</v>
      </c>
      <c r="H48">
        <f t="shared" si="2"/>
        <v>0</v>
      </c>
      <c r="I48">
        <f t="shared" si="3"/>
        <v>2</v>
      </c>
    </row>
    <row r="49" spans="1:9" x14ac:dyDescent="0.2">
      <c r="A49">
        <v>207</v>
      </c>
      <c r="B49" t="s">
        <v>77</v>
      </c>
      <c r="C49" t="s">
        <v>115</v>
      </c>
      <c r="D49" t="s">
        <v>107</v>
      </c>
      <c r="E49" t="s">
        <v>108</v>
      </c>
      <c r="F49">
        <f t="shared" si="0"/>
        <v>1</v>
      </c>
      <c r="G49">
        <f t="shared" si="1"/>
        <v>1</v>
      </c>
      <c r="H49">
        <f t="shared" si="2"/>
        <v>0</v>
      </c>
      <c r="I49">
        <f t="shared" si="3"/>
        <v>2</v>
      </c>
    </row>
    <row r="50" spans="1:9" x14ac:dyDescent="0.2">
      <c r="A50">
        <v>242</v>
      </c>
      <c r="B50" t="s">
        <v>65</v>
      </c>
      <c r="C50" t="s">
        <v>64</v>
      </c>
      <c r="D50" t="s">
        <v>107</v>
      </c>
      <c r="E50" t="s">
        <v>107</v>
      </c>
      <c r="F50">
        <f t="shared" si="0"/>
        <v>2</v>
      </c>
      <c r="G50">
        <f t="shared" si="1"/>
        <v>0</v>
      </c>
      <c r="H50">
        <f t="shared" si="2"/>
        <v>0</v>
      </c>
      <c r="I50">
        <f t="shared" si="3"/>
        <v>2</v>
      </c>
    </row>
    <row r="51" spans="1:9" x14ac:dyDescent="0.2">
      <c r="A51">
        <v>227</v>
      </c>
      <c r="B51" t="s">
        <v>78</v>
      </c>
      <c r="C51" t="s">
        <v>79</v>
      </c>
      <c r="D51" t="s">
        <v>107</v>
      </c>
      <c r="E51" t="s">
        <v>107</v>
      </c>
      <c r="F51">
        <f t="shared" si="0"/>
        <v>2</v>
      </c>
      <c r="G51">
        <f t="shared" si="1"/>
        <v>0</v>
      </c>
      <c r="H51">
        <f t="shared" si="2"/>
        <v>0</v>
      </c>
      <c r="I51">
        <f t="shared" si="3"/>
        <v>2</v>
      </c>
    </row>
    <row r="52" spans="1:9" x14ac:dyDescent="0.2">
      <c r="A52">
        <v>230</v>
      </c>
      <c r="B52" t="s">
        <v>80</v>
      </c>
      <c r="C52" t="s">
        <v>81</v>
      </c>
      <c r="D52" t="s">
        <v>107</v>
      </c>
      <c r="E52" t="s">
        <v>107</v>
      </c>
      <c r="F52">
        <f t="shared" si="0"/>
        <v>2</v>
      </c>
      <c r="G52">
        <f t="shared" si="1"/>
        <v>0</v>
      </c>
      <c r="H52">
        <f t="shared" si="2"/>
        <v>0</v>
      </c>
      <c r="I52">
        <f t="shared" si="3"/>
        <v>2</v>
      </c>
    </row>
    <row r="53" spans="1:9" x14ac:dyDescent="0.2">
      <c r="A53">
        <v>231</v>
      </c>
      <c r="B53" t="s">
        <v>82</v>
      </c>
      <c r="C53" t="s">
        <v>83</v>
      </c>
      <c r="D53" t="s">
        <v>107</v>
      </c>
      <c r="E53" t="s">
        <v>107</v>
      </c>
      <c r="F53">
        <f t="shared" si="0"/>
        <v>2</v>
      </c>
      <c r="G53">
        <f t="shared" si="1"/>
        <v>0</v>
      </c>
      <c r="H53">
        <f t="shared" si="2"/>
        <v>0</v>
      </c>
      <c r="I53">
        <f t="shared" si="3"/>
        <v>2</v>
      </c>
    </row>
    <row r="54" spans="1:9" x14ac:dyDescent="0.2">
      <c r="A54">
        <v>257</v>
      </c>
      <c r="B54" t="s">
        <v>84</v>
      </c>
      <c r="C54" t="s">
        <v>18</v>
      </c>
      <c r="D54" t="s">
        <v>108</v>
      </c>
      <c r="E54" t="s">
        <v>108</v>
      </c>
      <c r="F54">
        <f t="shared" si="0"/>
        <v>0</v>
      </c>
      <c r="G54">
        <f t="shared" si="1"/>
        <v>2</v>
      </c>
      <c r="H54">
        <f t="shared" si="2"/>
        <v>0</v>
      </c>
      <c r="I54">
        <f t="shared" si="3"/>
        <v>2</v>
      </c>
    </row>
    <row r="55" spans="1:9" x14ac:dyDescent="0.2">
      <c r="A55">
        <v>261</v>
      </c>
      <c r="B55" t="s">
        <v>44</v>
      </c>
      <c r="C55" t="s">
        <v>85</v>
      </c>
      <c r="D55" t="s">
        <v>108</v>
      </c>
      <c r="E55" t="s">
        <v>108</v>
      </c>
      <c r="F55">
        <f t="shared" ref="F55:F66" si="4">COUNTIF(D55:E55, "S")</f>
        <v>0</v>
      </c>
      <c r="G55">
        <f t="shared" ref="G55:G66" si="5">COUNTIF(D55:E55, "P")</f>
        <v>2</v>
      </c>
      <c r="H55">
        <f t="shared" ref="H55:H66" si="6">COUNTIF(D55:E55, "N")</f>
        <v>0</v>
      </c>
      <c r="I55">
        <f t="shared" ref="I55:I66" si="7">SUM(F55:H55)</f>
        <v>2</v>
      </c>
    </row>
    <row r="56" spans="1:9" x14ac:dyDescent="0.2">
      <c r="A56">
        <v>307</v>
      </c>
      <c r="B56" t="s">
        <v>86</v>
      </c>
      <c r="C56" t="s">
        <v>87</v>
      </c>
      <c r="D56" t="s">
        <v>108</v>
      </c>
      <c r="E56" t="s">
        <v>108</v>
      </c>
      <c r="F56">
        <f t="shared" si="4"/>
        <v>0</v>
      </c>
      <c r="G56">
        <f t="shared" si="5"/>
        <v>2</v>
      </c>
      <c r="H56">
        <f t="shared" si="6"/>
        <v>0</v>
      </c>
      <c r="I56">
        <f t="shared" si="7"/>
        <v>2</v>
      </c>
    </row>
    <row r="57" spans="1:9" x14ac:dyDescent="0.2">
      <c r="A57">
        <v>310</v>
      </c>
      <c r="B57" t="s">
        <v>88</v>
      </c>
      <c r="C57" t="s">
        <v>89</v>
      </c>
      <c r="D57" t="s">
        <v>107</v>
      </c>
      <c r="E57" t="s">
        <v>107</v>
      </c>
      <c r="F57">
        <f t="shared" si="4"/>
        <v>2</v>
      </c>
      <c r="G57">
        <f t="shared" si="5"/>
        <v>0</v>
      </c>
      <c r="H57">
        <f t="shared" si="6"/>
        <v>0</v>
      </c>
      <c r="I57">
        <f t="shared" si="7"/>
        <v>2</v>
      </c>
    </row>
    <row r="58" spans="1:9" x14ac:dyDescent="0.2">
      <c r="A58">
        <v>314</v>
      </c>
      <c r="B58" t="s">
        <v>90</v>
      </c>
      <c r="C58" t="s">
        <v>91</v>
      </c>
      <c r="D58" t="s">
        <v>108</v>
      </c>
      <c r="E58" t="s">
        <v>108</v>
      </c>
      <c r="F58">
        <f t="shared" si="4"/>
        <v>0</v>
      </c>
      <c r="G58">
        <f t="shared" si="5"/>
        <v>2</v>
      </c>
      <c r="H58">
        <f t="shared" si="6"/>
        <v>0</v>
      </c>
      <c r="I58">
        <f t="shared" si="7"/>
        <v>2</v>
      </c>
    </row>
    <row r="59" spans="1:9" x14ac:dyDescent="0.2">
      <c r="A59">
        <v>294</v>
      </c>
      <c r="B59" t="s">
        <v>92</v>
      </c>
      <c r="C59" t="s">
        <v>93</v>
      </c>
      <c r="D59" t="s">
        <v>107</v>
      </c>
      <c r="E59" t="s">
        <v>108</v>
      </c>
      <c r="F59">
        <f t="shared" si="4"/>
        <v>1</v>
      </c>
      <c r="G59">
        <f t="shared" si="5"/>
        <v>1</v>
      </c>
      <c r="H59">
        <f t="shared" si="6"/>
        <v>0</v>
      </c>
      <c r="I59">
        <f t="shared" si="7"/>
        <v>2</v>
      </c>
    </row>
    <row r="60" spans="1:9" x14ac:dyDescent="0.2">
      <c r="A60">
        <v>291</v>
      </c>
      <c r="B60" t="s">
        <v>133</v>
      </c>
      <c r="C60" t="s">
        <v>49</v>
      </c>
      <c r="D60" t="s">
        <v>109</v>
      </c>
      <c r="E60" t="s">
        <v>109</v>
      </c>
      <c r="F60">
        <f t="shared" si="4"/>
        <v>0</v>
      </c>
      <c r="G60">
        <f t="shared" si="5"/>
        <v>0</v>
      </c>
      <c r="H60">
        <f t="shared" si="6"/>
        <v>2</v>
      </c>
      <c r="I60">
        <f t="shared" si="7"/>
        <v>2</v>
      </c>
    </row>
    <row r="61" spans="1:9" x14ac:dyDescent="0.2">
      <c r="A61">
        <v>361</v>
      </c>
      <c r="B61" t="s">
        <v>94</v>
      </c>
      <c r="C61" t="s">
        <v>95</v>
      </c>
      <c r="D61" t="s">
        <v>107</v>
      </c>
      <c r="E61" t="s">
        <v>107</v>
      </c>
      <c r="F61">
        <f t="shared" si="4"/>
        <v>2</v>
      </c>
      <c r="G61">
        <f t="shared" si="5"/>
        <v>0</v>
      </c>
      <c r="H61">
        <f t="shared" si="6"/>
        <v>0</v>
      </c>
      <c r="I61">
        <f t="shared" si="7"/>
        <v>2</v>
      </c>
    </row>
    <row r="62" spans="1:9" x14ac:dyDescent="0.2">
      <c r="A62">
        <v>354</v>
      </c>
      <c r="B62" t="s">
        <v>96</v>
      </c>
      <c r="C62" t="s">
        <v>97</v>
      </c>
      <c r="D62" t="s">
        <v>107</v>
      </c>
      <c r="E62" t="s">
        <v>107</v>
      </c>
      <c r="F62">
        <f t="shared" si="4"/>
        <v>2</v>
      </c>
      <c r="G62">
        <f t="shared" si="5"/>
        <v>0</v>
      </c>
      <c r="H62">
        <f t="shared" si="6"/>
        <v>0</v>
      </c>
      <c r="I62">
        <f t="shared" si="7"/>
        <v>2</v>
      </c>
    </row>
    <row r="63" spans="1:9" x14ac:dyDescent="0.2">
      <c r="A63">
        <v>343</v>
      </c>
      <c r="B63" t="s">
        <v>98</v>
      </c>
      <c r="C63" t="s">
        <v>98</v>
      </c>
      <c r="D63" t="s">
        <v>107</v>
      </c>
      <c r="E63" t="s">
        <v>107</v>
      </c>
      <c r="F63">
        <f t="shared" si="4"/>
        <v>2</v>
      </c>
      <c r="G63">
        <f t="shared" si="5"/>
        <v>0</v>
      </c>
      <c r="H63">
        <f t="shared" si="6"/>
        <v>0</v>
      </c>
      <c r="I63">
        <f t="shared" si="7"/>
        <v>2</v>
      </c>
    </row>
    <row r="64" spans="1:9" x14ac:dyDescent="0.2">
      <c r="A64">
        <v>321</v>
      </c>
      <c r="B64" t="s">
        <v>99</v>
      </c>
      <c r="C64" t="s">
        <v>100</v>
      </c>
      <c r="D64" t="s">
        <v>107</v>
      </c>
      <c r="E64" t="s">
        <v>107</v>
      </c>
      <c r="F64">
        <f t="shared" si="4"/>
        <v>2</v>
      </c>
      <c r="G64">
        <f t="shared" si="5"/>
        <v>0</v>
      </c>
      <c r="H64">
        <f t="shared" si="6"/>
        <v>0</v>
      </c>
      <c r="I64">
        <f t="shared" si="7"/>
        <v>2</v>
      </c>
    </row>
    <row r="65" spans="1:9" x14ac:dyDescent="0.2">
      <c r="A65">
        <v>338</v>
      </c>
      <c r="B65" t="s">
        <v>101</v>
      </c>
      <c r="C65" t="s">
        <v>102</v>
      </c>
      <c r="D65" t="s">
        <v>107</v>
      </c>
      <c r="E65" t="s">
        <v>107</v>
      </c>
      <c r="F65">
        <f t="shared" si="4"/>
        <v>2</v>
      </c>
      <c r="G65">
        <f t="shared" si="5"/>
        <v>0</v>
      </c>
      <c r="H65">
        <f t="shared" si="6"/>
        <v>0</v>
      </c>
      <c r="I65">
        <f t="shared" si="7"/>
        <v>2</v>
      </c>
    </row>
    <row r="66" spans="1:9" x14ac:dyDescent="0.2">
      <c r="A66">
        <v>336</v>
      </c>
      <c r="B66" t="s">
        <v>103</v>
      </c>
      <c r="C66" t="s">
        <v>104</v>
      </c>
      <c r="D66" t="s">
        <v>107</v>
      </c>
      <c r="E66" t="s">
        <v>108</v>
      </c>
      <c r="F66">
        <f t="shared" si="4"/>
        <v>1</v>
      </c>
      <c r="G66">
        <f t="shared" si="5"/>
        <v>1</v>
      </c>
      <c r="H66">
        <f t="shared" si="6"/>
        <v>0</v>
      </c>
      <c r="I66">
        <f t="shared" si="7"/>
        <v>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061B-5F27-9747-8005-1F4A527B596F}">
  <dimension ref="A1:B5"/>
  <sheetViews>
    <sheetView tabSelected="1" workbookViewId="0">
      <selection activeCell="E9" sqref="E9"/>
    </sheetView>
  </sheetViews>
  <sheetFormatPr baseColWidth="10" defaultRowHeight="16" x14ac:dyDescent="0.2"/>
  <cols>
    <col min="1" max="1" width="16.83203125" customWidth="1"/>
  </cols>
  <sheetData>
    <row r="1" spans="1:2" x14ac:dyDescent="0.2">
      <c r="A1" s="1" t="s">
        <v>116</v>
      </c>
      <c r="B1">
        <f>COUNTIF(Sheet1!F2:F66, 2)/65</f>
        <v>0.72307692307692306</v>
      </c>
    </row>
    <row r="2" spans="1:2" x14ac:dyDescent="0.2">
      <c r="A2" s="1" t="s">
        <v>121</v>
      </c>
      <c r="B2">
        <f>COUNTIF(Sheet1!F2:F66, 1)/65</f>
        <v>7.6923076923076927E-2</v>
      </c>
    </row>
    <row r="3" spans="1:2" x14ac:dyDescent="0.2">
      <c r="A3" s="1" t="s">
        <v>123</v>
      </c>
      <c r="B3">
        <f>COUNTIF(Sheet1!G2:G66, 2)/65</f>
        <v>0.15384615384615385</v>
      </c>
    </row>
    <row r="4" spans="1:2" x14ac:dyDescent="0.2">
      <c r="A4" s="1" t="s">
        <v>122</v>
      </c>
      <c r="B4">
        <f>COUNTIF(Sheet1!H2:H66, 1)/65</f>
        <v>0</v>
      </c>
    </row>
    <row r="5" spans="1:2" x14ac:dyDescent="0.2">
      <c r="A5" s="1" t="s">
        <v>119</v>
      </c>
      <c r="B5">
        <f>COUNTIF(Sheet1!H2:H66, 2)/65</f>
        <v>4.6153846153846156E-2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Gildersleve</dc:creator>
  <cp:lastModifiedBy>Patrick Gildersleve</cp:lastModifiedBy>
  <dcterms:created xsi:type="dcterms:W3CDTF">2022-08-04T14:44:29Z</dcterms:created>
  <dcterms:modified xsi:type="dcterms:W3CDTF">2022-09-26T14:50:09Z</dcterms:modified>
</cp:coreProperties>
</file>