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vl365-my.sharepoint.com/personal/585090_stud_hvl_no/Documents/Masteroppgave/Kode/parkinsonbayes/datasets/NADPARK_differential/"/>
    </mc:Choice>
  </mc:AlternateContent>
  <xr:revisionPtr revIDLastSave="78" documentId="8_{5920782C-FFA2-48E3-BD04-EBDFFDD513B1}" xr6:coauthVersionLast="47" xr6:coauthVersionMax="47" xr10:uidLastSave="{7E5C25F1-EA93-4AF8-9E96-78015936A7EA}"/>
  <bookViews>
    <workbookView xWindow="-120" yWindow="-120" windowWidth="29040" windowHeight="15720" tabRatio="875" activeTab="2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3" l="1"/>
  <c r="E49" i="3"/>
  <c r="E48" i="3"/>
  <c r="E61" i="3"/>
  <c r="E52" i="3"/>
  <c r="E44" i="3"/>
  <c r="E45" i="3"/>
  <c r="E60" i="3"/>
  <c r="E57" i="3"/>
  <c r="E39" i="3"/>
  <c r="E66" i="3"/>
  <c r="E50" i="3"/>
  <c r="E55" i="3"/>
  <c r="E37" i="3"/>
  <c r="E59" i="3"/>
  <c r="E43" i="3"/>
  <c r="E54" i="3"/>
  <c r="E63" i="3"/>
  <c r="E47" i="3"/>
  <c r="E53" i="3"/>
  <c r="E41" i="3"/>
  <c r="E64" i="3"/>
  <c r="E42" i="3"/>
  <c r="E46" i="3"/>
  <c r="E40" i="3"/>
  <c r="E62" i="3"/>
  <c r="E51" i="3"/>
  <c r="E56" i="3"/>
  <c r="E58" i="3"/>
  <c r="E38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4" i="4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E35" i="2"/>
  <c r="D35" i="2"/>
  <c r="E19" i="2"/>
  <c r="D19" i="2"/>
</calcChain>
</file>

<file path=xl/sharedStrings.xml><?xml version="1.0" encoding="utf-8"?>
<sst xmlns="http://schemas.openxmlformats.org/spreadsheetml/2006/main" count="952" uniqueCount="159">
  <si>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</si>
  <si>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</si>
  <si>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</si>
  <si>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</si>
  <si>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</si>
  <si>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</si>
  <si>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</si>
  <si>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</si>
  <si>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</si>
  <si>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</si>
  <si>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</si>
  <si>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</si>
  <si>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</si>
  <si>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</si>
  <si>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</si>
  <si>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</si>
  <si>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</si>
  <si>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</si>
  <si>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</si>
  <si>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</si>
  <si>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</si>
  <si>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</si>
  <si>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</si>
  <si>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</si>
  <si>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</si>
  <si>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</si>
  <si>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</si>
  <si>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</si>
  <si>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</si>
  <si>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</si>
  <si>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</si>
  <si>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</si>
  <si>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</si>
  <si>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</si>
  <si>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</si>
  <si>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</si>
  <si>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</si>
  <si>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</si>
  <si>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</si>
  <si>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</si>
  <si>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</si>
  <si>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</si>
  <si>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</si>
  <si>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</si>
  <si>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</si>
  <si>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</si>
  <si>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</si>
  <si>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</si>
  <si>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</si>
  <si>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</si>
  <si>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</si>
  <si>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</si>
  <si>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</si>
  <si>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</si>
  <si>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</si>
  <si>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</si>
  <si>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</si>
  <si>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</si>
  <si>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</si>
  <si>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</si>
  <si>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</si>
  <si>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</si>
  <si>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</si>
  <si>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</si>
  <si>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</si>
  <si>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</si>
  <si>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</si>
  <si>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</si>
  <si>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</si>
  <si>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</si>
  <si>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</si>
  <si>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</si>
  <si>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</si>
  <si>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</si>
  <si>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</si>
  <si>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</si>
  <si>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</si>
  <si>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</si>
  <si>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</si>
  <si>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</si>
  <si>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</si>
  <si>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</si>
  <si>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</si>
  <si>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</si>
  <si>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</si>
  <si>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</si>
  <si>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</si>
  <si>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</si>
  <si>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</si>
  <si>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</si>
  <si>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</si>
  <si>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</si>
  <si>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</si>
  <si>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</si>
  <si>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</si>
  <si>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</si>
  <si>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</si>
  <si>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</si>
  <si>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</si>
  <si>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</si>
  <si>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</si>
  <si>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</si>
  <si>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</si>
  <si>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</si>
  <si>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</si>
  <si>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</si>
  <si>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</si>
  <si>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</si>
  <si>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</si>
  <si>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</si>
  <si>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</si>
  <si>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</si>
  <si>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</si>
  <si>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</si>
  <si>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</si>
  <si>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</si>
  <si>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</si>
  <si>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</si>
  <si>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</si>
  <si>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</si>
  <si>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</si>
  <si>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</si>
  <si>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</si>
  <si>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</si>
  <si>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</si>
  <si>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</si>
  <si>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</si>
  <si>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</si>
  <si>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</si>
  <si>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</si>
  <si>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</si>
  <si>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</si>
  <si>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</si>
  <si>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</si>
  <si>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</si>
  <si>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</si>
  <si>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</si>
  <si>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</si>
  <si>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</si>
  <si>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</si>
  <si>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</si>
  <si>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</si>
  <si>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</si>
  <si>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</si>
  <si>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</si>
  <si>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</si>
  <si>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</si>
  <si>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</si>
  <si>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</si>
  <si>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</si>
  <si>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</si>
  <si>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</si>
  <si>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</si>
  <si>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</si>
  <si>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</si>
  <si>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</si>
  <si>
    <t>visit.ratio</t>
  </si>
  <si>
    <t>Visit differential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</si>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</sst>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/>
    <xf numFmtId="164" fontId="1" fillId="0" borderId="0" xfId="0" applyNumberFormat="1" applyFont="1"/>
    <xf numFmtId="165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workbookViewId="0">
      <selection activeCell="F6" sqref="F6:F20"/>
    </sheetView>
  </sheetViews>
  <sheetFormatPr baseColWidth="10" defaultColWidth="9.140625" defaultRowHeight="15" x14ac:dyDescent="0.25"/>
  <cols>
    <col min="2" max="2" width="8.42578125" style="49" customWidth="1"/>
    <col min="3" max="3" width="16.5703125" style="49" customWidth="1"/>
    <col min="4" max="5" width="20.28515625" style="1" customWidth="1"/>
    <col min="6" max="6" width="23.42578125" customWidth="1"/>
  </cols>
  <sheetData>
    <row r="2" spans="2:7" x14ac:dyDescent="0.25">
      <c r="B2" s="64" t="s">
        <v>0</v>
      </c>
      <c r="C2" s="65"/>
      <c r="D2" s="65"/>
      <c r="E2" s="66"/>
    </row>
    <row r="3" spans="2:7" x14ac:dyDescent="0.25">
      <c r="B3" s="46" t="s">
        <v>1</v>
      </c>
      <c r="C3" s="46" t="s">
        <v>142</v>
      </c>
      <c r="D3" s="63" t="s">
        <v>143</v>
      </c>
      <c r="E3" s="63"/>
    </row>
    <row r="4" spans="2:7" x14ac:dyDescent="0.25">
      <c r="B4" s="47"/>
      <c r="C4" s="47"/>
      <c r="D4" s="2" t="s">
        <v>4</v>
      </c>
      <c r="E4" s="2" t="s">
        <v>5</v>
      </c>
      <c r="F4" t="s">
        <v>157</v>
      </c>
      <c r="G4" t="s">
        <v>156</v>
      </c>
    </row>
    <row r="5" spans="2:7" x14ac:dyDescent="0.25">
      <c r="B5" s="48" t="s">
        <v>7</v>
      </c>
      <c r="C5" s="47" t="s">
        <v>2</v>
      </c>
      <c r="D5" s="3">
        <v>0.30522250000000001</v>
      </c>
      <c r="E5" s="3">
        <v>0.4326197</v>
      </c>
      <c r="F5">
        <f>E5-D5</f>
        <v>0.12739719999999999</v>
      </c>
      <c r="G5">
        <f>D5/E5</f>
        <v>0.70552150075458886</v>
      </c>
    </row>
    <row r="6" spans="2:7" x14ac:dyDescent="0.25">
      <c r="B6" s="48" t="s">
        <v>8</v>
      </c>
      <c r="C6" s="47" t="s">
        <v>2</v>
      </c>
      <c r="D6" s="3">
        <v>0.30607499999999999</v>
      </c>
      <c r="E6" s="3">
        <v>0.12742249999999999</v>
      </c>
      <c r="F6">
        <f t="shared" ref="F6:F32" si="0">E6-D6</f>
        <v>-0.17865249999999999</v>
      </c>
      <c r="G6">
        <f>D6/E6</f>
        <v>2.4020483038709806</v>
      </c>
    </row>
    <row r="7" spans="2:7" ht="14.65" customHeight="1" x14ac:dyDescent="0.25"/>
    <row r="8" spans="2:7" x14ac:dyDescent="0.25">
      <c r="B8" s="48" t="s">
        <v>9</v>
      </c>
      <c r="C8" s="47" t="s">
        <v>2</v>
      </c>
      <c r="D8" s="3">
        <v>0.24157619999999999</v>
      </c>
      <c r="E8" s="3">
        <v>0.25536759999999997</v>
      </c>
      <c r="F8">
        <f t="shared" si="0"/>
        <v>1.3791399999999981E-2</v>
      </c>
      <c r="G8">
        <f t="shared" ref="G8:G32" si="1">D8/E8</f>
        <v>0.94599393188485936</v>
      </c>
    </row>
    <row r="9" spans="2:7" x14ac:dyDescent="0.25">
      <c r="B9" s="48" t="s">
        <v>10</v>
      </c>
      <c r="C9" s="47" t="s">
        <v>2</v>
      </c>
      <c r="D9" s="3">
        <v>0.25199769999999999</v>
      </c>
      <c r="E9" s="3">
        <v>0.25020120000000001</v>
      </c>
      <c r="F9">
        <f t="shared" si="0"/>
        <v>-1.7964999999999787E-3</v>
      </c>
      <c r="G9">
        <f t="shared" si="1"/>
        <v>1.0071802213578511</v>
      </c>
    </row>
    <row r="10" spans="2:7" x14ac:dyDescent="0.25">
      <c r="B10" s="48" t="s">
        <v>11</v>
      </c>
      <c r="C10" s="47" t="s">
        <v>2</v>
      </c>
      <c r="D10" s="3">
        <v>0.63854650000000002</v>
      </c>
      <c r="E10" s="3">
        <v>0.60721219999999998</v>
      </c>
      <c r="F10">
        <f t="shared" si="0"/>
        <v>-3.1334300000000037E-2</v>
      </c>
      <c r="G10">
        <f t="shared" si="1"/>
        <v>1.0516035415625709</v>
      </c>
    </row>
    <row r="11" spans="2:7" x14ac:dyDescent="0.25">
      <c r="B11" s="48" t="s">
        <v>12</v>
      </c>
      <c r="C11" s="47" t="s">
        <v>2</v>
      </c>
      <c r="D11" s="3">
        <v>0.48137869999999999</v>
      </c>
      <c r="E11" s="3">
        <v>0.4647715</v>
      </c>
      <c r="F11">
        <f t="shared" si="0"/>
        <v>-1.6607199999999989E-2</v>
      </c>
      <c r="G11">
        <f t="shared" si="1"/>
        <v>1.0357319672139966</v>
      </c>
    </row>
    <row r="12" spans="2:7" x14ac:dyDescent="0.25">
      <c r="B12" s="48" t="s">
        <v>13</v>
      </c>
      <c r="C12" s="47" t="s">
        <v>2</v>
      </c>
      <c r="D12" s="3">
        <v>0.38636379999999998</v>
      </c>
      <c r="E12" s="3">
        <v>0.38053769999999998</v>
      </c>
      <c r="F12">
        <f t="shared" si="0"/>
        <v>-5.8261000000000007E-3</v>
      </c>
      <c r="G12">
        <f t="shared" si="1"/>
        <v>1.0153101782031058</v>
      </c>
    </row>
    <row r="13" spans="2:7" x14ac:dyDescent="0.25">
      <c r="B13" s="48" t="s">
        <v>14</v>
      </c>
      <c r="C13" s="47" t="s">
        <v>2</v>
      </c>
      <c r="D13" s="3">
        <v>0.21947939999999999</v>
      </c>
      <c r="E13" s="3">
        <v>0.1587538</v>
      </c>
      <c r="F13">
        <f t="shared" si="0"/>
        <v>-6.0725599999999991E-2</v>
      </c>
      <c r="G13">
        <f t="shared" si="1"/>
        <v>1.3825143083189189</v>
      </c>
    </row>
    <row r="14" spans="2:7" x14ac:dyDescent="0.25">
      <c r="B14" s="48" t="s">
        <v>15</v>
      </c>
      <c r="C14" s="47" t="s">
        <v>2</v>
      </c>
      <c r="D14" s="3">
        <v>0.34194639999999998</v>
      </c>
      <c r="E14" s="3">
        <v>0.22280349999999999</v>
      </c>
      <c r="F14">
        <f t="shared" si="0"/>
        <v>-0.1191429</v>
      </c>
      <c r="G14">
        <f t="shared" si="1"/>
        <v>1.5347442926165882</v>
      </c>
    </row>
    <row r="15" spans="2:7" x14ac:dyDescent="0.25">
      <c r="B15" s="48" t="s">
        <v>16</v>
      </c>
      <c r="C15" s="47" t="s">
        <v>2</v>
      </c>
      <c r="D15" s="3">
        <v>0.2421827</v>
      </c>
      <c r="E15" s="3">
        <v>0.351962</v>
      </c>
      <c r="F15">
        <f t="shared" si="0"/>
        <v>0.1097793</v>
      </c>
      <c r="G15">
        <f t="shared" si="1"/>
        <v>0.68809331689216446</v>
      </c>
    </row>
    <row r="16" spans="2:7" x14ac:dyDescent="0.25">
      <c r="B16" s="48" t="s">
        <v>17</v>
      </c>
      <c r="C16" s="47" t="s">
        <v>2</v>
      </c>
      <c r="D16" s="3">
        <v>0.22928509999999999</v>
      </c>
      <c r="E16" s="3">
        <v>0.28075850000000002</v>
      </c>
      <c r="F16">
        <f t="shared" si="0"/>
        <v>5.147340000000003E-2</v>
      </c>
      <c r="G16">
        <f t="shared" si="1"/>
        <v>0.81666307520520298</v>
      </c>
    </row>
    <row r="17" spans="2:7" x14ac:dyDescent="0.25">
      <c r="B17" s="48" t="s">
        <v>18</v>
      </c>
      <c r="C17" s="47" t="s">
        <v>2</v>
      </c>
      <c r="D17" s="3">
        <v>0.21959039999999999</v>
      </c>
      <c r="E17" s="3">
        <v>0.21698980000000001</v>
      </c>
      <c r="F17">
        <f t="shared" si="0"/>
        <v>-2.6005999999999807E-3</v>
      </c>
      <c r="G17">
        <f t="shared" si="1"/>
        <v>1.0119848951425365</v>
      </c>
    </row>
    <row r="18" spans="2:7" x14ac:dyDescent="0.25">
      <c r="B18" s="48" t="s">
        <v>19</v>
      </c>
      <c r="C18" s="47" t="s">
        <v>2</v>
      </c>
      <c r="D18" s="3">
        <v>0.23669219999999999</v>
      </c>
      <c r="E18" s="3">
        <v>0.21753140000000001</v>
      </c>
      <c r="F18">
        <f t="shared" si="0"/>
        <v>-1.9160799999999978E-2</v>
      </c>
      <c r="G18">
        <f t="shared" si="1"/>
        <v>1.0880829158457124</v>
      </c>
    </row>
    <row r="19" spans="2:7" x14ac:dyDescent="0.25">
      <c r="B19" s="48" t="s">
        <v>20</v>
      </c>
      <c r="C19" s="47" t="s">
        <v>2</v>
      </c>
      <c r="D19" s="3">
        <v>0.18966279999999999</v>
      </c>
      <c r="E19" s="3">
        <v>0.22621910000000001</v>
      </c>
      <c r="F19">
        <f t="shared" si="0"/>
        <v>3.6556300000000014E-2</v>
      </c>
      <c r="G19">
        <f t="shared" si="1"/>
        <v>0.83840312334369638</v>
      </c>
    </row>
    <row r="20" spans="2:7" x14ac:dyDescent="0.25">
      <c r="B20" s="48" t="s">
        <v>21</v>
      </c>
      <c r="C20" s="48" t="s">
        <v>3</v>
      </c>
      <c r="D20" s="3">
        <v>0.2809104</v>
      </c>
      <c r="E20" s="3">
        <v>0.18809429999999999</v>
      </c>
      <c r="F20">
        <f t="shared" si="0"/>
        <v>-9.2816100000000012E-2</v>
      </c>
      <c r="G20">
        <f t="shared" si="1"/>
        <v>1.4934551445737592</v>
      </c>
    </row>
    <row r="21" spans="2:7" x14ac:dyDescent="0.25">
      <c r="B21" s="48" t="s">
        <v>22</v>
      </c>
      <c r="C21" s="48" t="s">
        <v>3</v>
      </c>
      <c r="D21" s="3">
        <v>0.1999676</v>
      </c>
      <c r="E21" s="3">
        <v>0.30869970000000002</v>
      </c>
      <c r="F21">
        <f t="shared" si="0"/>
        <v>0.10873210000000003</v>
      </c>
      <c r="G21">
        <f t="shared" si="1"/>
        <v>0.64777387214823978</v>
      </c>
    </row>
    <row r="22" spans="2:7" x14ac:dyDescent="0.25">
      <c r="B22" s="48" t="s">
        <v>42</v>
      </c>
      <c r="C22" s="48" t="s">
        <v>3</v>
      </c>
      <c r="D22" s="3">
        <v>0.2331281</v>
      </c>
      <c r="E22" s="3">
        <v>0.33454040000000002</v>
      </c>
      <c r="F22">
        <f t="shared" si="0"/>
        <v>0.10141230000000001</v>
      </c>
      <c r="G22">
        <f t="shared" si="1"/>
        <v>0.69686082757119916</v>
      </c>
    </row>
    <row r="23" spans="2:7" x14ac:dyDescent="0.25">
      <c r="B23" s="48" t="s">
        <v>23</v>
      </c>
      <c r="C23" s="48" t="s">
        <v>3</v>
      </c>
      <c r="D23" s="3">
        <v>0.30449910000000002</v>
      </c>
      <c r="E23" s="3">
        <v>0.5617335</v>
      </c>
      <c r="F23">
        <f t="shared" si="0"/>
        <v>0.25723439999999997</v>
      </c>
      <c r="G23">
        <f t="shared" si="1"/>
        <v>0.54207039459102946</v>
      </c>
    </row>
    <row r="24" spans="2:7" x14ac:dyDescent="0.25">
      <c r="B24" s="48" t="s">
        <v>24</v>
      </c>
      <c r="C24" s="48" t="s">
        <v>3</v>
      </c>
      <c r="D24" s="3">
        <v>0.31188660000000001</v>
      </c>
      <c r="E24" s="3">
        <v>0.35785289999999997</v>
      </c>
      <c r="F24">
        <f t="shared" si="0"/>
        <v>4.596629999999996E-2</v>
      </c>
      <c r="G24">
        <f t="shared" si="1"/>
        <v>0.87154973454176299</v>
      </c>
    </row>
    <row r="25" spans="2:7" x14ac:dyDescent="0.25">
      <c r="B25" s="48" t="s">
        <v>25</v>
      </c>
      <c r="C25" s="48" t="s">
        <v>3</v>
      </c>
      <c r="D25" s="3">
        <v>0.31290620000000002</v>
      </c>
      <c r="E25" s="3">
        <v>0.42068840000000002</v>
      </c>
      <c r="F25">
        <f t="shared" si="0"/>
        <v>0.10778219999999999</v>
      </c>
      <c r="G25">
        <f t="shared" si="1"/>
        <v>0.7437956454230733</v>
      </c>
    </row>
    <row r="26" spans="2:7" x14ac:dyDescent="0.25">
      <c r="B26" s="48" t="s">
        <v>26</v>
      </c>
      <c r="C26" s="48" t="s">
        <v>3</v>
      </c>
      <c r="D26" s="3">
        <v>0.23489070000000001</v>
      </c>
      <c r="E26" s="3">
        <v>0.34709190000000001</v>
      </c>
      <c r="F26">
        <f t="shared" si="0"/>
        <v>0.1122012</v>
      </c>
      <c r="G26">
        <f t="shared" si="1"/>
        <v>0.67673921517615365</v>
      </c>
    </row>
    <row r="27" spans="2:7" x14ac:dyDescent="0.25">
      <c r="B27" s="48" t="s">
        <v>27</v>
      </c>
      <c r="C27" s="48" t="s">
        <v>3</v>
      </c>
      <c r="D27" s="3">
        <v>0.24444089999999999</v>
      </c>
      <c r="E27" s="3">
        <v>0.50193779999999999</v>
      </c>
      <c r="F27">
        <f t="shared" si="0"/>
        <v>0.25749690000000003</v>
      </c>
      <c r="G27">
        <f t="shared" si="1"/>
        <v>0.48699440448597414</v>
      </c>
    </row>
    <row r="28" spans="2:7" x14ac:dyDescent="0.25">
      <c r="B28" s="48" t="s">
        <v>28</v>
      </c>
      <c r="C28" s="48" t="s">
        <v>3</v>
      </c>
      <c r="D28" s="3">
        <v>0.33677810000000002</v>
      </c>
      <c r="E28" s="3">
        <v>0.34204390000000001</v>
      </c>
      <c r="F28">
        <f t="shared" si="0"/>
        <v>5.2657999999999872E-3</v>
      </c>
      <c r="G28">
        <f t="shared" si="1"/>
        <v>0.98460490013124047</v>
      </c>
    </row>
    <row r="29" spans="2:7" x14ac:dyDescent="0.25">
      <c r="B29" s="48" t="s">
        <v>29</v>
      </c>
      <c r="C29" s="48" t="s">
        <v>3</v>
      </c>
      <c r="D29" s="3">
        <v>0.33392729999999998</v>
      </c>
      <c r="E29" s="3">
        <v>0.38342680000000001</v>
      </c>
      <c r="F29">
        <f t="shared" si="0"/>
        <v>4.949950000000003E-2</v>
      </c>
      <c r="G29">
        <f t="shared" si="1"/>
        <v>0.87090234694079804</v>
      </c>
    </row>
    <row r="30" spans="2:7" x14ac:dyDescent="0.25">
      <c r="B30" s="48" t="s">
        <v>30</v>
      </c>
      <c r="C30" s="48" t="s">
        <v>3</v>
      </c>
      <c r="D30" s="3">
        <v>0.29977300000000001</v>
      </c>
      <c r="E30" s="3">
        <v>0.37562909999999999</v>
      </c>
      <c r="F30">
        <f t="shared" si="0"/>
        <v>7.5856099999999982E-2</v>
      </c>
      <c r="G30">
        <f t="shared" si="1"/>
        <v>0.79805584817576702</v>
      </c>
    </row>
    <row r="31" spans="2:7" x14ac:dyDescent="0.25">
      <c r="B31" s="48" t="s">
        <v>31</v>
      </c>
      <c r="C31" s="48" t="s">
        <v>3</v>
      </c>
      <c r="D31" s="3">
        <v>0.36078189999999999</v>
      </c>
      <c r="E31" s="3">
        <v>0.32562190000000002</v>
      </c>
      <c r="F31">
        <f t="shared" si="0"/>
        <v>-3.5159999999999969E-2</v>
      </c>
      <c r="G31">
        <f t="shared" si="1"/>
        <v>1.107977995337537</v>
      </c>
    </row>
    <row r="32" spans="2:7" x14ac:dyDescent="0.25">
      <c r="B32" s="48" t="s">
        <v>32</v>
      </c>
      <c r="C32" s="48" t="s">
        <v>3</v>
      </c>
      <c r="D32" s="3">
        <v>0.29680279999999998</v>
      </c>
      <c r="E32" s="3">
        <v>0.3143552</v>
      </c>
      <c r="F32">
        <f t="shared" si="0"/>
        <v>1.7552400000000024E-2</v>
      </c>
      <c r="G32">
        <f t="shared" si="1"/>
        <v>0.94416379942180051</v>
      </c>
    </row>
  </sheetData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topLeftCell="I1" workbookViewId="0">
      <selection activeCell="V46" sqref="V46"/>
    </sheetView>
  </sheetViews>
  <sheetFormatPr baseColWidth="10" defaultColWidth="9.140625"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79" t="s">
        <v>33</v>
      </c>
      <c r="C2" s="79"/>
      <c r="D2" s="79"/>
      <c r="E2" s="79"/>
      <c r="F2"/>
      <c r="G2" s="67" t="s">
        <v>145</v>
      </c>
      <c r="H2" s="67"/>
      <c r="I2" s="67"/>
      <c r="J2" s="67"/>
      <c r="K2" s="67"/>
      <c r="L2" s="49"/>
      <c r="M2" s="75" t="s">
        <v>146</v>
      </c>
      <c r="N2" s="76"/>
      <c r="O2" s="75"/>
      <c r="P2" s="75"/>
      <c r="R2" s="79" t="s">
        <v>147</v>
      </c>
      <c r="S2" s="79"/>
      <c r="T2" s="79"/>
      <c r="U2" s="79"/>
      <c r="V2" s="79"/>
      <c r="W2" s="79"/>
      <c r="X2" s="79"/>
      <c r="Z2" s="72" t="s">
        <v>148</v>
      </c>
      <c r="AA2" s="73"/>
      <c r="AB2" s="73"/>
      <c r="AC2" s="73"/>
      <c r="AD2" s="73"/>
      <c r="AE2" s="73"/>
      <c r="AF2" s="74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10" t="s">
        <v>34</v>
      </c>
      <c r="H3" s="10" t="s">
        <v>4</v>
      </c>
      <c r="I3" s="10" t="s">
        <v>6</v>
      </c>
      <c r="J3"/>
      <c r="K3"/>
      <c r="L3"/>
      <c r="M3"/>
      <c r="N3" s="30" t="s">
        <v>34</v>
      </c>
      <c r="O3" s="55" t="s">
        <v>35</v>
      </c>
      <c r="P3" s="4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68" t="s">
        <v>2</v>
      </c>
      <c r="C4" s="7" t="s">
        <v>7</v>
      </c>
      <c r="D4" s="14">
        <v>-2.2330000000000001</v>
      </c>
      <c r="E4" s="14">
        <v>-2.548</v>
      </c>
      <c r="F4"/>
      <c r="G4" s="7" t="s">
        <v>22</v>
      </c>
      <c r="H4" s="14">
        <v>-0.84599999999999997</v>
      </c>
      <c r="I4" s="14">
        <v>-0.20100000000000001</v>
      </c>
      <c r="J4"/>
      <c r="K4"/>
      <c r="L4"/>
      <c r="M4" s="77" t="s">
        <v>40</v>
      </c>
      <c r="N4" s="53" t="s">
        <v>22</v>
      </c>
      <c r="O4" s="13">
        <v>0.64500000000000002</v>
      </c>
      <c r="P4" s="13">
        <v>-3</v>
      </c>
      <c r="R4" s="78" t="s">
        <v>41</v>
      </c>
      <c r="S4" s="7" t="s">
        <v>7</v>
      </c>
      <c r="T4" s="8">
        <v>2.339</v>
      </c>
      <c r="U4" s="8">
        <v>-2.2330000000000001</v>
      </c>
      <c r="V4"/>
      <c r="W4"/>
      <c r="Z4" s="71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69"/>
      <c r="C5" s="7" t="s">
        <v>8</v>
      </c>
      <c r="D5" s="14">
        <v>1.363</v>
      </c>
      <c r="E5" s="14">
        <v>1.48</v>
      </c>
      <c r="F5"/>
      <c r="G5" s="7" t="s">
        <v>42</v>
      </c>
      <c r="H5" s="14">
        <v>1.2729999999999999</v>
      </c>
      <c r="I5" s="14">
        <v>2.3849999999999998</v>
      </c>
      <c r="J5"/>
      <c r="K5"/>
      <c r="L5"/>
      <c r="M5" s="77"/>
      <c r="N5" s="54" t="s">
        <v>42</v>
      </c>
      <c r="O5" s="12">
        <v>1.1120000000000001</v>
      </c>
      <c r="P5" s="12">
        <v>-6</v>
      </c>
      <c r="R5" s="78"/>
      <c r="S5" s="7" t="s">
        <v>8</v>
      </c>
      <c r="T5" s="8">
        <v>3.6389999999999998</v>
      </c>
      <c r="U5" s="8">
        <v>1.363</v>
      </c>
      <c r="V5"/>
      <c r="W5"/>
      <c r="Z5" s="71"/>
      <c r="AA5" s="2" t="s">
        <v>8</v>
      </c>
      <c r="AB5" s="18">
        <v>3.6389999999999998</v>
      </c>
      <c r="AC5" s="18">
        <v>31</v>
      </c>
    </row>
    <row r="6" spans="2:33" x14ac:dyDescent="0.25">
      <c r="B6" s="69"/>
      <c r="C6" s="7" t="s">
        <v>9</v>
      </c>
      <c r="D6" s="14">
        <v>-1.204</v>
      </c>
      <c r="E6" s="14">
        <v>-6.0890000000000004</v>
      </c>
      <c r="F6"/>
      <c r="G6" s="7" t="s">
        <v>23</v>
      </c>
      <c r="H6" s="14">
        <v>-0.155</v>
      </c>
      <c r="I6" s="14">
        <v>-0.27300000000000002</v>
      </c>
      <c r="J6"/>
      <c r="K6"/>
      <c r="L6"/>
      <c r="M6" s="77"/>
      <c r="N6" s="54" t="s">
        <v>23</v>
      </c>
      <c r="O6" s="12">
        <v>-0.11799999999999999</v>
      </c>
      <c r="P6" s="12">
        <v>-1</v>
      </c>
      <c r="R6" s="78"/>
      <c r="S6" s="7" t="s">
        <v>9</v>
      </c>
      <c r="T6" s="8">
        <v>4.04</v>
      </c>
      <c r="U6" s="8">
        <v>-1.204</v>
      </c>
      <c r="V6"/>
      <c r="W6"/>
      <c r="Z6" s="71"/>
      <c r="AA6" s="2" t="s">
        <v>9</v>
      </c>
      <c r="AB6" s="18">
        <v>4.04</v>
      </c>
      <c r="AC6" s="18">
        <v>35</v>
      </c>
    </row>
    <row r="7" spans="2:33" x14ac:dyDescent="0.25">
      <c r="B7" s="69"/>
      <c r="C7" s="7" t="s">
        <v>10</v>
      </c>
      <c r="D7" s="14">
        <v>-2.6419999999999999</v>
      </c>
      <c r="E7" s="14">
        <v>-2.0739999999999998</v>
      </c>
      <c r="F7"/>
      <c r="G7" s="7" t="s">
        <v>24</v>
      </c>
      <c r="H7" s="14">
        <v>-2.3090000000000002</v>
      </c>
      <c r="I7" s="14">
        <v>-1.504</v>
      </c>
      <c r="J7"/>
      <c r="K7"/>
      <c r="L7"/>
      <c r="M7" s="77"/>
      <c r="N7" s="54" t="s">
        <v>24</v>
      </c>
      <c r="O7" s="12">
        <v>0.80500000000000005</v>
      </c>
      <c r="P7" s="12">
        <v>3</v>
      </c>
      <c r="R7" s="78"/>
      <c r="S7" s="7" t="s">
        <v>10</v>
      </c>
      <c r="T7" s="8">
        <v>1.946</v>
      </c>
      <c r="U7" s="8">
        <v>-2.6419999999999999</v>
      </c>
      <c r="V7"/>
      <c r="W7"/>
      <c r="Z7" s="71"/>
      <c r="AA7" s="2" t="s">
        <v>10</v>
      </c>
      <c r="AB7" s="18">
        <v>1.946</v>
      </c>
      <c r="AC7" s="18">
        <v>15</v>
      </c>
    </row>
    <row r="8" spans="2:33" x14ac:dyDescent="0.25">
      <c r="B8" s="69"/>
      <c r="C8" s="7" t="s">
        <v>11</v>
      </c>
      <c r="D8" s="14">
        <v>-0.94299999999999995</v>
      </c>
      <c r="E8" s="14">
        <v>-1.2789999999999999</v>
      </c>
      <c r="F8"/>
      <c r="G8" s="7" t="s">
        <v>25</v>
      </c>
      <c r="H8" s="14">
        <v>-0.57199999999999995</v>
      </c>
      <c r="I8" s="14">
        <v>-1.0329999999999999</v>
      </c>
      <c r="J8"/>
      <c r="K8"/>
      <c r="L8"/>
      <c r="M8" s="77"/>
      <c r="N8" s="54" t="s">
        <v>25</v>
      </c>
      <c r="O8" s="12">
        <v>-0.46100000000000002</v>
      </c>
      <c r="P8" s="12">
        <v>2</v>
      </c>
      <c r="R8" s="78"/>
      <c r="S8" s="7" t="s">
        <v>11</v>
      </c>
      <c r="T8" s="8">
        <v>1.73</v>
      </c>
      <c r="U8" s="8">
        <v>-0.94299999999999995</v>
      </c>
      <c r="V8"/>
      <c r="W8"/>
      <c r="Z8" s="71"/>
      <c r="AA8" s="2" t="s">
        <v>11</v>
      </c>
      <c r="AB8" s="18">
        <v>1.73</v>
      </c>
      <c r="AC8" s="18">
        <v>18</v>
      </c>
    </row>
    <row r="9" spans="2:33" x14ac:dyDescent="0.25">
      <c r="B9" s="69"/>
      <c r="C9" s="7" t="s">
        <v>12</v>
      </c>
      <c r="D9" s="14">
        <v>-0.221</v>
      </c>
      <c r="E9" s="14">
        <v>-0.375</v>
      </c>
      <c r="F9"/>
      <c r="G9" s="7" t="s">
        <v>26</v>
      </c>
      <c r="H9" s="14">
        <v>-1.0620000000000001</v>
      </c>
      <c r="I9" s="14">
        <v>-0.60099999999999998</v>
      </c>
      <c r="J9"/>
      <c r="K9"/>
      <c r="L9"/>
      <c r="M9" s="77"/>
      <c r="N9" s="54" t="s">
        <v>26</v>
      </c>
      <c r="O9" s="12">
        <v>0.46100000000000002</v>
      </c>
      <c r="P9" s="12">
        <v>0</v>
      </c>
      <c r="R9" s="78"/>
      <c r="S9" s="7" t="s">
        <v>12</v>
      </c>
      <c r="T9" s="8">
        <v>2.9870000000000001</v>
      </c>
      <c r="U9" s="8">
        <v>-0.221</v>
      </c>
      <c r="V9"/>
      <c r="W9"/>
      <c r="Z9" s="71"/>
      <c r="AA9" s="2" t="s">
        <v>12</v>
      </c>
      <c r="AB9" s="18">
        <v>2.9870000000000001</v>
      </c>
      <c r="AC9" s="18">
        <v>27</v>
      </c>
    </row>
    <row r="10" spans="2:33" x14ac:dyDescent="0.25">
      <c r="B10" s="69"/>
      <c r="C10" s="7" t="s">
        <v>13</v>
      </c>
      <c r="D10" s="14">
        <v>-1.214</v>
      </c>
      <c r="E10" s="14">
        <v>-1.5</v>
      </c>
      <c r="F10"/>
      <c r="G10" s="7" t="s">
        <v>27</v>
      </c>
      <c r="H10" s="14">
        <v>-4.282</v>
      </c>
      <c r="I10" s="14">
        <v>-1.615</v>
      </c>
      <c r="J10"/>
      <c r="K10"/>
      <c r="L10"/>
      <c r="M10" s="77"/>
      <c r="N10" s="54" t="s">
        <v>27</v>
      </c>
      <c r="O10" s="12">
        <v>2.6669999999999998</v>
      </c>
      <c r="P10" s="12">
        <v>-4</v>
      </c>
      <c r="R10" s="78"/>
      <c r="S10" s="7" t="s">
        <v>13</v>
      </c>
      <c r="T10" s="8">
        <v>3.948</v>
      </c>
      <c r="U10" s="8">
        <v>-1.214</v>
      </c>
      <c r="V10"/>
      <c r="W10"/>
      <c r="Z10" s="71"/>
      <c r="AA10" s="2" t="s">
        <v>13</v>
      </c>
      <c r="AB10" s="18">
        <v>3.948</v>
      </c>
      <c r="AC10" s="18">
        <v>27</v>
      </c>
    </row>
    <row r="11" spans="2:33" x14ac:dyDescent="0.25">
      <c r="B11" s="69"/>
      <c r="C11" s="7" t="s">
        <v>43</v>
      </c>
      <c r="D11" s="14">
        <v>-0.54300000000000004</v>
      </c>
      <c r="E11" s="14">
        <v>-0.36099999999999999</v>
      </c>
      <c r="F11"/>
      <c r="G11" s="7" t="s">
        <v>29</v>
      </c>
      <c r="H11" s="14">
        <v>-0.87</v>
      </c>
      <c r="I11" s="14">
        <v>-0.40600000000000003</v>
      </c>
      <c r="J11"/>
      <c r="K11"/>
      <c r="L11"/>
      <c r="M11" s="77"/>
      <c r="N11" s="54" t="s">
        <v>29</v>
      </c>
      <c r="O11" s="12">
        <v>0.46400000000000002</v>
      </c>
      <c r="P11" s="12">
        <v>-2</v>
      </c>
      <c r="R11" s="78"/>
      <c r="S11" s="7" t="s">
        <v>43</v>
      </c>
      <c r="T11" s="8">
        <v>3.9079999999999999</v>
      </c>
      <c r="U11" s="8">
        <v>-0.54300000000000004</v>
      </c>
      <c r="V11"/>
      <c r="W11"/>
      <c r="Z11" s="71"/>
      <c r="AA11" s="2" t="s">
        <v>43</v>
      </c>
      <c r="AB11" s="18">
        <v>3.9079999999999999</v>
      </c>
      <c r="AC11" s="18">
        <v>22</v>
      </c>
    </row>
    <row r="12" spans="2:33" x14ac:dyDescent="0.25">
      <c r="B12" s="69"/>
      <c r="C12" s="7" t="s">
        <v>14</v>
      </c>
      <c r="D12" s="14">
        <v>-1.88</v>
      </c>
      <c r="E12" s="14">
        <v>-1.0960000000000001</v>
      </c>
      <c r="F12"/>
      <c r="G12" s="7" t="s">
        <v>30</v>
      </c>
      <c r="H12" s="14">
        <v>0.53900000000000003</v>
      </c>
      <c r="I12" s="14">
        <v>1.601</v>
      </c>
      <c r="J12"/>
      <c r="K12"/>
      <c r="L12"/>
      <c r="M12" s="77"/>
      <c r="N12" s="54" t="s">
        <v>30</v>
      </c>
      <c r="O12" s="12">
        <v>1.0620000000000001</v>
      </c>
      <c r="P12" s="12">
        <v>-1</v>
      </c>
      <c r="R12" s="78"/>
      <c r="S12" s="7" t="s">
        <v>14</v>
      </c>
      <c r="T12" s="8">
        <v>2.165</v>
      </c>
      <c r="U12" s="8">
        <v>-1.88</v>
      </c>
      <c r="V12"/>
      <c r="W12"/>
      <c r="Z12" s="71"/>
      <c r="AA12" s="2" t="s">
        <v>14</v>
      </c>
      <c r="AB12" s="18">
        <v>2.165</v>
      </c>
      <c r="AC12" s="18">
        <v>27</v>
      </c>
    </row>
    <row r="13" spans="2:33" x14ac:dyDescent="0.25">
      <c r="B13" s="69"/>
      <c r="C13" s="7" t="s">
        <v>15</v>
      </c>
      <c r="D13" s="14">
        <v>7.2999999999999995E-2</v>
      </c>
      <c r="E13" s="14">
        <v>1.393</v>
      </c>
      <c r="F13"/>
      <c r="G13" s="7" t="s">
        <v>32</v>
      </c>
      <c r="H13" s="14">
        <v>0.70499999999999996</v>
      </c>
      <c r="I13" s="14">
        <v>0.877</v>
      </c>
      <c r="J13"/>
      <c r="K13"/>
      <c r="L13"/>
      <c r="M13" s="77"/>
      <c r="N13" s="54" t="s">
        <v>32</v>
      </c>
      <c r="O13" s="12">
        <v>0.17199999999999999</v>
      </c>
      <c r="P13" s="12">
        <v>3</v>
      </c>
      <c r="R13" s="78"/>
      <c r="S13" s="7" t="s">
        <v>15</v>
      </c>
      <c r="T13" s="8">
        <v>1.7809999999999999</v>
      </c>
      <c r="U13" s="8">
        <v>7.2999999999999995E-2</v>
      </c>
      <c r="V13"/>
      <c r="W13"/>
      <c r="Z13" s="71"/>
      <c r="AA13" s="2" t="s">
        <v>15</v>
      </c>
      <c r="AB13" s="18">
        <v>1.7809999999999999</v>
      </c>
      <c r="AC13" s="18">
        <v>27</v>
      </c>
    </row>
    <row r="14" spans="2:33" x14ac:dyDescent="0.25">
      <c r="B14" s="69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/>
      <c r="N14"/>
      <c r="O14" s="12"/>
      <c r="P14" s="12"/>
      <c r="R14" s="78"/>
      <c r="S14" s="7" t="s">
        <v>16</v>
      </c>
      <c r="T14" s="8">
        <v>2.7989999999999999</v>
      </c>
      <c r="U14" s="8">
        <v>-0.70499999999999996</v>
      </c>
      <c r="V14"/>
      <c r="W14"/>
      <c r="Z14" s="71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69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71" t="s">
        <v>44</v>
      </c>
      <c r="N15" s="9" t="s">
        <v>45</v>
      </c>
      <c r="O15" s="12">
        <v>-6.9000000000000006E-2</v>
      </c>
      <c r="P15" s="12">
        <v>10</v>
      </c>
      <c r="R15" s="78"/>
      <c r="S15" s="7" t="s">
        <v>17</v>
      </c>
      <c r="T15" s="8">
        <v>2.1619999999999999</v>
      </c>
      <c r="U15" s="8">
        <v>-1.488</v>
      </c>
      <c r="V15"/>
      <c r="W15"/>
      <c r="Z15" s="71"/>
      <c r="AA15" s="2" t="s">
        <v>17</v>
      </c>
      <c r="AB15" s="18">
        <v>2.1619999999999999</v>
      </c>
      <c r="AC15" s="18">
        <v>41</v>
      </c>
    </row>
    <row r="16" spans="2:33" x14ac:dyDescent="0.25">
      <c r="B16" s="69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71"/>
      <c r="N16" s="9" t="s">
        <v>21</v>
      </c>
      <c r="O16" s="12">
        <v>-0.442</v>
      </c>
      <c r="P16" s="12">
        <v>3</v>
      </c>
      <c r="R16" s="78"/>
      <c r="S16" s="7" t="s">
        <v>18</v>
      </c>
      <c r="T16" s="8">
        <v>2.9140000000000001</v>
      </c>
      <c r="U16" s="8">
        <v>0.33900000000000002</v>
      </c>
      <c r="V16"/>
      <c r="W16"/>
      <c r="Z16" s="71"/>
      <c r="AA16" s="2" t="s">
        <v>18</v>
      </c>
      <c r="AB16" s="18">
        <v>2.9140000000000001</v>
      </c>
      <c r="AC16" s="18">
        <v>17</v>
      </c>
    </row>
    <row r="17" spans="2:29" x14ac:dyDescent="0.25">
      <c r="B17" s="69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71"/>
      <c r="N17" s="9" t="s">
        <v>46</v>
      </c>
      <c r="O17" s="12">
        <v>0.21</v>
      </c>
      <c r="P17" s="12">
        <v>-2</v>
      </c>
      <c r="R17" s="78"/>
      <c r="S17" s="7" t="s">
        <v>19</v>
      </c>
      <c r="T17" s="8">
        <v>0.28199999999999997</v>
      </c>
      <c r="U17" s="8">
        <v>-3.5619999999999998</v>
      </c>
      <c r="V17"/>
      <c r="W17"/>
      <c r="Z17" s="71"/>
      <c r="AA17" s="2" t="s">
        <v>19</v>
      </c>
      <c r="AB17" s="18">
        <v>0.28199999999999997</v>
      </c>
      <c r="AC17" s="18">
        <v>17</v>
      </c>
    </row>
    <row r="18" spans="2:29" x14ac:dyDescent="0.25">
      <c r="B18" s="69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71"/>
      <c r="N18" s="9" t="s">
        <v>47</v>
      </c>
      <c r="O18" s="12">
        <v>6.8000000000000005E-2</v>
      </c>
      <c r="P18" s="12">
        <v>-2</v>
      </c>
      <c r="R18" s="78"/>
      <c r="S18" s="7" t="s">
        <v>20</v>
      </c>
      <c r="T18" s="8">
        <v>3.6429999999999998</v>
      </c>
      <c r="U18" s="8">
        <v>-0.157</v>
      </c>
      <c r="V18"/>
      <c r="W18"/>
      <c r="Z18" s="71"/>
      <c r="AA18" s="2" t="s">
        <v>20</v>
      </c>
      <c r="AB18" s="18">
        <v>3.6429999999999998</v>
      </c>
      <c r="AC18" s="18">
        <v>33</v>
      </c>
    </row>
    <row r="19" spans="2:29" x14ac:dyDescent="0.25">
      <c r="B19" s="70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71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71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71" t="s">
        <v>3</v>
      </c>
      <c r="C21" s="7" t="s">
        <v>45</v>
      </c>
      <c r="D21" s="14">
        <v>-2.1269999999999998</v>
      </c>
      <c r="E21" s="14">
        <v>-2.1960000000000002</v>
      </c>
      <c r="F21" s="42"/>
      <c r="G21" s="57"/>
      <c r="H21" s="57"/>
      <c r="I21" s="57"/>
      <c r="J21" s="57"/>
      <c r="K21" s="57"/>
      <c r="L21" s="57"/>
      <c r="O21" s="43"/>
      <c r="R21" s="71"/>
      <c r="S21" s="7" t="s">
        <v>21</v>
      </c>
      <c r="T21" s="8">
        <v>3.3719999999999999</v>
      </c>
      <c r="U21" s="8">
        <v>-7.5999999999999998E-2</v>
      </c>
      <c r="V21"/>
      <c r="W21"/>
      <c r="Z21" s="71"/>
      <c r="AA21" s="2" t="s">
        <v>21</v>
      </c>
      <c r="AB21" s="18">
        <v>3.3719999999999999</v>
      </c>
      <c r="AC21" s="18">
        <v>35</v>
      </c>
    </row>
    <row r="22" spans="2:29" x14ac:dyDescent="0.25">
      <c r="B22" s="71"/>
      <c r="C22" s="7" t="s">
        <v>21</v>
      </c>
      <c r="D22" s="14">
        <v>-7.5999999999999998E-2</v>
      </c>
      <c r="E22" s="14">
        <v>-0.51800000000000002</v>
      </c>
      <c r="F22" s="42"/>
      <c r="G22" s="57"/>
      <c r="H22" s="57"/>
      <c r="I22" s="57"/>
      <c r="J22" s="57"/>
      <c r="K22" s="57"/>
      <c r="L22" s="57"/>
      <c r="M22" s="45"/>
      <c r="N22" s="45"/>
      <c r="O22" s="43"/>
      <c r="R22" s="71"/>
      <c r="S22" s="7" t="s">
        <v>22</v>
      </c>
      <c r="T22" s="8">
        <v>2.431</v>
      </c>
      <c r="U22" s="8">
        <v>-0.84599999999999997</v>
      </c>
      <c r="V22"/>
      <c r="W22"/>
      <c r="Z22" s="71"/>
      <c r="AA22" s="2" t="s">
        <v>22</v>
      </c>
      <c r="AB22" s="18">
        <v>2.431</v>
      </c>
      <c r="AC22" s="18">
        <v>29</v>
      </c>
    </row>
    <row r="23" spans="2:29" x14ac:dyDescent="0.25">
      <c r="B23" s="71"/>
      <c r="C23" s="7" t="s">
        <v>22</v>
      </c>
      <c r="D23" s="14">
        <v>-0.84599999999999997</v>
      </c>
      <c r="E23" s="14">
        <v>-0.20100000000000001</v>
      </c>
      <c r="F23" s="42"/>
      <c r="G23" s="57"/>
      <c r="H23" s="57"/>
      <c r="I23" s="57"/>
      <c r="J23" s="57"/>
      <c r="K23" s="57"/>
      <c r="L23" s="57"/>
      <c r="M23" s="45"/>
      <c r="N23" s="45"/>
      <c r="R23" s="71"/>
      <c r="S23" s="7" t="s">
        <v>42</v>
      </c>
      <c r="T23" s="8">
        <v>2.6269999999999998</v>
      </c>
      <c r="U23" s="8">
        <v>1.2729999999999999</v>
      </c>
      <c r="V23"/>
      <c r="W23"/>
      <c r="Z23" s="71"/>
      <c r="AA23" s="2" t="s">
        <v>42</v>
      </c>
      <c r="AB23" s="18">
        <v>2.6269999999999998</v>
      </c>
      <c r="AC23" s="18">
        <v>36</v>
      </c>
    </row>
    <row r="24" spans="2:29" x14ac:dyDescent="0.25">
      <c r="B24" s="71"/>
      <c r="C24" s="7" t="s">
        <v>42</v>
      </c>
      <c r="D24" s="14">
        <v>1.2729999999999999</v>
      </c>
      <c r="E24" s="14">
        <v>2.3849999999999998</v>
      </c>
      <c r="F24" s="42"/>
      <c r="G24" s="57"/>
      <c r="H24" s="57"/>
      <c r="I24" s="57"/>
      <c r="J24" s="57"/>
      <c r="K24" s="57"/>
      <c r="L24" s="57"/>
      <c r="M24" s="45"/>
      <c r="N24" s="45"/>
      <c r="O24" s="43"/>
      <c r="R24" s="71"/>
      <c r="S24" s="7" t="s">
        <v>23</v>
      </c>
      <c r="T24" s="8">
        <v>4.5469999999999997</v>
      </c>
      <c r="U24" s="8">
        <v>-0.155</v>
      </c>
      <c r="V24"/>
      <c r="W24"/>
      <c r="Z24" s="71"/>
      <c r="AA24" s="2" t="s">
        <v>23</v>
      </c>
      <c r="AB24" s="18">
        <v>4.5469999999999997</v>
      </c>
      <c r="AC24" s="18">
        <v>50</v>
      </c>
    </row>
    <row r="25" spans="2:29" x14ac:dyDescent="0.25">
      <c r="B25" s="71"/>
      <c r="C25" s="7" t="s">
        <v>23</v>
      </c>
      <c r="D25" s="14">
        <v>-0.155</v>
      </c>
      <c r="E25" s="14">
        <v>-0.27300000000000002</v>
      </c>
      <c r="F25" s="42"/>
      <c r="G25" s="57"/>
      <c r="H25" s="57"/>
      <c r="I25" s="57"/>
      <c r="J25" s="57"/>
      <c r="K25" s="57"/>
      <c r="L25" s="57"/>
      <c r="M25" s="45"/>
      <c r="N25" s="45"/>
      <c r="O25" s="43"/>
      <c r="R25" s="71"/>
      <c r="S25" s="7" t="s">
        <v>46</v>
      </c>
      <c r="T25" s="8">
        <v>3.0979999999999999</v>
      </c>
      <c r="U25" s="8">
        <v>-5.2999999999999999E-2</v>
      </c>
      <c r="V25"/>
      <c r="W25"/>
      <c r="Z25" s="71"/>
      <c r="AA25" s="2" t="s">
        <v>46</v>
      </c>
      <c r="AB25" s="18">
        <v>3.0979999999999999</v>
      </c>
      <c r="AC25" s="18">
        <v>28</v>
      </c>
    </row>
    <row r="26" spans="2:29" x14ac:dyDescent="0.25">
      <c r="B26" s="71"/>
      <c r="C26" s="7" t="s">
        <v>46</v>
      </c>
      <c r="D26" s="14">
        <v>-5.2999999999999999E-2</v>
      </c>
      <c r="E26" s="14">
        <v>0.157</v>
      </c>
      <c r="F26" s="42"/>
      <c r="G26" s="57"/>
      <c r="H26" s="57"/>
      <c r="I26" s="57"/>
      <c r="J26" s="57"/>
      <c r="K26" s="57"/>
      <c r="L26" s="57"/>
      <c r="O26" s="43"/>
      <c r="R26" s="71"/>
      <c r="S26" s="7" t="s">
        <v>24</v>
      </c>
      <c r="T26" s="8">
        <v>1.101</v>
      </c>
      <c r="U26" s="8">
        <v>-2.3090000000000002</v>
      </c>
      <c r="V26"/>
      <c r="W26"/>
      <c r="Z26" s="71"/>
      <c r="AA26" s="2" t="s">
        <v>24</v>
      </c>
      <c r="AB26" s="18">
        <v>1.101</v>
      </c>
      <c r="AC26" s="18">
        <v>27</v>
      </c>
    </row>
    <row r="27" spans="2:29" x14ac:dyDescent="0.25">
      <c r="B27" s="71"/>
      <c r="C27" s="7" t="s">
        <v>24</v>
      </c>
      <c r="D27" s="14">
        <v>-2.3090000000000002</v>
      </c>
      <c r="E27" s="14">
        <v>-1.504</v>
      </c>
      <c r="F27" s="42"/>
      <c r="G27" s="57"/>
      <c r="H27" s="57"/>
      <c r="I27" s="57"/>
      <c r="J27" s="57"/>
      <c r="K27" s="57"/>
      <c r="L27" s="57"/>
      <c r="M27" s="45"/>
      <c r="N27" s="45"/>
      <c r="O27" s="43"/>
      <c r="R27" s="71"/>
      <c r="S27" s="7" t="s">
        <v>25</v>
      </c>
      <c r="T27" s="8">
        <v>2.577</v>
      </c>
      <c r="U27" s="8">
        <v>-0.57199999999999995</v>
      </c>
      <c r="V27"/>
      <c r="W27"/>
      <c r="Z27" s="71"/>
      <c r="AA27" s="2" t="s">
        <v>25</v>
      </c>
      <c r="AB27" s="18">
        <v>2.577</v>
      </c>
      <c r="AC27" s="18">
        <v>19</v>
      </c>
    </row>
    <row r="28" spans="2:29" x14ac:dyDescent="0.25">
      <c r="B28" s="71"/>
      <c r="C28" s="7" t="s">
        <v>25</v>
      </c>
      <c r="D28" s="14">
        <v>-0.57199999999999995</v>
      </c>
      <c r="E28" s="14">
        <v>-1.0329999999999999</v>
      </c>
      <c r="F28" s="42"/>
      <c r="G28" s="57"/>
      <c r="H28" s="57"/>
      <c r="I28" s="57"/>
      <c r="J28" s="57"/>
      <c r="K28" s="57"/>
      <c r="L28" s="57"/>
      <c r="M28" s="45"/>
      <c r="N28" s="45"/>
      <c r="O28" s="43"/>
      <c r="R28" s="71"/>
      <c r="S28" s="7" t="s">
        <v>26</v>
      </c>
      <c r="T28" s="8">
        <v>2.1349999999999998</v>
      </c>
      <c r="U28" s="8">
        <v>-1.0620000000000001</v>
      </c>
      <c r="V28"/>
      <c r="W28"/>
      <c r="Z28" s="71"/>
      <c r="AA28" s="2" t="s">
        <v>26</v>
      </c>
      <c r="AB28" s="18">
        <v>2.1349999999999998</v>
      </c>
      <c r="AC28" s="18">
        <v>18</v>
      </c>
    </row>
    <row r="29" spans="2:29" x14ac:dyDescent="0.25">
      <c r="B29" s="71"/>
      <c r="C29" s="7" t="s">
        <v>26</v>
      </c>
      <c r="D29" s="14">
        <v>-1.0620000000000001</v>
      </c>
      <c r="E29" s="14">
        <v>-0.60099999999999998</v>
      </c>
      <c r="F29" s="42"/>
      <c r="G29" s="57"/>
      <c r="H29" s="57"/>
      <c r="I29" s="57"/>
      <c r="J29" s="57"/>
      <c r="K29" s="57"/>
      <c r="L29" s="57"/>
      <c r="M29" s="45"/>
      <c r="N29" s="45"/>
      <c r="O29" s="43"/>
      <c r="R29" s="71"/>
      <c r="S29" s="7" t="s">
        <v>27</v>
      </c>
      <c r="T29" s="8">
        <v>1.42</v>
      </c>
      <c r="U29" s="8">
        <v>-4.282</v>
      </c>
      <c r="V29"/>
      <c r="W29"/>
      <c r="Z29" s="71"/>
      <c r="AA29" s="2" t="s">
        <v>27</v>
      </c>
      <c r="AB29" s="18">
        <v>1.42</v>
      </c>
      <c r="AC29" s="18">
        <v>16</v>
      </c>
    </row>
    <row r="30" spans="2:29" x14ac:dyDescent="0.25">
      <c r="B30" s="71"/>
      <c r="C30" s="7" t="s">
        <v>27</v>
      </c>
      <c r="D30" s="14">
        <v>-4.282</v>
      </c>
      <c r="E30" s="14">
        <v>-1.615</v>
      </c>
      <c r="F30" s="42"/>
      <c r="G30" s="57"/>
      <c r="H30" s="57"/>
      <c r="I30" s="57"/>
      <c r="J30" s="57"/>
      <c r="K30" s="57"/>
      <c r="L30" s="57"/>
      <c r="M30" s="45"/>
      <c r="N30" s="45"/>
      <c r="R30" s="71"/>
      <c r="S30" s="7" t="s">
        <v>29</v>
      </c>
      <c r="T30" s="8">
        <v>6.3310000000000004</v>
      </c>
      <c r="U30" s="8">
        <v>-0.87</v>
      </c>
      <c r="V30"/>
      <c r="W30"/>
      <c r="Z30" s="71"/>
      <c r="AA30" s="2" t="s">
        <v>29</v>
      </c>
      <c r="AB30" s="18">
        <v>6.3310000000000004</v>
      </c>
      <c r="AC30" s="18">
        <v>37</v>
      </c>
    </row>
    <row r="31" spans="2:29" x14ac:dyDescent="0.25">
      <c r="B31" s="71"/>
      <c r="C31" s="7" t="s">
        <v>29</v>
      </c>
      <c r="D31" s="14">
        <v>-0.87</v>
      </c>
      <c r="E31" s="14">
        <v>-0.40600000000000003</v>
      </c>
      <c r="F31" s="42"/>
      <c r="G31" s="57"/>
      <c r="H31" s="57"/>
      <c r="I31" s="57"/>
      <c r="J31" s="57"/>
      <c r="K31" s="57"/>
      <c r="L31" s="57"/>
      <c r="M31" s="45"/>
      <c r="N31" s="45"/>
      <c r="O31" s="43"/>
      <c r="R31" s="71"/>
      <c r="S31" s="7" t="s">
        <v>30</v>
      </c>
      <c r="T31" s="8">
        <v>2.4849999999999999</v>
      </c>
      <c r="U31" s="8">
        <v>0.53900000000000003</v>
      </c>
      <c r="V31"/>
      <c r="W31"/>
      <c r="Z31" s="71"/>
      <c r="AA31" s="2" t="s">
        <v>30</v>
      </c>
      <c r="AB31" s="18">
        <v>2.4849999999999999</v>
      </c>
      <c r="AC31" s="18">
        <v>40</v>
      </c>
    </row>
    <row r="32" spans="2:29" x14ac:dyDescent="0.25">
      <c r="B32" s="71"/>
      <c r="C32" s="7" t="s">
        <v>30</v>
      </c>
      <c r="D32" s="14">
        <v>0.53900000000000003</v>
      </c>
      <c r="E32" s="14">
        <v>1.601</v>
      </c>
      <c r="F32" s="42"/>
      <c r="G32" s="57"/>
      <c r="H32" s="57"/>
      <c r="I32" s="57"/>
      <c r="J32" s="57"/>
      <c r="K32" s="57"/>
      <c r="L32" s="57"/>
      <c r="M32" s="45"/>
      <c r="N32" s="45"/>
      <c r="O32" s="43"/>
      <c r="R32" s="71"/>
      <c r="S32" s="7" t="s">
        <v>31</v>
      </c>
      <c r="T32" s="8">
        <v>0.20499999999999999</v>
      </c>
      <c r="U32" s="8">
        <v>-1.905</v>
      </c>
      <c r="V32"/>
      <c r="W32"/>
      <c r="Z32" s="71"/>
      <c r="AA32" s="2" t="s">
        <v>31</v>
      </c>
      <c r="AB32" s="18">
        <v>0.20499999999999999</v>
      </c>
      <c r="AC32" s="18">
        <v>28</v>
      </c>
    </row>
    <row r="33" spans="2:29" x14ac:dyDescent="0.25">
      <c r="B33" s="71"/>
      <c r="C33" s="7" t="s">
        <v>31</v>
      </c>
      <c r="D33" s="14">
        <v>-1.905</v>
      </c>
      <c r="E33" s="14">
        <v>-1.837</v>
      </c>
      <c r="F33" s="44"/>
      <c r="G33" s="58"/>
      <c r="H33" s="58"/>
      <c r="I33" s="58"/>
      <c r="J33" s="58"/>
      <c r="K33" s="58"/>
      <c r="L33" s="58"/>
      <c r="M33" s="45"/>
      <c r="N33" s="45"/>
      <c r="O33" s="43"/>
      <c r="R33" s="71"/>
      <c r="S33" s="7" t="s">
        <v>32</v>
      </c>
      <c r="T33" s="8">
        <v>4.8579999999999997</v>
      </c>
      <c r="U33" s="8">
        <v>0.70499999999999996</v>
      </c>
      <c r="V33"/>
      <c r="W33"/>
      <c r="Z33" s="71"/>
      <c r="AA33" s="2" t="s">
        <v>32</v>
      </c>
      <c r="AB33" s="18">
        <v>4.8579999999999997</v>
      </c>
      <c r="AC33" s="18">
        <v>24</v>
      </c>
    </row>
    <row r="34" spans="2:29" x14ac:dyDescent="0.25">
      <c r="B34" s="71"/>
      <c r="C34" s="7" t="s">
        <v>32</v>
      </c>
      <c r="D34" s="14">
        <v>0.70499999999999996</v>
      </c>
      <c r="E34" s="14">
        <v>0.877</v>
      </c>
      <c r="F34" s="42"/>
      <c r="G34" s="57"/>
      <c r="H34" s="57"/>
      <c r="I34" s="57"/>
      <c r="J34" s="57"/>
      <c r="K34" s="57"/>
      <c r="L34" s="57"/>
      <c r="M34" s="45"/>
      <c r="N34" s="45"/>
      <c r="O34" s="43"/>
      <c r="S34" s="5"/>
      <c r="T34" s="5"/>
      <c r="V34"/>
      <c r="W34"/>
    </row>
    <row r="35" spans="2:29" x14ac:dyDescent="0.25">
      <c r="B35" s="71"/>
      <c r="C35" s="16" t="s">
        <v>144</v>
      </c>
      <c r="D35" s="17">
        <f>AVERAGE(D21:D34)</f>
        <v>-0.83857142857142841</v>
      </c>
      <c r="E35" s="17">
        <f>AVERAGE(E21:E34)</f>
        <v>-0.36885714285714288</v>
      </c>
    </row>
    <row r="36" spans="2:29" x14ac:dyDescent="0.25">
      <c r="D36"/>
      <c r="E36"/>
    </row>
    <row r="37" spans="2:29" x14ac:dyDescent="0.25">
      <c r="D37"/>
      <c r="E37"/>
      <c r="F37"/>
      <c r="G37"/>
      <c r="H37"/>
      <c r="I37"/>
      <c r="J37"/>
      <c r="K37"/>
      <c r="L37"/>
      <c r="M37"/>
      <c r="N37"/>
      <c r="O37" s="5"/>
      <c r="P37" s="5"/>
      <c r="U37"/>
      <c r="V37"/>
      <c r="W37"/>
    </row>
    <row r="38" spans="2:29" x14ac:dyDescent="0.25">
      <c r="D38"/>
      <c r="E38"/>
      <c r="F38"/>
      <c r="G38"/>
      <c r="H38"/>
      <c r="I38"/>
      <c r="J38"/>
      <c r="K38"/>
      <c r="L38"/>
      <c r="M38"/>
      <c r="N38"/>
      <c r="O38" s="45"/>
      <c r="P38" s="5"/>
      <c r="U38"/>
      <c r="V38"/>
      <c r="W38"/>
    </row>
    <row r="39" spans="2:29" x14ac:dyDescent="0.25">
      <c r="D39"/>
      <c r="E39"/>
      <c r="F39"/>
      <c r="G39"/>
      <c r="H39"/>
      <c r="I39"/>
      <c r="J39"/>
      <c r="K39"/>
      <c r="L39"/>
      <c r="M39"/>
      <c r="N39"/>
      <c r="O39" s="5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U42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 s="57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66"/>
  <sheetViews>
    <sheetView tabSelected="1" topLeftCell="A34" workbookViewId="0">
      <selection activeCell="E37" sqref="E37:E66"/>
    </sheetView>
  </sheetViews>
  <sheetFormatPr baseColWidth="10" defaultColWidth="9.140625" defaultRowHeight="15" x14ac:dyDescent="0.25"/>
  <cols>
    <col min="15" max="15" width="10.28515625" customWidth="1"/>
    <col min="16" max="16" width="9.85546875" customWidth="1"/>
  </cols>
  <sheetData>
    <row r="2" spans="1:22" x14ac:dyDescent="0.25">
      <c r="C2" s="82" t="s">
        <v>48</v>
      </c>
      <c r="D2" s="82"/>
      <c r="E2" s="80" t="s">
        <v>49</v>
      </c>
      <c r="F2" s="81"/>
      <c r="G2" s="82" t="s">
        <v>50</v>
      </c>
      <c r="H2" s="82"/>
      <c r="I2" s="82" t="s">
        <v>51</v>
      </c>
      <c r="J2" s="82"/>
      <c r="K2" s="82" t="s">
        <v>52</v>
      </c>
      <c r="L2" s="82"/>
      <c r="M2" s="80" t="s">
        <v>53</v>
      </c>
      <c r="N2" s="81"/>
      <c r="O2" s="80" t="s">
        <v>54</v>
      </c>
      <c r="P2" s="81"/>
      <c r="Q2" s="80" t="s">
        <v>55</v>
      </c>
      <c r="R2" s="81"/>
    </row>
    <row r="3" spans="1:22" x14ac:dyDescent="0.25">
      <c r="B3" s="2" t="s">
        <v>34</v>
      </c>
      <c r="C3" s="50" t="s">
        <v>4</v>
      </c>
      <c r="D3" s="50" t="s">
        <v>6</v>
      </c>
      <c r="E3" s="50" t="s">
        <v>4</v>
      </c>
      <c r="F3" s="50" t="s">
        <v>6</v>
      </c>
      <c r="G3" s="50" t="s">
        <v>4</v>
      </c>
      <c r="H3" s="50" t="s">
        <v>6</v>
      </c>
      <c r="I3" s="50" t="s">
        <v>4</v>
      </c>
      <c r="J3" s="50" t="s">
        <v>6</v>
      </c>
      <c r="K3" s="50" t="s">
        <v>4</v>
      </c>
      <c r="L3" s="50" t="s">
        <v>6</v>
      </c>
      <c r="M3" s="50" t="s">
        <v>4</v>
      </c>
      <c r="N3" s="50" t="s">
        <v>6</v>
      </c>
      <c r="O3" s="50" t="s">
        <v>4</v>
      </c>
      <c r="P3" s="50" t="s">
        <v>6</v>
      </c>
      <c r="Q3" s="50" t="s">
        <v>4</v>
      </c>
      <c r="R3" s="50" t="s">
        <v>6</v>
      </c>
    </row>
    <row r="4" spans="1:22" x14ac:dyDescent="0.25">
      <c r="A4" s="62" t="s">
        <v>2</v>
      </c>
      <c r="B4" s="41" t="s">
        <v>7</v>
      </c>
      <c r="C4" s="1">
        <v>9.2149999999999996E-2</v>
      </c>
      <c r="D4" s="1">
        <v>4.9630000000000001E-2</v>
      </c>
      <c r="E4">
        <v>3.4340000000000002E-2</v>
      </c>
      <c r="F4">
        <v>2.9680000000000002E-2</v>
      </c>
      <c r="G4">
        <v>2.4935700000000001</v>
      </c>
      <c r="H4">
        <v>4.5557100000000004</v>
      </c>
      <c r="I4">
        <v>0.18304999999999999</v>
      </c>
      <c r="J4">
        <v>0.10818999999999999</v>
      </c>
      <c r="K4">
        <v>0.45579999999999998</v>
      </c>
      <c r="L4">
        <v>0.37269999999999998</v>
      </c>
      <c r="M4">
        <v>6.4500000000000002E-2</v>
      </c>
      <c r="N4">
        <v>6.2729999999999994E-2</v>
      </c>
      <c r="O4">
        <v>3.9100000000000003E-3</v>
      </c>
      <c r="P4">
        <v>3.7699999999999999E-3</v>
      </c>
      <c r="Q4">
        <v>1.640194E-2</v>
      </c>
      <c r="R4">
        <v>3.4230709999999998E-2</v>
      </c>
    </row>
    <row r="5" spans="1:22" x14ac:dyDescent="0.25">
      <c r="A5" s="62" t="s">
        <v>3</v>
      </c>
      <c r="B5" s="41" t="s">
        <v>45</v>
      </c>
      <c r="C5" s="1">
        <v>8.0579999999999999E-2</v>
      </c>
      <c r="D5" s="1">
        <v>1.97102</v>
      </c>
      <c r="E5">
        <v>3.3520000000000001E-2</v>
      </c>
      <c r="F5">
        <v>0.18340000000000001</v>
      </c>
      <c r="G5">
        <v>1.62765</v>
      </c>
      <c r="H5">
        <v>6.6958900000000003</v>
      </c>
      <c r="I5">
        <v>0.25341000000000002</v>
      </c>
      <c r="J5">
        <v>0.69528000000000001</v>
      </c>
      <c r="K5">
        <v>0.26040000000000002</v>
      </c>
      <c r="L5">
        <v>12.863099999999999</v>
      </c>
      <c r="M5">
        <v>4.1480000000000003E-2</v>
      </c>
      <c r="N5">
        <v>1.6151200000000001</v>
      </c>
      <c r="O5">
        <v>3.8800000000000002E-3</v>
      </c>
      <c r="P5">
        <v>3.6880000000000003E-2</v>
      </c>
      <c r="Q5">
        <v>7.5710650000000001E-3</v>
      </c>
      <c r="R5">
        <v>0.9295949</v>
      </c>
      <c r="T5" s="62" t="s">
        <v>2</v>
      </c>
      <c r="U5">
        <v>2.4935700000000001</v>
      </c>
      <c r="V5">
        <v>4.5557100000000004</v>
      </c>
    </row>
    <row r="6" spans="1:22" x14ac:dyDescent="0.25">
      <c r="A6" s="62" t="s">
        <v>2</v>
      </c>
      <c r="B6" s="41" t="s">
        <v>8</v>
      </c>
      <c r="C6" s="1">
        <v>0.10018000000000001</v>
      </c>
      <c r="D6" s="1">
        <v>0.12373000000000001</v>
      </c>
      <c r="E6">
        <v>1.592E-2</v>
      </c>
      <c r="F6">
        <v>2.4129999999999999E-2</v>
      </c>
      <c r="G6">
        <v>2.4746100000000002</v>
      </c>
      <c r="H6">
        <v>2.20648</v>
      </c>
      <c r="I6">
        <v>0.71394999999999997</v>
      </c>
      <c r="J6">
        <v>0.36658000000000002</v>
      </c>
      <c r="K6">
        <v>1.2986</v>
      </c>
      <c r="L6">
        <v>1.5455000000000001</v>
      </c>
      <c r="M6">
        <v>0.17144000000000001</v>
      </c>
      <c r="N6">
        <v>0.18195</v>
      </c>
      <c r="O6">
        <v>1.9609999999999999E-2</v>
      </c>
      <c r="P6">
        <v>2.3820000000000001E-2</v>
      </c>
      <c r="Q6">
        <v>1.001417</v>
      </c>
      <c r="R6">
        <v>0.57233160000000005</v>
      </c>
      <c r="T6" s="62" t="s">
        <v>2</v>
      </c>
      <c r="U6">
        <v>2.4746100000000002</v>
      </c>
      <c r="V6">
        <v>2.20648</v>
      </c>
    </row>
    <row r="7" spans="1:22" x14ac:dyDescent="0.25">
      <c r="A7" s="62" t="s">
        <v>2</v>
      </c>
      <c r="B7" s="41" t="s">
        <v>9</v>
      </c>
      <c r="C7" s="1">
        <v>8.5779999999999995E-2</v>
      </c>
      <c r="D7" s="1">
        <v>0.10806</v>
      </c>
      <c r="E7">
        <v>3.5380000000000002E-2</v>
      </c>
      <c r="F7">
        <v>1.8329999999999999E-2</v>
      </c>
      <c r="G7">
        <v>2.57457</v>
      </c>
      <c r="H7">
        <v>5.4641500000000001</v>
      </c>
      <c r="I7">
        <v>0.17591999999999999</v>
      </c>
      <c r="J7">
        <v>0.11019</v>
      </c>
      <c r="K7">
        <v>0.76</v>
      </c>
      <c r="L7">
        <v>0.87180000000000002</v>
      </c>
      <c r="M7">
        <v>0.10328</v>
      </c>
      <c r="N7">
        <v>0.13217999999999999</v>
      </c>
      <c r="O7">
        <v>5.7600000000000004E-3</v>
      </c>
      <c r="P7">
        <v>5.6800000000000002E-3</v>
      </c>
      <c r="Q7">
        <v>1.169055</v>
      </c>
      <c r="R7">
        <v>6.1999699999999998E-2</v>
      </c>
      <c r="T7" s="62" t="s">
        <v>2</v>
      </c>
      <c r="U7">
        <v>2.57457</v>
      </c>
      <c r="V7">
        <v>5.4641500000000001</v>
      </c>
    </row>
    <row r="8" spans="1:22" x14ac:dyDescent="0.25">
      <c r="A8" s="62" t="s">
        <v>3</v>
      </c>
      <c r="B8" s="41" t="s">
        <v>21</v>
      </c>
      <c r="C8" s="1">
        <v>0.14135</v>
      </c>
      <c r="D8" s="1">
        <v>1.5946400000000001</v>
      </c>
      <c r="E8">
        <v>1.2749999999999999E-2</v>
      </c>
      <c r="F8">
        <v>8.0149999999999999E-2</v>
      </c>
      <c r="G8">
        <v>3.3776299999999999</v>
      </c>
      <c r="H8">
        <v>3.6155599999999999</v>
      </c>
      <c r="I8">
        <v>0.13571</v>
      </c>
      <c r="J8">
        <v>0.42720000000000002</v>
      </c>
      <c r="K8">
        <v>0.79610000000000003</v>
      </c>
      <c r="L8">
        <v>17.5017</v>
      </c>
      <c r="M8">
        <v>0.10358000000000001</v>
      </c>
      <c r="N8">
        <v>2.7058800000000001</v>
      </c>
      <c r="O8">
        <v>5.5999999999999999E-3</v>
      </c>
      <c r="P8">
        <v>5.246E-2</v>
      </c>
      <c r="Q8">
        <v>0.79727970000000004</v>
      </c>
      <c r="R8">
        <v>5.3098919999999996</v>
      </c>
      <c r="T8" s="62" t="s">
        <v>2</v>
      </c>
      <c r="U8">
        <v>1.0642199999999999</v>
      </c>
      <c r="V8">
        <v>1.59501</v>
      </c>
    </row>
    <row r="9" spans="1:22" x14ac:dyDescent="0.25">
      <c r="A9" s="62" t="s">
        <v>3</v>
      </c>
      <c r="B9" s="41" t="s">
        <v>22</v>
      </c>
      <c r="C9" s="1">
        <v>0.22552</v>
      </c>
      <c r="D9" s="1">
        <v>0.66871999999999998</v>
      </c>
      <c r="E9">
        <v>1.9E-2</v>
      </c>
      <c r="F9">
        <v>5.0999999999999997E-2</v>
      </c>
      <c r="G9">
        <v>2.5739899999999998</v>
      </c>
      <c r="H9">
        <v>6.2234100000000003</v>
      </c>
      <c r="I9">
        <v>0.18423</v>
      </c>
      <c r="J9">
        <v>0.19303000000000001</v>
      </c>
      <c r="K9">
        <v>2.8609</v>
      </c>
      <c r="L9">
        <v>11.5108</v>
      </c>
      <c r="M9">
        <v>0.43491000000000002</v>
      </c>
      <c r="N9">
        <v>1.70679</v>
      </c>
      <c r="O9">
        <v>7.5300000000000002E-3</v>
      </c>
      <c r="P9">
        <v>2.1069999999999998E-2</v>
      </c>
      <c r="Q9">
        <v>0.46590189999999998</v>
      </c>
      <c r="R9">
        <v>21.138449999999999</v>
      </c>
      <c r="T9" s="62" t="s">
        <v>2</v>
      </c>
      <c r="U9">
        <v>1.24685</v>
      </c>
      <c r="V9">
        <v>2.9723799999999998</v>
      </c>
    </row>
    <row r="10" spans="1:22" x14ac:dyDescent="0.25">
      <c r="A10" s="62" t="s">
        <v>2</v>
      </c>
      <c r="B10" s="41" t="s">
        <v>10</v>
      </c>
      <c r="C10" s="1">
        <v>0.15583</v>
      </c>
      <c r="D10" s="1">
        <v>0.15583</v>
      </c>
      <c r="E10">
        <v>1.7420000000000001E-2</v>
      </c>
      <c r="F10">
        <v>8.77E-3</v>
      </c>
      <c r="G10">
        <v>1.0642199999999999</v>
      </c>
      <c r="H10">
        <v>1.59501</v>
      </c>
      <c r="I10">
        <v>0.31950000000000001</v>
      </c>
      <c r="J10">
        <v>0.27535999999999999</v>
      </c>
      <c r="K10">
        <v>1.4176</v>
      </c>
      <c r="L10">
        <v>0.87760000000000005</v>
      </c>
      <c r="M10">
        <v>0.21675</v>
      </c>
      <c r="N10">
        <v>0.1082</v>
      </c>
      <c r="O10">
        <v>1.7829999999999999E-2</v>
      </c>
      <c r="P10">
        <v>1.306E-2</v>
      </c>
      <c r="Q10">
        <v>1.5448539999999999</v>
      </c>
      <c r="R10">
        <v>1.2609189999999999</v>
      </c>
      <c r="T10" s="62" t="s">
        <v>2</v>
      </c>
      <c r="U10">
        <v>1.7143900000000001</v>
      </c>
      <c r="V10">
        <v>1.24638</v>
      </c>
    </row>
    <row r="11" spans="1:22" x14ac:dyDescent="0.25">
      <c r="A11" s="62" t="s">
        <v>2</v>
      </c>
      <c r="B11" s="41" t="s">
        <v>11</v>
      </c>
      <c r="C11" s="1">
        <v>0.10513</v>
      </c>
      <c r="D11" s="1">
        <v>0.10867</v>
      </c>
      <c r="E11">
        <v>1.737E-2</v>
      </c>
      <c r="F11">
        <v>2.164E-2</v>
      </c>
      <c r="G11">
        <v>1.24685</v>
      </c>
      <c r="H11">
        <v>2.9723799999999998</v>
      </c>
      <c r="I11">
        <v>0.22772999999999999</v>
      </c>
      <c r="J11">
        <v>0.17598</v>
      </c>
      <c r="K11">
        <v>1.7186999999999999</v>
      </c>
      <c r="L11">
        <v>1.978</v>
      </c>
      <c r="M11">
        <v>0.25685999999999998</v>
      </c>
      <c r="N11">
        <v>0.26963999999999999</v>
      </c>
      <c r="O11">
        <v>4.8799999999999998E-3</v>
      </c>
      <c r="P11">
        <v>6.3E-3</v>
      </c>
      <c r="Q11">
        <v>0.1699338</v>
      </c>
      <c r="R11">
        <v>0.13819119999999999</v>
      </c>
      <c r="T11" s="62" t="s">
        <v>2</v>
      </c>
      <c r="U11">
        <v>2.3034500000000002</v>
      </c>
      <c r="V11">
        <v>3.2280199999999999</v>
      </c>
    </row>
    <row r="12" spans="1:22" x14ac:dyDescent="0.25">
      <c r="A12" s="62" t="s">
        <v>3</v>
      </c>
      <c r="B12" s="41" t="s">
        <v>42</v>
      </c>
      <c r="C12" s="1">
        <v>9.3020000000000005E-2</v>
      </c>
      <c r="D12" s="1">
        <v>1.3063400000000001</v>
      </c>
      <c r="E12">
        <v>0.03</v>
      </c>
      <c r="F12">
        <v>0.218</v>
      </c>
      <c r="Q12">
        <v>3.005576</v>
      </c>
      <c r="R12">
        <v>72.501519999999999</v>
      </c>
      <c r="T12" s="62" t="s">
        <v>2</v>
      </c>
      <c r="U12">
        <v>1.50919</v>
      </c>
      <c r="V12">
        <v>2.3498999999999999</v>
      </c>
    </row>
    <row r="13" spans="1:22" x14ac:dyDescent="0.25">
      <c r="A13" s="62" t="s">
        <v>3</v>
      </c>
      <c r="B13" s="41" t="s">
        <v>23</v>
      </c>
      <c r="C13" s="1">
        <v>0.10376000000000001</v>
      </c>
      <c r="D13" s="1">
        <v>0.76693</v>
      </c>
      <c r="E13">
        <v>1.7000000000000001E-2</v>
      </c>
      <c r="F13">
        <v>0.114</v>
      </c>
      <c r="G13">
        <v>1.3298399999999999</v>
      </c>
      <c r="H13">
        <v>3.0274899999999998</v>
      </c>
      <c r="I13">
        <v>0.13791999999999999</v>
      </c>
      <c r="J13">
        <v>0.50483999999999996</v>
      </c>
      <c r="K13">
        <v>1.2904</v>
      </c>
      <c r="L13">
        <v>18.9466</v>
      </c>
      <c r="M13">
        <v>0.16200999999999999</v>
      </c>
      <c r="N13">
        <v>3.10764</v>
      </c>
      <c r="O13">
        <v>1.218E-2</v>
      </c>
      <c r="P13">
        <v>9.3539999999999998E-2</v>
      </c>
      <c r="Q13">
        <v>6.0762669999999998E-2</v>
      </c>
      <c r="R13">
        <v>0.91150299999999995</v>
      </c>
      <c r="T13" s="62" t="s">
        <v>2</v>
      </c>
      <c r="U13">
        <v>1.23803</v>
      </c>
      <c r="V13">
        <v>4.9238999999999997</v>
      </c>
    </row>
    <row r="14" spans="1:22" x14ac:dyDescent="0.25">
      <c r="A14" s="62" t="s">
        <v>2</v>
      </c>
      <c r="B14" s="41" t="s">
        <v>12</v>
      </c>
      <c r="C14" s="1">
        <v>8.4089999999999998E-2</v>
      </c>
      <c r="D14" s="1">
        <v>5.4530000000000002E-2</v>
      </c>
      <c r="E14">
        <v>4.8700000000000002E-3</v>
      </c>
      <c r="F14">
        <v>1.2030000000000001E-2</v>
      </c>
      <c r="G14">
        <v>1.7143900000000001</v>
      </c>
      <c r="H14">
        <v>1.24638</v>
      </c>
      <c r="I14">
        <v>0.18472</v>
      </c>
      <c r="J14">
        <v>0.15448999999999999</v>
      </c>
      <c r="K14">
        <v>0.3327</v>
      </c>
      <c r="L14">
        <v>0.4294</v>
      </c>
      <c r="M14">
        <v>4.9630000000000001E-2</v>
      </c>
      <c r="N14">
        <v>5.663E-2</v>
      </c>
      <c r="O14">
        <v>4.7099999999999998E-3</v>
      </c>
      <c r="P14">
        <v>5.3699999999999998E-3</v>
      </c>
      <c r="Q14">
        <v>2.0455399999999999E-2</v>
      </c>
      <c r="R14">
        <v>6.1883920000000002E-2</v>
      </c>
      <c r="T14" s="62" t="s">
        <v>2</v>
      </c>
      <c r="U14">
        <v>1.5589599999999999</v>
      </c>
      <c r="V14">
        <v>2.6783999999999999</v>
      </c>
    </row>
    <row r="15" spans="1:22" x14ac:dyDescent="0.25">
      <c r="A15" s="62" t="s">
        <v>3</v>
      </c>
      <c r="B15" s="41" t="s">
        <v>46</v>
      </c>
      <c r="C15" s="1">
        <v>0.16244</v>
      </c>
      <c r="D15" s="1">
        <v>2.1956500000000001</v>
      </c>
      <c r="G15">
        <v>2.3962300000000001</v>
      </c>
      <c r="H15">
        <v>6.1444799999999997</v>
      </c>
      <c r="I15">
        <v>0.20893</v>
      </c>
      <c r="J15">
        <v>0.95872999999999997</v>
      </c>
      <c r="K15">
        <v>1.2721</v>
      </c>
      <c r="L15">
        <v>18.484500000000001</v>
      </c>
      <c r="M15">
        <v>0.18299000000000001</v>
      </c>
      <c r="N15">
        <v>3.7067000000000001</v>
      </c>
      <c r="O15">
        <v>5.8100000000000001E-3</v>
      </c>
      <c r="P15">
        <v>6.2520000000000006E-2</v>
      </c>
      <c r="Q15">
        <v>6.7608699999999994E-2</v>
      </c>
      <c r="R15">
        <v>46.007680000000001</v>
      </c>
      <c r="T15" s="62" t="s">
        <v>2</v>
      </c>
    </row>
    <row r="16" spans="1:22" x14ac:dyDescent="0.25">
      <c r="A16" s="62" t="s">
        <v>2</v>
      </c>
      <c r="B16" s="41" t="s">
        <v>13</v>
      </c>
      <c r="C16" s="1">
        <v>0.10739</v>
      </c>
      <c r="D16" s="1">
        <v>0.13642000000000001</v>
      </c>
      <c r="E16">
        <v>3.2009999999999997E-2</v>
      </c>
      <c r="F16">
        <v>3.2300000000000002E-2</v>
      </c>
      <c r="G16">
        <v>2.3034500000000002</v>
      </c>
      <c r="H16">
        <v>3.2280199999999999</v>
      </c>
      <c r="I16">
        <v>0.19844999999999999</v>
      </c>
      <c r="J16">
        <v>0.17507</v>
      </c>
      <c r="K16">
        <v>0.65700000000000003</v>
      </c>
      <c r="L16">
        <v>1.0497000000000001</v>
      </c>
      <c r="M16">
        <v>0.10681</v>
      </c>
      <c r="N16">
        <v>0.16217000000000001</v>
      </c>
      <c r="O16">
        <v>6.9100000000000003E-3</v>
      </c>
      <c r="P16">
        <v>1.0109999999999999E-2</v>
      </c>
      <c r="Q16">
        <v>0.33466079999999998</v>
      </c>
      <c r="R16">
        <v>0.42907440000000002</v>
      </c>
      <c r="T16" s="62" t="s">
        <v>2</v>
      </c>
      <c r="U16">
        <v>1.41483</v>
      </c>
      <c r="V16">
        <v>3.3969499999999999</v>
      </c>
    </row>
    <row r="17" spans="1:22" x14ac:dyDescent="0.25">
      <c r="A17" s="62" t="s">
        <v>3</v>
      </c>
      <c r="B17" s="41" t="s">
        <v>24</v>
      </c>
      <c r="C17" s="1">
        <v>0.12583</v>
      </c>
      <c r="D17" s="1">
        <v>0.72970000000000002</v>
      </c>
      <c r="E17">
        <v>1.7000000000000001E-2</v>
      </c>
      <c r="F17">
        <v>3.4000000000000002E-2</v>
      </c>
      <c r="G17">
        <v>1.73736</v>
      </c>
      <c r="H17">
        <v>3.4052099999999998</v>
      </c>
      <c r="I17">
        <v>0.15483</v>
      </c>
      <c r="J17">
        <v>0.56515000000000004</v>
      </c>
      <c r="K17">
        <v>1.3698999999999999</v>
      </c>
      <c r="L17">
        <v>11.248100000000001</v>
      </c>
      <c r="M17">
        <v>0.22184000000000001</v>
      </c>
      <c r="N17">
        <v>1.9354199999999999</v>
      </c>
      <c r="O17">
        <v>1.469E-2</v>
      </c>
      <c r="P17">
        <v>2.9499999999999998E-2</v>
      </c>
      <c r="Q17">
        <v>0.1439704</v>
      </c>
      <c r="R17">
        <v>1.7847919999999999</v>
      </c>
      <c r="T17" s="62" t="s">
        <v>2</v>
      </c>
      <c r="U17">
        <v>1.6982299999999999</v>
      </c>
      <c r="V17">
        <v>3.8769300000000002</v>
      </c>
    </row>
    <row r="18" spans="1:22" x14ac:dyDescent="0.25">
      <c r="A18" s="62" t="s">
        <v>2</v>
      </c>
      <c r="B18" s="51" t="s">
        <v>43</v>
      </c>
      <c r="C18" s="1">
        <v>0.14416999999999999</v>
      </c>
      <c r="D18" s="1">
        <v>8.5860000000000006E-2</v>
      </c>
      <c r="E18">
        <v>3.4799999999999998E-2</v>
      </c>
      <c r="F18">
        <v>2.0250000000000001E-2</v>
      </c>
      <c r="G18">
        <v>1.50919</v>
      </c>
      <c r="H18">
        <v>2.3498999999999999</v>
      </c>
      <c r="I18">
        <v>0.1711</v>
      </c>
      <c r="J18">
        <v>0.14291999999999999</v>
      </c>
      <c r="K18">
        <v>1.4319</v>
      </c>
      <c r="L18">
        <v>1.3086</v>
      </c>
      <c r="M18">
        <v>0.19838</v>
      </c>
      <c r="N18">
        <v>0.17388000000000001</v>
      </c>
      <c r="O18">
        <v>5.7099999999999998E-3</v>
      </c>
      <c r="P18">
        <v>5.3800000000000002E-3</v>
      </c>
      <c r="Q18">
        <v>7.4344869999999993E-2</v>
      </c>
      <c r="R18">
        <v>0.2218099</v>
      </c>
      <c r="T18" s="62" t="s">
        <v>2</v>
      </c>
      <c r="U18">
        <v>1.3303799999999999</v>
      </c>
      <c r="V18">
        <v>4.6101799999999997</v>
      </c>
    </row>
    <row r="19" spans="1:22" x14ac:dyDescent="0.25">
      <c r="A19" s="62" t="s">
        <v>3</v>
      </c>
      <c r="B19" s="52" t="s">
        <v>25</v>
      </c>
      <c r="C19" s="1">
        <v>0.13325999999999999</v>
      </c>
      <c r="D19" s="1">
        <v>0.99602999999999997</v>
      </c>
      <c r="E19">
        <v>8.0000000000000002E-3</v>
      </c>
      <c r="F19">
        <v>0.187</v>
      </c>
      <c r="G19">
        <v>1.50474</v>
      </c>
      <c r="H19">
        <v>2.3337500000000002</v>
      </c>
      <c r="I19">
        <v>0.18553</v>
      </c>
      <c r="J19">
        <v>1.82348</v>
      </c>
      <c r="K19">
        <v>1.1708000000000001</v>
      </c>
      <c r="L19">
        <v>16.4222</v>
      </c>
      <c r="M19">
        <v>0.16802</v>
      </c>
      <c r="N19">
        <v>2.5175399999999999</v>
      </c>
      <c r="O19">
        <v>1.372E-2</v>
      </c>
      <c r="P19">
        <v>6.3149999999999998E-2</v>
      </c>
      <c r="Q19">
        <v>4.3460340000000004</v>
      </c>
      <c r="R19">
        <v>24.10435</v>
      </c>
      <c r="T19" s="62" t="s">
        <v>3</v>
      </c>
      <c r="U19">
        <v>1.62765</v>
      </c>
      <c r="V19">
        <v>6.6958900000000003</v>
      </c>
    </row>
    <row r="20" spans="1:22" x14ac:dyDescent="0.25">
      <c r="A20" s="62" t="s">
        <v>2</v>
      </c>
      <c r="B20" s="41" t="s">
        <v>14</v>
      </c>
      <c r="C20" s="1">
        <v>9.7900000000000001E-2</v>
      </c>
      <c r="D20" s="1">
        <v>9.5259999999999997E-2</v>
      </c>
      <c r="E20">
        <v>1.158E-2</v>
      </c>
      <c r="F20">
        <v>4.9199999999999999E-3</v>
      </c>
      <c r="G20">
        <v>1.23803</v>
      </c>
      <c r="H20">
        <v>4.9238999999999997</v>
      </c>
      <c r="I20">
        <v>0.23177</v>
      </c>
      <c r="J20">
        <v>0.21054</v>
      </c>
      <c r="K20">
        <v>0.69440000000000002</v>
      </c>
      <c r="L20">
        <v>0.80820000000000003</v>
      </c>
      <c r="M20">
        <v>9.6149999999999999E-2</v>
      </c>
      <c r="N20">
        <v>0.10085</v>
      </c>
      <c r="O20">
        <v>5.1000000000000004E-3</v>
      </c>
      <c r="P20">
        <v>6.1199999999999996E-3</v>
      </c>
      <c r="Q20">
        <v>1.515466</v>
      </c>
      <c r="R20">
        <v>1.0603</v>
      </c>
      <c r="T20" s="62" t="s">
        <v>3</v>
      </c>
      <c r="U20">
        <v>3.3776299999999999</v>
      </c>
      <c r="V20">
        <v>3.6155599999999999</v>
      </c>
    </row>
    <row r="21" spans="1:22" x14ac:dyDescent="0.25">
      <c r="A21" s="62" t="s">
        <v>3</v>
      </c>
      <c r="B21" s="41" t="s">
        <v>26</v>
      </c>
      <c r="C21" s="1">
        <v>0.17169999999999999</v>
      </c>
      <c r="D21" s="1">
        <v>0.7036</v>
      </c>
      <c r="E21">
        <v>1.6E-2</v>
      </c>
      <c r="F21">
        <v>0.14899999999999999</v>
      </c>
      <c r="G21">
        <v>1.6746399999999999</v>
      </c>
      <c r="H21">
        <v>4.4617199999999997</v>
      </c>
      <c r="I21">
        <v>0.12769</v>
      </c>
      <c r="J21">
        <v>0.8327</v>
      </c>
      <c r="K21">
        <v>3.5350999999999999</v>
      </c>
      <c r="L21">
        <v>18.410499999999999</v>
      </c>
      <c r="M21">
        <v>0.54252999999999996</v>
      </c>
      <c r="N21">
        <v>2.9176199999999999</v>
      </c>
      <c r="O21">
        <v>1.9130000000000001E-2</v>
      </c>
      <c r="P21">
        <v>7.1720000000000006E-2</v>
      </c>
      <c r="T21" s="62" t="s">
        <v>3</v>
      </c>
      <c r="U21">
        <v>2.5739899999999998</v>
      </c>
      <c r="V21">
        <v>6.2234100000000003</v>
      </c>
    </row>
    <row r="22" spans="1:22" x14ac:dyDescent="0.25">
      <c r="A22" s="62" t="s">
        <v>3</v>
      </c>
      <c r="B22" s="41" t="s">
        <v>27</v>
      </c>
      <c r="C22" s="1">
        <v>0.10972</v>
      </c>
      <c r="D22" s="1">
        <v>1.66903</v>
      </c>
      <c r="E22">
        <v>7.0000000000000001E-3</v>
      </c>
      <c r="F22">
        <v>0.19900000000000001</v>
      </c>
      <c r="G22">
        <v>1.7123200000000001</v>
      </c>
      <c r="H22">
        <v>4.4630799999999997</v>
      </c>
      <c r="I22">
        <v>0.53849999999999998</v>
      </c>
      <c r="J22">
        <v>2.0443099999999998</v>
      </c>
      <c r="K22">
        <v>0.4451</v>
      </c>
      <c r="L22">
        <v>14.143000000000001</v>
      </c>
      <c r="M22">
        <v>6.1100000000000002E-2</v>
      </c>
      <c r="N22">
        <v>2.40265</v>
      </c>
      <c r="O22">
        <v>4.5399999999999998E-3</v>
      </c>
      <c r="P22">
        <v>7.9000000000000001E-2</v>
      </c>
      <c r="Q22">
        <v>3.0973199999999999E-2</v>
      </c>
      <c r="R22">
        <v>2.1002990000000001</v>
      </c>
      <c r="T22" s="62" t="s">
        <v>3</v>
      </c>
    </row>
    <row r="23" spans="1:22" x14ac:dyDescent="0.25">
      <c r="A23" s="62" t="s">
        <v>2</v>
      </c>
      <c r="B23" s="41" t="s">
        <v>15</v>
      </c>
      <c r="C23" s="1">
        <v>6.9250000000000006E-2</v>
      </c>
      <c r="D23" s="1">
        <v>8.1689999999999999E-2</v>
      </c>
      <c r="E23">
        <v>3.0300000000000001E-3</v>
      </c>
      <c r="F23">
        <v>1.899E-2</v>
      </c>
      <c r="G23">
        <v>1.5589599999999999</v>
      </c>
      <c r="H23">
        <v>2.6783999999999999</v>
      </c>
      <c r="I23">
        <v>0.16564000000000001</v>
      </c>
      <c r="J23">
        <v>0.14828</v>
      </c>
      <c r="K23">
        <v>0.75480000000000003</v>
      </c>
      <c r="L23">
        <v>0.78700000000000003</v>
      </c>
      <c r="M23">
        <v>0.12002</v>
      </c>
      <c r="N23">
        <v>0.14280000000000001</v>
      </c>
      <c r="O23">
        <v>7.1799999999999998E-3</v>
      </c>
      <c r="P23">
        <v>9.0100000000000006E-3</v>
      </c>
      <c r="Q23">
        <v>4.050525E-2</v>
      </c>
      <c r="R23">
        <v>6.2581940000000003E-2</v>
      </c>
      <c r="T23" s="62" t="s">
        <v>3</v>
      </c>
      <c r="U23">
        <v>1.3298399999999999</v>
      </c>
      <c r="V23">
        <v>3.0274899999999998</v>
      </c>
    </row>
    <row r="24" spans="1:22" x14ac:dyDescent="0.25">
      <c r="A24" s="62" t="s">
        <v>3</v>
      </c>
      <c r="B24" s="41" t="s">
        <v>28</v>
      </c>
      <c r="C24" s="1">
        <v>9.4719999999999999E-2</v>
      </c>
      <c r="D24" s="1">
        <v>0.61809000000000003</v>
      </c>
      <c r="E24">
        <v>2.2179999999999998E-2</v>
      </c>
      <c r="F24">
        <v>6.2560000000000004E-2</v>
      </c>
      <c r="G24">
        <v>2.3571800000000001</v>
      </c>
      <c r="H24">
        <v>3.5671499999999998</v>
      </c>
      <c r="I24">
        <v>0.35672999999999999</v>
      </c>
      <c r="J24">
        <v>0.48531000000000002</v>
      </c>
      <c r="K24">
        <v>0.62290000000000001</v>
      </c>
      <c r="L24">
        <v>9.8656000000000006</v>
      </c>
      <c r="M24">
        <v>0.12737000000000001</v>
      </c>
      <c r="N24">
        <v>1.72611</v>
      </c>
      <c r="O24">
        <v>5.3699999999999998E-3</v>
      </c>
      <c r="P24">
        <v>3.7310000000000003E-2</v>
      </c>
      <c r="Q24">
        <v>3.6024849999999997E-2</v>
      </c>
      <c r="R24">
        <v>1.7896300000000001</v>
      </c>
      <c r="T24" s="62" t="s">
        <v>3</v>
      </c>
      <c r="U24">
        <v>2.3962300000000001</v>
      </c>
      <c r="V24">
        <v>6.1444799999999997</v>
      </c>
    </row>
    <row r="25" spans="1:22" x14ac:dyDescent="0.25">
      <c r="A25" s="62" t="s">
        <v>2</v>
      </c>
      <c r="B25" s="41" t="s">
        <v>16</v>
      </c>
      <c r="C25" s="1">
        <v>0.10892</v>
      </c>
      <c r="D25" s="1">
        <v>8.7529999999999997E-2</v>
      </c>
      <c r="E25">
        <v>2.4840000000000001E-2</v>
      </c>
      <c r="F25">
        <v>1.5100000000000001E-2</v>
      </c>
      <c r="Q25">
        <v>0.115885</v>
      </c>
      <c r="R25">
        <v>3.1369670000000002E-2</v>
      </c>
      <c r="T25" s="62" t="s">
        <v>3</v>
      </c>
      <c r="U25">
        <v>1.73736</v>
      </c>
      <c r="V25">
        <v>3.4052099999999998</v>
      </c>
    </row>
    <row r="26" spans="1:22" x14ac:dyDescent="0.25">
      <c r="A26" s="62" t="s">
        <v>3</v>
      </c>
      <c r="B26" s="41" t="s">
        <v>29</v>
      </c>
      <c r="C26" s="1">
        <v>0.10598</v>
      </c>
      <c r="D26" s="1">
        <v>1.8714500000000001</v>
      </c>
      <c r="E26">
        <v>1.7000000000000001E-2</v>
      </c>
      <c r="F26">
        <v>0.25800000000000001</v>
      </c>
      <c r="G26">
        <v>2.42198</v>
      </c>
      <c r="H26">
        <v>5.7871800000000002</v>
      </c>
      <c r="I26">
        <v>0.18040999999999999</v>
      </c>
      <c r="J26">
        <v>1.4315199999999999</v>
      </c>
      <c r="K26">
        <v>1.0951</v>
      </c>
      <c r="L26">
        <v>15.924899999999999</v>
      </c>
      <c r="M26">
        <v>0.18522</v>
      </c>
      <c r="N26">
        <v>3.4410099999999999</v>
      </c>
      <c r="O26">
        <v>5.7600000000000004E-3</v>
      </c>
      <c r="P26">
        <v>5.008E-2</v>
      </c>
      <c r="Q26">
        <v>2.557731</v>
      </c>
      <c r="R26">
        <v>29.95242</v>
      </c>
      <c r="T26" s="62" t="s">
        <v>3</v>
      </c>
      <c r="U26">
        <v>1.50474</v>
      </c>
      <c r="V26">
        <v>2.3337500000000002</v>
      </c>
    </row>
    <row r="27" spans="1:22" x14ac:dyDescent="0.25">
      <c r="A27" s="62" t="s">
        <v>2</v>
      </c>
      <c r="B27" s="41" t="s">
        <v>17</v>
      </c>
      <c r="C27" s="1">
        <v>3.7960000000000001E-2</v>
      </c>
      <c r="D27" s="1">
        <v>3.4000000000000002E-2</v>
      </c>
      <c r="E27">
        <v>2.1090000000000001E-2</v>
      </c>
      <c r="F27">
        <v>1.171E-2</v>
      </c>
      <c r="G27">
        <v>1.41483</v>
      </c>
      <c r="H27">
        <v>3.3969499999999999</v>
      </c>
      <c r="I27">
        <v>0.19505</v>
      </c>
      <c r="J27">
        <v>0.28938999999999998</v>
      </c>
      <c r="K27">
        <v>0.60560000000000003</v>
      </c>
      <c r="L27">
        <v>0.61109999999999998</v>
      </c>
      <c r="M27">
        <v>0.10964</v>
      </c>
      <c r="N27">
        <v>0.10102</v>
      </c>
      <c r="O27">
        <v>4.3200000000000001E-3</v>
      </c>
      <c r="P27">
        <v>5.3800000000000002E-3</v>
      </c>
      <c r="Q27">
        <v>0.95307750000000002</v>
      </c>
      <c r="R27">
        <v>0.3387541</v>
      </c>
      <c r="T27" s="62" t="s">
        <v>3</v>
      </c>
      <c r="U27">
        <v>1.6746399999999999</v>
      </c>
      <c r="V27">
        <v>4.4617199999999997</v>
      </c>
    </row>
    <row r="28" spans="1:22" x14ac:dyDescent="0.25">
      <c r="A28" s="62" t="s">
        <v>2</v>
      </c>
      <c r="B28" s="41" t="s">
        <v>18</v>
      </c>
      <c r="C28" s="1">
        <v>0.22775000000000001</v>
      </c>
      <c r="D28" s="1">
        <v>0.23871000000000001</v>
      </c>
      <c r="E28">
        <v>1.55E-2</v>
      </c>
      <c r="F28">
        <v>1.0869999999999999E-2</v>
      </c>
      <c r="G28">
        <v>1.6982299999999999</v>
      </c>
      <c r="H28">
        <v>3.8769300000000002</v>
      </c>
      <c r="I28">
        <v>0.46134999999999998</v>
      </c>
      <c r="J28">
        <v>0.29488999999999999</v>
      </c>
      <c r="K28">
        <v>1.1036999999999999</v>
      </c>
      <c r="L28">
        <v>1.3767</v>
      </c>
      <c r="M28">
        <v>0.18890000000000001</v>
      </c>
      <c r="N28">
        <v>0.20002</v>
      </c>
      <c r="O28">
        <v>1.4460000000000001E-2</v>
      </c>
      <c r="P28">
        <v>1.6570000000000001E-2</v>
      </c>
      <c r="Q28">
        <v>7.1229819999999999E-2</v>
      </c>
      <c r="R28">
        <v>7.1610380000000001E-2</v>
      </c>
      <c r="T28" s="62" t="s">
        <v>3</v>
      </c>
      <c r="U28">
        <v>1.7123200000000001</v>
      </c>
      <c r="V28">
        <v>4.4630799999999997</v>
      </c>
    </row>
    <row r="29" spans="1:22" x14ac:dyDescent="0.25">
      <c r="A29" s="62" t="s">
        <v>2</v>
      </c>
      <c r="B29" s="41" t="s">
        <v>19</v>
      </c>
      <c r="C29" s="1">
        <v>0.15690000000000001</v>
      </c>
      <c r="D29" s="1">
        <v>0.13062000000000001</v>
      </c>
      <c r="E29">
        <v>2.5940000000000001E-2</v>
      </c>
      <c r="F29">
        <v>6.318E-2</v>
      </c>
      <c r="G29">
        <v>1.3303799999999999</v>
      </c>
      <c r="H29">
        <v>4.6101799999999997</v>
      </c>
      <c r="I29">
        <v>0.27245000000000003</v>
      </c>
      <c r="J29">
        <v>0.54988000000000004</v>
      </c>
      <c r="K29">
        <v>1.1746000000000001</v>
      </c>
      <c r="L29">
        <v>0.51739999999999997</v>
      </c>
      <c r="M29">
        <v>0.18729999999999999</v>
      </c>
      <c r="N29">
        <v>7.9939999999999997E-2</v>
      </c>
      <c r="O29">
        <v>1.0109999999999999E-2</v>
      </c>
      <c r="P29">
        <v>2.7299999999999998E-3</v>
      </c>
      <c r="Q29">
        <v>0.10875120000000001</v>
      </c>
      <c r="R29">
        <v>9.5070429999999997E-2</v>
      </c>
      <c r="T29" s="62" t="s">
        <v>3</v>
      </c>
      <c r="U29">
        <v>2.3571800000000001</v>
      </c>
      <c r="V29">
        <v>3.5671499999999998</v>
      </c>
    </row>
    <row r="30" spans="1:22" x14ac:dyDescent="0.25">
      <c r="A30" s="62" t="s">
        <v>3</v>
      </c>
      <c r="B30" s="41" t="s">
        <v>30</v>
      </c>
      <c r="C30" s="1">
        <v>8.7379999999999999E-2</v>
      </c>
      <c r="D30" s="1">
        <v>1.6113299999999999</v>
      </c>
      <c r="E30">
        <v>1.6E-2</v>
      </c>
      <c r="F30">
        <v>0.14099999999999999</v>
      </c>
      <c r="G30">
        <v>2.4435899999999999</v>
      </c>
      <c r="H30">
        <v>8.6420999999999992</v>
      </c>
      <c r="I30">
        <v>0.30467</v>
      </c>
      <c r="J30">
        <v>0.58159000000000005</v>
      </c>
      <c r="K30">
        <v>1.181</v>
      </c>
      <c r="L30">
        <v>23.6036</v>
      </c>
      <c r="M30">
        <v>0.17079</v>
      </c>
      <c r="N30">
        <v>5.1259899999999998</v>
      </c>
      <c r="O30">
        <v>1.099E-2</v>
      </c>
      <c r="P30">
        <v>0.11234</v>
      </c>
      <c r="Q30">
        <v>3.1369260000000003E-2</v>
      </c>
      <c r="R30">
        <v>1.013811</v>
      </c>
      <c r="T30" s="62" t="s">
        <v>3</v>
      </c>
      <c r="U30">
        <v>2.42198</v>
      </c>
      <c r="V30">
        <v>5.7871800000000002</v>
      </c>
    </row>
    <row r="31" spans="1:22" x14ac:dyDescent="0.25">
      <c r="A31" s="62" t="s">
        <v>2</v>
      </c>
      <c r="B31" s="41" t="s">
        <v>20</v>
      </c>
      <c r="C31" s="1">
        <v>3.952E-2</v>
      </c>
      <c r="D31" s="1">
        <v>7.979E-2</v>
      </c>
      <c r="E31">
        <v>1.159E-2</v>
      </c>
      <c r="F31">
        <v>3.5990000000000001E-2</v>
      </c>
      <c r="G31">
        <v>1.51796</v>
      </c>
      <c r="H31">
        <v>1.8068200000000001</v>
      </c>
      <c r="I31">
        <v>0.88570000000000004</v>
      </c>
      <c r="J31">
        <v>0.15307999999999999</v>
      </c>
      <c r="K31">
        <v>0.58660000000000001</v>
      </c>
      <c r="L31">
        <v>1.0681</v>
      </c>
      <c r="M31">
        <v>9.7869999999999999E-2</v>
      </c>
      <c r="N31">
        <v>0.19423000000000001</v>
      </c>
      <c r="O31">
        <v>6.8399999999999997E-3</v>
      </c>
      <c r="P31">
        <v>1.035E-2</v>
      </c>
      <c r="Q31">
        <v>4.6932830000000002E-2</v>
      </c>
      <c r="R31">
        <v>0.118992</v>
      </c>
      <c r="T31" s="62" t="s">
        <v>3</v>
      </c>
      <c r="U31">
        <v>2.4435899999999999</v>
      </c>
      <c r="V31">
        <v>8.6420999999999992</v>
      </c>
    </row>
    <row r="32" spans="1:22" x14ac:dyDescent="0.25">
      <c r="A32" s="62" t="s">
        <v>3</v>
      </c>
      <c r="B32" s="41" t="s">
        <v>31</v>
      </c>
      <c r="C32" s="1">
        <v>5.8520000000000003E-2</v>
      </c>
      <c r="D32" s="1">
        <v>0.68994999999999995</v>
      </c>
      <c r="E32">
        <v>2.946E-2</v>
      </c>
      <c r="F32">
        <v>7.0550000000000002E-2</v>
      </c>
      <c r="G32">
        <v>1.1678900000000001</v>
      </c>
      <c r="H32">
        <v>2.8374000000000001</v>
      </c>
      <c r="I32">
        <v>0.12126000000000001</v>
      </c>
      <c r="J32">
        <v>0.50690999999999997</v>
      </c>
      <c r="K32">
        <v>1.4298999999999999</v>
      </c>
      <c r="L32">
        <v>16.644100000000002</v>
      </c>
      <c r="M32">
        <v>0.22661999999999999</v>
      </c>
      <c r="N32">
        <v>3.2856200000000002</v>
      </c>
      <c r="O32">
        <v>7.1399999999999996E-3</v>
      </c>
      <c r="P32">
        <v>4.5780000000000001E-2</v>
      </c>
      <c r="Q32">
        <v>8.4783750000000005E-2</v>
      </c>
      <c r="R32">
        <v>2.5479759999999998</v>
      </c>
      <c r="T32" s="62" t="s">
        <v>3</v>
      </c>
      <c r="U32">
        <v>1.1678900000000001</v>
      </c>
      <c r="V32">
        <v>2.8374000000000001</v>
      </c>
    </row>
    <row r="33" spans="1:22" x14ac:dyDescent="0.25">
      <c r="A33" s="62" t="s">
        <v>3</v>
      </c>
      <c r="B33" s="41" t="s">
        <v>32</v>
      </c>
      <c r="C33" s="1">
        <v>6.8169999999999994E-2</v>
      </c>
      <c r="D33" s="1">
        <v>0.84574000000000005</v>
      </c>
      <c r="E33">
        <v>3.1309999999999998E-2</v>
      </c>
      <c r="F33">
        <v>0.19067000000000001</v>
      </c>
      <c r="G33">
        <v>1.45967</v>
      </c>
      <c r="H33">
        <v>7.2844800000000003</v>
      </c>
      <c r="I33">
        <v>0.42401</v>
      </c>
      <c r="J33">
        <v>0.96660000000000001</v>
      </c>
      <c r="K33">
        <v>0.58199999999999996</v>
      </c>
      <c r="L33">
        <v>10.132099999999999</v>
      </c>
      <c r="M33">
        <v>0.11024</v>
      </c>
      <c r="N33">
        <v>1.51084</v>
      </c>
      <c r="O33">
        <v>7.62E-3</v>
      </c>
      <c r="P33">
        <v>5.1810000000000002E-2</v>
      </c>
      <c r="Q33">
        <v>5.3756379999999999E-2</v>
      </c>
      <c r="R33">
        <v>0.73363279999999997</v>
      </c>
      <c r="T33" s="62" t="s">
        <v>3</v>
      </c>
      <c r="U33">
        <v>1.45967</v>
      </c>
      <c r="V33">
        <v>7.2844800000000003</v>
      </c>
    </row>
    <row r="37" spans="1:22" x14ac:dyDescent="0.25">
      <c r="C37" s="1">
        <v>0.14416999999999999</v>
      </c>
      <c r="D37" s="1">
        <v>8.5860000000000006E-2</v>
      </c>
      <c r="E37">
        <f>D37-C37</f>
        <v>-5.8309999999999987E-2</v>
      </c>
    </row>
    <row r="38" spans="1:22" x14ac:dyDescent="0.25">
      <c r="C38" s="1">
        <v>9.2149999999999996E-2</v>
      </c>
      <c r="D38" s="1">
        <v>4.9630000000000001E-2</v>
      </c>
      <c r="E38">
        <f>D38-C38</f>
        <v>-4.2519999999999995E-2</v>
      </c>
    </row>
    <row r="39" spans="1:22" x14ac:dyDescent="0.25">
      <c r="C39" s="1">
        <v>8.4089999999999998E-2</v>
      </c>
      <c r="D39" s="1">
        <v>5.4530000000000002E-2</v>
      </c>
      <c r="E39">
        <f>D39-C39</f>
        <v>-2.9559999999999996E-2</v>
      </c>
    </row>
    <row r="40" spans="1:22" x14ac:dyDescent="0.25">
      <c r="C40" s="1">
        <v>0.15690000000000001</v>
      </c>
      <c r="D40" s="1">
        <v>0.13062000000000001</v>
      </c>
      <c r="E40">
        <f>D40-C40</f>
        <v>-2.6279999999999998E-2</v>
      </c>
    </row>
    <row r="41" spans="1:22" x14ac:dyDescent="0.25">
      <c r="C41" s="1">
        <v>0.10892</v>
      </c>
      <c r="D41" s="1">
        <v>8.7529999999999997E-2</v>
      </c>
      <c r="E41">
        <f>D41-C41</f>
        <v>-2.1390000000000006E-2</v>
      </c>
    </row>
    <row r="42" spans="1:22" x14ac:dyDescent="0.25">
      <c r="C42" s="1">
        <v>3.7960000000000001E-2</v>
      </c>
      <c r="D42" s="1">
        <v>3.4000000000000002E-2</v>
      </c>
      <c r="E42">
        <f>D42-C42</f>
        <v>-3.9599999999999982E-3</v>
      </c>
    </row>
    <row r="43" spans="1:22" x14ac:dyDescent="0.25">
      <c r="C43" s="1">
        <v>9.7900000000000001E-2</v>
      </c>
      <c r="D43" s="1">
        <v>9.5259999999999997E-2</v>
      </c>
      <c r="E43">
        <f>D43-C43</f>
        <v>-2.6400000000000035E-3</v>
      </c>
    </row>
    <row r="44" spans="1:22" x14ac:dyDescent="0.25">
      <c r="C44" s="1">
        <v>0.15583</v>
      </c>
      <c r="D44" s="1">
        <v>0.15583</v>
      </c>
      <c r="E44">
        <f>D44-C44</f>
        <v>0</v>
      </c>
    </row>
    <row r="45" spans="1:22" x14ac:dyDescent="0.25">
      <c r="C45" s="1">
        <v>0.10513</v>
      </c>
      <c r="D45" s="1">
        <v>0.10867</v>
      </c>
      <c r="E45">
        <f>D45-C45</f>
        <v>3.5400000000000015E-3</v>
      </c>
    </row>
    <row r="46" spans="1:22" x14ac:dyDescent="0.25">
      <c r="C46" s="1">
        <v>0.22775000000000001</v>
      </c>
      <c r="D46" s="1">
        <v>0.23871000000000001</v>
      </c>
      <c r="E46">
        <f>D46-C46</f>
        <v>1.0959999999999998E-2</v>
      </c>
    </row>
    <row r="47" spans="1:22" x14ac:dyDescent="0.25">
      <c r="C47" s="1">
        <v>6.9250000000000006E-2</v>
      </c>
      <c r="D47" s="1">
        <v>8.1689999999999999E-2</v>
      </c>
      <c r="E47">
        <f>D47-C47</f>
        <v>1.2439999999999993E-2</v>
      </c>
    </row>
    <row r="48" spans="1:22" x14ac:dyDescent="0.25">
      <c r="C48" s="1">
        <v>8.5779999999999995E-2</v>
      </c>
      <c r="D48" s="1">
        <v>0.10806</v>
      </c>
      <c r="E48">
        <f>D48-C48</f>
        <v>2.2280000000000008E-2</v>
      </c>
    </row>
    <row r="49" spans="3:5" x14ac:dyDescent="0.25">
      <c r="C49" s="1">
        <v>0.10018000000000001</v>
      </c>
      <c r="D49" s="1">
        <v>0.12373000000000001</v>
      </c>
      <c r="E49">
        <f>D49-C49</f>
        <v>2.3550000000000001E-2</v>
      </c>
    </row>
    <row r="50" spans="3:5" x14ac:dyDescent="0.25">
      <c r="C50" s="1">
        <v>0.10739</v>
      </c>
      <c r="D50" s="1">
        <v>0.13642000000000001</v>
      </c>
      <c r="E50">
        <f>D50-C50</f>
        <v>2.9030000000000014E-2</v>
      </c>
    </row>
    <row r="51" spans="3:5" x14ac:dyDescent="0.25">
      <c r="C51" s="1">
        <v>3.952E-2</v>
      </c>
      <c r="D51" s="1">
        <v>7.979E-2</v>
      </c>
      <c r="E51">
        <f>D51-C51</f>
        <v>4.027E-2</v>
      </c>
    </row>
    <row r="52" spans="3:5" x14ac:dyDescent="0.25">
      <c r="C52" s="1">
        <v>0.22552</v>
      </c>
      <c r="D52" s="1">
        <v>0.66871999999999998</v>
      </c>
      <c r="E52">
        <f>D52-C52</f>
        <v>0.44319999999999998</v>
      </c>
    </row>
    <row r="53" spans="3:5" x14ac:dyDescent="0.25">
      <c r="C53" s="1">
        <v>9.4719999999999999E-2</v>
      </c>
      <c r="D53" s="1">
        <v>0.61809000000000003</v>
      </c>
      <c r="E53">
        <f>D53-C53</f>
        <v>0.52337</v>
      </c>
    </row>
    <row r="54" spans="3:5" x14ac:dyDescent="0.25">
      <c r="C54" s="1">
        <v>0.17169999999999999</v>
      </c>
      <c r="D54" s="1">
        <v>0.7036</v>
      </c>
      <c r="E54">
        <f>D54-C54</f>
        <v>0.53190000000000004</v>
      </c>
    </row>
    <row r="55" spans="3:5" x14ac:dyDescent="0.25">
      <c r="C55" s="1">
        <v>0.12583</v>
      </c>
      <c r="D55" s="1">
        <v>0.72970000000000002</v>
      </c>
      <c r="E55">
        <f>D55-C55</f>
        <v>0.60387000000000002</v>
      </c>
    </row>
    <row r="56" spans="3:5" x14ac:dyDescent="0.25">
      <c r="C56" s="1">
        <v>5.8520000000000003E-2</v>
      </c>
      <c r="D56" s="1">
        <v>0.68994999999999995</v>
      </c>
      <c r="E56">
        <f>D56-C56</f>
        <v>0.63142999999999994</v>
      </c>
    </row>
    <row r="57" spans="3:5" x14ac:dyDescent="0.25">
      <c r="C57" s="1">
        <v>0.10376000000000001</v>
      </c>
      <c r="D57" s="1">
        <v>0.76693</v>
      </c>
      <c r="E57">
        <f>D57-C57</f>
        <v>0.66317000000000004</v>
      </c>
    </row>
    <row r="58" spans="3:5" x14ac:dyDescent="0.25">
      <c r="C58" s="1">
        <v>6.8169999999999994E-2</v>
      </c>
      <c r="D58" s="1">
        <v>0.84574000000000005</v>
      </c>
      <c r="E58">
        <f>D58-C58</f>
        <v>0.77757000000000009</v>
      </c>
    </row>
    <row r="59" spans="3:5" x14ac:dyDescent="0.25">
      <c r="C59" s="1">
        <v>0.13325999999999999</v>
      </c>
      <c r="D59" s="1">
        <v>0.99602999999999997</v>
      </c>
      <c r="E59">
        <f>D59-C59</f>
        <v>0.86277000000000004</v>
      </c>
    </row>
    <row r="60" spans="3:5" x14ac:dyDescent="0.25">
      <c r="C60" s="1">
        <v>9.3020000000000005E-2</v>
      </c>
      <c r="D60" s="1">
        <v>1.3063400000000001</v>
      </c>
      <c r="E60">
        <f>D60-C60</f>
        <v>1.21332</v>
      </c>
    </row>
    <row r="61" spans="3:5" x14ac:dyDescent="0.25">
      <c r="C61" s="1">
        <v>0.14135</v>
      </c>
      <c r="D61" s="1">
        <v>1.5946400000000001</v>
      </c>
      <c r="E61">
        <f>D61-C61</f>
        <v>1.45329</v>
      </c>
    </row>
    <row r="62" spans="3:5" x14ac:dyDescent="0.25">
      <c r="C62" s="1">
        <v>8.7379999999999999E-2</v>
      </c>
      <c r="D62" s="1">
        <v>1.6113299999999999</v>
      </c>
      <c r="E62">
        <f>D62-C62</f>
        <v>1.5239499999999999</v>
      </c>
    </row>
    <row r="63" spans="3:5" x14ac:dyDescent="0.25">
      <c r="C63" s="1">
        <v>0.10972</v>
      </c>
      <c r="D63" s="1">
        <v>1.66903</v>
      </c>
      <c r="E63">
        <f>D63-C63</f>
        <v>1.55931</v>
      </c>
    </row>
    <row r="64" spans="3:5" x14ac:dyDescent="0.25">
      <c r="C64" s="1">
        <v>0.10598</v>
      </c>
      <c r="D64" s="1">
        <v>1.8714500000000001</v>
      </c>
      <c r="E64">
        <f>D64-C64</f>
        <v>1.7654700000000001</v>
      </c>
    </row>
    <row r="65" spans="3:5" x14ac:dyDescent="0.25">
      <c r="C65" s="1">
        <v>8.0579999999999999E-2</v>
      </c>
      <c r="D65" s="1">
        <v>1.97102</v>
      </c>
      <c r="E65">
        <f>D65-C65</f>
        <v>1.8904399999999999</v>
      </c>
    </row>
    <row r="66" spans="3:5" x14ac:dyDescent="0.25">
      <c r="C66" s="1">
        <v>0.16244</v>
      </c>
      <c r="D66" s="1">
        <v>2.1956500000000001</v>
      </c>
      <c r="E66">
        <f>D66-C66</f>
        <v>2.03321</v>
      </c>
    </row>
  </sheetData>
  <sortState xmlns:xlrd2="http://schemas.microsoft.com/office/spreadsheetml/2017/richdata2" ref="C37:E66">
    <sortCondition ref="E37:E66"/>
  </sortState>
  <mergeCells count="8">
    <mergeCell ref="M2:N2"/>
    <mergeCell ref="O2:P2"/>
    <mergeCell ref="Q2:R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34"/>
  <sheetViews>
    <sheetView topLeftCell="A34" workbookViewId="0">
      <selection activeCell="D40" sqref="D40:D70"/>
    </sheetView>
  </sheetViews>
  <sheetFormatPr baseColWidth="10" defaultColWidth="9.140625" defaultRowHeight="15" x14ac:dyDescent="0.25"/>
  <cols>
    <col min="1" max="1" width="9.140625" style="5"/>
    <col min="2" max="2" width="17.85546875" style="5" customWidth="1"/>
    <col min="3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83" t="s">
        <v>56</v>
      </c>
      <c r="C1" s="83"/>
      <c r="D1" s="83"/>
    </row>
    <row r="2" spans="2:48" x14ac:dyDescent="0.25">
      <c r="E2" s="71" t="s">
        <v>57</v>
      </c>
      <c r="F2" s="71"/>
      <c r="H2" s="71" t="s">
        <v>58</v>
      </c>
      <c r="I2" s="71"/>
      <c r="K2" s="71" t="s">
        <v>59</v>
      </c>
      <c r="L2" s="71"/>
      <c r="N2" s="71" t="s">
        <v>60</v>
      </c>
      <c r="O2" s="71"/>
      <c r="Q2" s="71" t="s">
        <v>61</v>
      </c>
      <c r="R2" s="71"/>
      <c r="T2" s="71" t="s">
        <v>62</v>
      </c>
      <c r="U2" s="71"/>
      <c r="W2" s="71" t="s">
        <v>63</v>
      </c>
      <c r="X2" s="71"/>
      <c r="Z2" s="71" t="s">
        <v>64</v>
      </c>
      <c r="AA2" s="71"/>
      <c r="AC2" s="71" t="s">
        <v>65</v>
      </c>
      <c r="AD2" s="71"/>
      <c r="AF2" s="71" t="s">
        <v>66</v>
      </c>
      <c r="AG2" s="71"/>
      <c r="AI2" s="71" t="s">
        <v>67</v>
      </c>
      <c r="AJ2" s="71"/>
      <c r="AL2" s="71" t="s">
        <v>68</v>
      </c>
      <c r="AM2" s="71"/>
      <c r="AO2" s="71" t="s">
        <v>69</v>
      </c>
      <c r="AP2" s="71"/>
      <c r="AR2" s="71" t="s">
        <v>70</v>
      </c>
      <c r="AS2" s="71"/>
      <c r="AU2" s="71" t="s">
        <v>71</v>
      </c>
      <c r="AV2" s="71"/>
    </row>
    <row r="3" spans="2:48" x14ac:dyDescent="0.25">
      <c r="B3" s="5" t="s">
        <v>142</v>
      </c>
      <c r="C3" s="9" t="s">
        <v>34</v>
      </c>
      <c r="E3" s="9" t="s">
        <v>4</v>
      </c>
      <c r="F3" s="9" t="s">
        <v>6</v>
      </c>
      <c r="G3" s="5" t="s">
        <v>158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61" t="s">
        <v>2</v>
      </c>
      <c r="C4" s="9" t="s">
        <v>7</v>
      </c>
      <c r="E4" s="14">
        <v>1178.7249999999999</v>
      </c>
      <c r="F4" s="14">
        <v>1174.8499999999999</v>
      </c>
      <c r="G4" s="5">
        <f>F4-E4</f>
        <v>-3.875</v>
      </c>
      <c r="H4" s="14">
        <v>467.66</v>
      </c>
      <c r="I4" s="14">
        <v>507.58499999999998</v>
      </c>
      <c r="K4" s="14">
        <v>344.5675</v>
      </c>
      <c r="L4" s="14">
        <v>271.7405</v>
      </c>
      <c r="N4" s="14">
        <v>16.801200000000001</v>
      </c>
      <c r="O4" s="14">
        <v>18.192399999999999</v>
      </c>
      <c r="Q4" s="14">
        <v>799.8175</v>
      </c>
      <c r="R4" s="14">
        <v>1396.8440000000001</v>
      </c>
      <c r="T4" s="14">
        <v>290.81</v>
      </c>
      <c r="U4" s="14">
        <v>246.69</v>
      </c>
      <c r="W4" s="14">
        <v>24.63</v>
      </c>
      <c r="X4" s="14">
        <v>24.09</v>
      </c>
      <c r="Z4" s="14">
        <v>54.56</v>
      </c>
      <c r="AA4" s="14">
        <v>47.79</v>
      </c>
      <c r="AC4" s="14">
        <v>15.79</v>
      </c>
      <c r="AD4" s="14">
        <v>14.42</v>
      </c>
      <c r="AF4" s="14">
        <v>75.650000000000006</v>
      </c>
      <c r="AG4" s="14">
        <v>62.32</v>
      </c>
      <c r="AI4" s="14">
        <v>22.65</v>
      </c>
      <c r="AJ4" s="14">
        <v>21.24</v>
      </c>
      <c r="AL4" s="14">
        <v>71.760000000000005</v>
      </c>
      <c r="AM4" s="14">
        <v>64.27</v>
      </c>
      <c r="AO4" s="14">
        <v>31.05</v>
      </c>
      <c r="AP4" s="14">
        <v>15.65</v>
      </c>
      <c r="AR4" s="14">
        <v>13.75</v>
      </c>
      <c r="AS4" s="14">
        <v>5.99</v>
      </c>
      <c r="AU4" s="14">
        <v>27.31</v>
      </c>
      <c r="AV4" s="14">
        <v>36.799999999999997</v>
      </c>
    </row>
    <row r="5" spans="2:48" x14ac:dyDescent="0.25">
      <c r="B5" s="61" t="s">
        <v>3</v>
      </c>
      <c r="C5" s="9" t="s">
        <v>45</v>
      </c>
      <c r="E5" s="14">
        <v>1844.55</v>
      </c>
      <c r="F5" s="14">
        <v>1493.0129999999999</v>
      </c>
      <c r="G5" s="5">
        <f>F5-E5</f>
        <v>-351.53700000000003</v>
      </c>
      <c r="H5" s="14">
        <v>414.58249999999998</v>
      </c>
      <c r="I5" s="14">
        <v>389.07249999999999</v>
      </c>
      <c r="K5" s="14">
        <v>153.33000000000001</v>
      </c>
      <c r="L5" s="14">
        <v>235.32400000000001</v>
      </c>
      <c r="N5" s="14">
        <v>13.966900000000001</v>
      </c>
      <c r="O5" s="14">
        <v>13.653700000000001</v>
      </c>
      <c r="Q5" s="14">
        <v>3188.49</v>
      </c>
      <c r="R5" s="14">
        <v>4034.317</v>
      </c>
      <c r="T5" s="14">
        <v>255.74</v>
      </c>
      <c r="U5" s="14">
        <v>199.26</v>
      </c>
      <c r="W5" s="14">
        <v>25.42</v>
      </c>
      <c r="X5" s="14">
        <v>24.63</v>
      </c>
      <c r="Z5" s="14">
        <v>78.38</v>
      </c>
      <c r="AA5" s="14">
        <v>80.27</v>
      </c>
      <c r="AC5" s="14">
        <v>14.42</v>
      </c>
      <c r="AD5" s="14">
        <v>10.46</v>
      </c>
      <c r="AF5" s="14">
        <v>67.510000000000005</v>
      </c>
      <c r="AG5" s="14">
        <v>59.16</v>
      </c>
      <c r="AI5" s="14">
        <v>11.3</v>
      </c>
      <c r="AJ5" s="14">
        <v>13.64</v>
      </c>
      <c r="AL5" s="14">
        <v>167.72</v>
      </c>
      <c r="AM5" s="14">
        <v>242.53</v>
      </c>
      <c r="AO5" s="14">
        <v>8.1199999999999992</v>
      </c>
      <c r="AP5" s="14">
        <v>8.1199999999999992</v>
      </c>
      <c r="AR5" s="14">
        <v>8.61</v>
      </c>
      <c r="AS5" s="14">
        <v>6.35</v>
      </c>
      <c r="AU5" s="14">
        <v>28.94</v>
      </c>
      <c r="AV5" s="14">
        <v>25.66</v>
      </c>
    </row>
    <row r="6" spans="2:48" x14ac:dyDescent="0.25">
      <c r="B6" s="61" t="s">
        <v>2</v>
      </c>
      <c r="C6" s="9" t="s">
        <v>8</v>
      </c>
      <c r="E6" s="14">
        <v>836.14499999999998</v>
      </c>
      <c r="F6" s="14">
        <v>902.92499999999995</v>
      </c>
      <c r="G6" s="5">
        <f>F6-E6</f>
        <v>66.779999999999973</v>
      </c>
      <c r="H6" s="14">
        <v>310.05250000000001</v>
      </c>
      <c r="I6" s="14">
        <v>295.4325</v>
      </c>
      <c r="K6" s="14">
        <v>400.69749999999999</v>
      </c>
      <c r="L6" s="14">
        <v>222.03749999999999</v>
      </c>
      <c r="N6" s="14">
        <v>19.216799999999999</v>
      </c>
      <c r="O6" s="14">
        <v>26.124500000000001</v>
      </c>
      <c r="Q6" s="14">
        <v>1583.8320000000001</v>
      </c>
      <c r="R6" s="14">
        <v>2348.0360000000001</v>
      </c>
      <c r="T6" s="14">
        <v>255.74</v>
      </c>
      <c r="U6" s="14">
        <v>282.2</v>
      </c>
      <c r="W6" s="14">
        <v>25.96</v>
      </c>
      <c r="X6" s="14">
        <v>26.49</v>
      </c>
      <c r="Z6" s="14">
        <v>89.83</v>
      </c>
      <c r="AA6" s="14">
        <v>88.92</v>
      </c>
      <c r="AC6" s="14">
        <v>15.79</v>
      </c>
      <c r="AD6" s="14">
        <v>16.440000000000001</v>
      </c>
      <c r="AF6" s="14">
        <v>104.81</v>
      </c>
      <c r="AG6" s="14">
        <v>102.92</v>
      </c>
      <c r="AI6" s="14">
        <v>10.89</v>
      </c>
      <c r="AJ6" s="14">
        <v>12.96</v>
      </c>
      <c r="AL6" s="14">
        <v>178.34</v>
      </c>
      <c r="AM6" s="14">
        <v>121.73</v>
      </c>
      <c r="AO6" s="14">
        <v>27.75</v>
      </c>
      <c r="AP6" s="14">
        <v>34.51</v>
      </c>
      <c r="AR6" s="14">
        <v>7.69</v>
      </c>
      <c r="AS6" s="14">
        <v>6.35</v>
      </c>
      <c r="AU6" s="14">
        <v>30.94</v>
      </c>
      <c r="AV6" s="14">
        <v>23.14</v>
      </c>
    </row>
    <row r="7" spans="2:48" x14ac:dyDescent="0.25">
      <c r="B7" s="61" t="s">
        <v>2</v>
      </c>
      <c r="C7" s="9" t="s">
        <v>9</v>
      </c>
      <c r="E7" s="14">
        <v>768.63750000000005</v>
      </c>
      <c r="F7" s="14">
        <v>751.00250000000005</v>
      </c>
      <c r="G7" s="5">
        <f>F7-E7</f>
        <v>-17.634999999999991</v>
      </c>
      <c r="H7" s="14">
        <v>171.589</v>
      </c>
      <c r="I7" s="14">
        <v>166.04599999999999</v>
      </c>
      <c r="K7" s="14">
        <v>342.69749999999999</v>
      </c>
      <c r="L7" s="14">
        <v>713.55</v>
      </c>
      <c r="N7" s="14">
        <v>6.7664999999999997</v>
      </c>
      <c r="O7" s="14">
        <v>6.1829000000000001</v>
      </c>
      <c r="Q7" s="14">
        <v>787.75239999999997</v>
      </c>
      <c r="R7" s="14">
        <v>1521.473</v>
      </c>
      <c r="T7" s="14">
        <v>432.89</v>
      </c>
      <c r="U7" s="14">
        <v>290.81</v>
      </c>
      <c r="W7" s="14">
        <v>16.41</v>
      </c>
      <c r="X7" s="14">
        <v>13.52</v>
      </c>
      <c r="Z7" s="14">
        <v>86.47</v>
      </c>
      <c r="AA7" s="14">
        <v>75.209999999999994</v>
      </c>
      <c r="AC7" s="14">
        <v>9.5200010000000006</v>
      </c>
      <c r="AD7" s="14">
        <v>9.5200010000000006</v>
      </c>
      <c r="AF7" s="14">
        <v>87.55</v>
      </c>
      <c r="AG7" s="14">
        <v>69.56</v>
      </c>
      <c r="AI7" s="14">
        <v>11.8</v>
      </c>
      <c r="AJ7" s="14">
        <v>8.85</v>
      </c>
      <c r="AL7" s="14">
        <v>68.709999999999994</v>
      </c>
      <c r="AM7" s="14">
        <v>63.37</v>
      </c>
      <c r="AO7" s="14">
        <v>29.63</v>
      </c>
      <c r="AP7" s="14">
        <v>16.57</v>
      </c>
      <c r="AR7" s="14">
        <v>6.7</v>
      </c>
      <c r="AS7" s="14">
        <v>8.91</v>
      </c>
      <c r="AU7" s="14">
        <v>23.99</v>
      </c>
      <c r="AV7" s="14">
        <v>18.79</v>
      </c>
    </row>
    <row r="8" spans="2:48" x14ac:dyDescent="0.25">
      <c r="B8" s="61" t="s">
        <v>3</v>
      </c>
      <c r="C8" s="9" t="s">
        <v>21</v>
      </c>
      <c r="E8" s="14">
        <v>778.51499999999999</v>
      </c>
      <c r="F8" s="14">
        <v>736.71</v>
      </c>
      <c r="G8" s="5">
        <f>F8-E8</f>
        <v>-41.80499999999995</v>
      </c>
      <c r="H8" s="14">
        <v>394.375</v>
      </c>
      <c r="I8" s="14">
        <v>343.29750000000001</v>
      </c>
      <c r="K8" s="14">
        <v>69.820999999999998</v>
      </c>
      <c r="L8" s="14">
        <v>104.136</v>
      </c>
      <c r="N8" s="14">
        <v>30.7439</v>
      </c>
      <c r="O8" s="14">
        <v>33.606299999999997</v>
      </c>
      <c r="Q8" s="14">
        <v>3491.4079999999999</v>
      </c>
      <c r="R8" s="14">
        <v>2799.165</v>
      </c>
      <c r="T8" s="14">
        <v>264.68</v>
      </c>
      <c r="U8" s="14">
        <v>199.26</v>
      </c>
      <c r="W8" s="14">
        <v>21.17</v>
      </c>
      <c r="X8" s="14">
        <v>17.989999999999998</v>
      </c>
      <c r="Z8" s="14">
        <v>77.430000000000007</v>
      </c>
      <c r="AA8" s="14">
        <v>68.09</v>
      </c>
      <c r="AC8" s="14">
        <v>14.42</v>
      </c>
      <c r="AD8" s="14">
        <v>11.34</v>
      </c>
      <c r="AF8" s="14">
        <v>77.66</v>
      </c>
      <c r="AG8" s="14">
        <v>57.03</v>
      </c>
      <c r="AI8" s="14">
        <v>3.89</v>
      </c>
      <c r="AJ8" s="14">
        <v>2.58</v>
      </c>
      <c r="AL8" s="14">
        <v>115.47</v>
      </c>
      <c r="AM8" s="14">
        <v>225.76</v>
      </c>
      <c r="AO8" s="14">
        <v>30.65</v>
      </c>
      <c r="AP8" s="14">
        <v>8.1199999999999992</v>
      </c>
      <c r="AR8" s="14">
        <v>5.81</v>
      </c>
      <c r="AS8" s="14">
        <v>5.23</v>
      </c>
      <c r="AU8" s="14">
        <v>32.53</v>
      </c>
      <c r="AV8" s="14">
        <v>28.13</v>
      </c>
    </row>
    <row r="9" spans="2:48" x14ac:dyDescent="0.25">
      <c r="B9" s="61" t="s">
        <v>3</v>
      </c>
      <c r="C9" s="9" t="s">
        <v>22</v>
      </c>
      <c r="E9" s="14">
        <v>859.22249999999997</v>
      </c>
      <c r="F9" s="14">
        <v>891.00250000000005</v>
      </c>
      <c r="G9" s="5">
        <f>F9-E9</f>
        <v>31.780000000000086</v>
      </c>
      <c r="H9" s="14">
        <v>316.29750000000001</v>
      </c>
      <c r="I9" s="14">
        <v>328.58</v>
      </c>
      <c r="K9" s="14">
        <v>91.2346</v>
      </c>
      <c r="L9" s="14">
        <v>83.507400000000004</v>
      </c>
      <c r="N9" s="14">
        <v>19.616800000000001</v>
      </c>
      <c r="O9" s="14">
        <v>31.395199999999999</v>
      </c>
      <c r="Q9" s="14">
        <v>3116.9659999999999</v>
      </c>
      <c r="R9" s="14">
        <v>3826.944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>
        <v>223.88</v>
      </c>
      <c r="AM9" s="14">
        <v>198.51</v>
      </c>
      <c r="AO9" s="14">
        <v>7.62</v>
      </c>
      <c r="AP9" s="14">
        <v>8.59</v>
      </c>
      <c r="AR9" s="14">
        <v>4.6100000000000003</v>
      </c>
      <c r="AS9" s="14">
        <v>4.82</v>
      </c>
      <c r="AU9" s="14">
        <v>27.31</v>
      </c>
      <c r="AV9" s="14">
        <v>23.14</v>
      </c>
    </row>
    <row r="10" spans="2:48" x14ac:dyDescent="0.25">
      <c r="B10" s="61" t="s">
        <v>2</v>
      </c>
      <c r="C10" s="9" t="s">
        <v>10</v>
      </c>
      <c r="E10" s="14">
        <v>1033.3030000000001</v>
      </c>
      <c r="F10" s="14">
        <v>812.9425</v>
      </c>
      <c r="G10" s="5">
        <f>F10-E10</f>
        <v>-220.36050000000012</v>
      </c>
      <c r="H10" s="14">
        <v>309.38249999999999</v>
      </c>
      <c r="I10" s="14">
        <v>358.65750000000003</v>
      </c>
      <c r="K10" s="14">
        <v>197.69300000000001</v>
      </c>
      <c r="L10" s="14">
        <v>193.17250000000001</v>
      </c>
      <c r="N10" s="14">
        <v>19.319500000000001</v>
      </c>
      <c r="O10" s="14">
        <v>14.423999999999999</v>
      </c>
      <c r="Q10" s="14">
        <v>1253.693</v>
      </c>
      <c r="R10" s="14">
        <v>1598.3869999999999</v>
      </c>
      <c r="T10" s="14">
        <v>364.47</v>
      </c>
      <c r="U10" s="14">
        <v>218.71</v>
      </c>
      <c r="W10" s="14">
        <v>22.76</v>
      </c>
      <c r="X10" s="14">
        <v>21.97</v>
      </c>
      <c r="Z10" s="14">
        <v>100.3</v>
      </c>
      <c r="AA10" s="14">
        <v>90.44</v>
      </c>
      <c r="AC10" s="14">
        <v>12.95</v>
      </c>
      <c r="AD10" s="14">
        <v>11.34</v>
      </c>
      <c r="AF10" s="14">
        <v>163.99</v>
      </c>
      <c r="AG10" s="14">
        <v>112.29</v>
      </c>
      <c r="AI10" s="14">
        <v>7.42</v>
      </c>
      <c r="AJ10" s="14">
        <v>4.18</v>
      </c>
      <c r="AL10" s="14">
        <v>66.06</v>
      </c>
      <c r="AM10" s="14">
        <v>71.33</v>
      </c>
      <c r="AO10" s="14">
        <v>29.84</v>
      </c>
      <c r="AP10" s="14">
        <v>14.37</v>
      </c>
      <c r="AR10" s="14">
        <v>6.7</v>
      </c>
      <c r="AS10" s="14">
        <v>10.7</v>
      </c>
      <c r="AU10" s="14">
        <v>32.92</v>
      </c>
      <c r="AV10" s="14">
        <v>34.49</v>
      </c>
    </row>
    <row r="11" spans="2:48" x14ac:dyDescent="0.25">
      <c r="B11" s="61" t="s">
        <v>2</v>
      </c>
      <c r="C11" s="9" t="s">
        <v>11</v>
      </c>
      <c r="E11" s="14">
        <v>702.88499999999999</v>
      </c>
      <c r="F11" s="14">
        <v>605.76750000000004</v>
      </c>
      <c r="G11" s="5">
        <f>F11-E11</f>
        <v>-97.11749999999995</v>
      </c>
      <c r="H11" s="14">
        <v>318.13</v>
      </c>
      <c r="I11" s="14">
        <v>123.0988</v>
      </c>
      <c r="K11" s="14">
        <v>98.194000000000003</v>
      </c>
      <c r="L11" s="14">
        <v>154.20750000000001</v>
      </c>
      <c r="N11" s="14">
        <v>13.747</v>
      </c>
      <c r="O11" s="14">
        <v>13.8757</v>
      </c>
      <c r="Q11" s="14">
        <v>1229.4069999999999</v>
      </c>
      <c r="R11" s="14">
        <v>1407.7760000000001</v>
      </c>
      <c r="T11" s="14">
        <v>332.5</v>
      </c>
      <c r="U11" s="14">
        <v>264.68</v>
      </c>
      <c r="W11" s="14">
        <v>26.49</v>
      </c>
      <c r="X11" s="14">
        <v>27.03</v>
      </c>
      <c r="Z11" s="14">
        <v>93.76</v>
      </c>
      <c r="AA11" s="14">
        <v>82.14</v>
      </c>
      <c r="AC11" s="14">
        <v>12.95</v>
      </c>
      <c r="AD11" s="14">
        <v>14.42</v>
      </c>
      <c r="AF11" s="14">
        <v>144.83000000000001</v>
      </c>
      <c r="AG11" s="14">
        <v>125.15</v>
      </c>
      <c r="AI11" s="14">
        <v>26.05</v>
      </c>
      <c r="AJ11" s="14">
        <v>21.94</v>
      </c>
      <c r="AL11" s="14">
        <v>94.83</v>
      </c>
      <c r="AM11" s="14">
        <v>291.12</v>
      </c>
      <c r="AO11" s="14">
        <v>22</v>
      </c>
      <c r="AP11" s="14">
        <v>12.28</v>
      </c>
      <c r="AR11" s="14">
        <v>7.37</v>
      </c>
      <c r="AS11" s="14">
        <v>7.37</v>
      </c>
      <c r="AU11" s="14">
        <v>35.26</v>
      </c>
      <c r="AV11" s="14">
        <v>34.49</v>
      </c>
    </row>
    <row r="12" spans="2:48" x14ac:dyDescent="0.25">
      <c r="B12" s="61" t="s">
        <v>3</v>
      </c>
      <c r="C12" s="9" t="s">
        <v>42</v>
      </c>
      <c r="E12" s="14">
        <v>722.6825</v>
      </c>
      <c r="F12" s="14">
        <v>756.01750000000004</v>
      </c>
      <c r="G12" s="5">
        <f>F12-E12</f>
        <v>33.335000000000036</v>
      </c>
      <c r="H12" s="14">
        <v>389.72</v>
      </c>
      <c r="I12" s="14">
        <v>353.815</v>
      </c>
      <c r="K12" s="14">
        <v>43.310850000000002</v>
      </c>
      <c r="L12" s="14">
        <v>115.52249999999999</v>
      </c>
      <c r="N12" s="14">
        <v>10.2005</v>
      </c>
      <c r="O12" s="14">
        <v>14.3055</v>
      </c>
      <c r="Q12" s="14">
        <v>11355.87</v>
      </c>
      <c r="R12" s="14">
        <v>1522.44</v>
      </c>
      <c r="T12" s="14">
        <v>364.47</v>
      </c>
      <c r="U12" s="14">
        <v>307.74</v>
      </c>
      <c r="W12" s="14">
        <v>19.05</v>
      </c>
      <c r="X12" s="14">
        <v>14.31</v>
      </c>
      <c r="Z12" s="14">
        <v>60.07</v>
      </c>
      <c r="AA12" s="14">
        <v>50.31</v>
      </c>
      <c r="AC12" s="14">
        <v>12.95</v>
      </c>
      <c r="AD12" s="14">
        <v>11.34</v>
      </c>
      <c r="AF12" s="14">
        <v>101.02</v>
      </c>
      <c r="AG12" s="14">
        <v>83.62</v>
      </c>
      <c r="AI12" s="14">
        <v>14.48</v>
      </c>
      <c r="AJ12" s="14">
        <v>13.3</v>
      </c>
      <c r="AL12" s="14">
        <v>76.47</v>
      </c>
      <c r="AM12" s="14">
        <v>203.96</v>
      </c>
      <c r="AO12" s="14">
        <v>26</v>
      </c>
      <c r="AP12" s="14">
        <v>31.84</v>
      </c>
      <c r="AR12" s="14">
        <v>8.91</v>
      </c>
      <c r="AS12" s="14">
        <v>11.85</v>
      </c>
      <c r="AU12" s="14">
        <v>39.090000000000003</v>
      </c>
      <c r="AV12" s="14">
        <v>28.13</v>
      </c>
    </row>
    <row r="13" spans="2:48" x14ac:dyDescent="0.25">
      <c r="B13" s="61" t="s">
        <v>3</v>
      </c>
      <c r="C13" s="9" t="s">
        <v>23</v>
      </c>
      <c r="E13" s="14">
        <v>1432.0630000000001</v>
      </c>
      <c r="F13" s="14">
        <v>1523.375</v>
      </c>
      <c r="G13" s="5">
        <f>F13-E13</f>
        <v>91.311999999999898</v>
      </c>
      <c r="H13" s="14">
        <v>539.33000000000004</v>
      </c>
      <c r="I13" s="14">
        <v>536.38250000000005</v>
      </c>
      <c r="K13" s="14">
        <v>287.83749999999998</v>
      </c>
      <c r="L13" s="14">
        <v>369.07499999999999</v>
      </c>
      <c r="N13" s="14">
        <v>13.6561</v>
      </c>
      <c r="O13" s="14">
        <v>13.2575</v>
      </c>
      <c r="Q13" s="14">
        <v>1846.3420000000001</v>
      </c>
      <c r="R13" s="14">
        <v>1835.8130000000001</v>
      </c>
      <c r="T13" s="14">
        <v>559.26</v>
      </c>
      <c r="U13" s="14">
        <v>432.89</v>
      </c>
      <c r="W13" s="14">
        <v>32.92</v>
      </c>
      <c r="X13" s="14">
        <v>22.76</v>
      </c>
      <c r="Z13" s="14">
        <v>98.53</v>
      </c>
      <c r="AA13" s="14">
        <v>75.209999999999994</v>
      </c>
      <c r="AC13" s="14">
        <v>18.28</v>
      </c>
      <c r="AD13" s="14">
        <v>10.46</v>
      </c>
      <c r="AF13" s="14">
        <v>108.56</v>
      </c>
      <c r="AG13" s="14">
        <v>74.64</v>
      </c>
      <c r="AI13" s="14">
        <v>3.16</v>
      </c>
      <c r="AJ13" s="14">
        <v>1.35</v>
      </c>
      <c r="AL13" s="14">
        <v>112.11</v>
      </c>
      <c r="AM13" s="14">
        <v>162.34</v>
      </c>
      <c r="AO13" s="14">
        <v>27.75</v>
      </c>
      <c r="AP13" s="14">
        <v>24.63</v>
      </c>
      <c r="AR13" s="14">
        <v>7.37</v>
      </c>
      <c r="AS13" s="14">
        <v>5.62</v>
      </c>
      <c r="AU13" s="14">
        <v>48.33</v>
      </c>
      <c r="AV13" s="14">
        <v>31.34</v>
      </c>
    </row>
    <row r="14" spans="2:48" x14ac:dyDescent="0.25">
      <c r="B14" s="61" t="s">
        <v>2</v>
      </c>
      <c r="C14" s="9" t="s">
        <v>12</v>
      </c>
      <c r="E14" s="14">
        <v>980.48749999999995</v>
      </c>
      <c r="F14" s="14">
        <v>992.79</v>
      </c>
      <c r="G14" s="5">
        <f>F14-E14</f>
        <v>12.302500000000009</v>
      </c>
      <c r="H14" s="14">
        <v>435.53750000000002</v>
      </c>
      <c r="I14" s="14">
        <v>444.89499999999998</v>
      </c>
      <c r="K14" s="14">
        <v>17.944299999999998</v>
      </c>
      <c r="L14" s="14">
        <v>41.931750000000001</v>
      </c>
      <c r="N14" s="14">
        <v>10.2226</v>
      </c>
      <c r="O14" s="14">
        <v>13.468299999999999</v>
      </c>
      <c r="Q14" s="14">
        <v>2270.4769999999999</v>
      </c>
      <c r="R14" s="14">
        <v>1418.8810000000001</v>
      </c>
      <c r="T14" s="14">
        <v>744.25</v>
      </c>
      <c r="U14" s="14">
        <v>572.64</v>
      </c>
      <c r="W14" s="14">
        <v>35.61</v>
      </c>
      <c r="X14" s="14">
        <v>28.63</v>
      </c>
      <c r="Z14" s="14">
        <v>138.59</v>
      </c>
      <c r="AA14" s="14">
        <v>107.6</v>
      </c>
      <c r="AC14" s="14">
        <v>32.99</v>
      </c>
      <c r="AD14" s="14">
        <v>23.61</v>
      </c>
      <c r="AF14" s="14">
        <v>213.32</v>
      </c>
      <c r="AG14" s="14">
        <v>151.85</v>
      </c>
      <c r="AI14" s="14">
        <v>10.97</v>
      </c>
      <c r="AJ14" s="14">
        <v>9.66</v>
      </c>
      <c r="AL14" s="14">
        <v>242.23</v>
      </c>
      <c r="AM14" s="14">
        <v>136.46</v>
      </c>
      <c r="AO14" s="14">
        <v>10.75</v>
      </c>
      <c r="AP14" s="14">
        <v>9.0500000000000007</v>
      </c>
      <c r="AR14" s="14">
        <v>5.99</v>
      </c>
      <c r="AS14" s="14">
        <v>4.3899999999999997</v>
      </c>
      <c r="AU14" s="14">
        <v>30.54</v>
      </c>
      <c r="AV14" s="14">
        <v>28.94</v>
      </c>
    </row>
    <row r="15" spans="2:48" x14ac:dyDescent="0.25">
      <c r="B15" s="61" t="s">
        <v>3</v>
      </c>
      <c r="C15" s="9" t="s">
        <v>46</v>
      </c>
      <c r="E15" s="14">
        <v>1451.7249999999999</v>
      </c>
      <c r="F15" s="14">
        <v>1548.5630000000001</v>
      </c>
      <c r="G15" s="5">
        <f>F15-E15</f>
        <v>96.838000000000193</v>
      </c>
      <c r="H15" s="14">
        <v>537.74249999999995</v>
      </c>
      <c r="I15" s="14">
        <v>486.14749999999998</v>
      </c>
      <c r="K15" s="14"/>
      <c r="L15" s="14"/>
      <c r="N15" s="14">
        <v>24.417999999999999</v>
      </c>
      <c r="O15" s="14">
        <v>32.532299999999999</v>
      </c>
      <c r="Q15" s="14">
        <v>5455.8819999999996</v>
      </c>
      <c r="R15" s="14">
        <v>2197.4949999999999</v>
      </c>
      <c r="T15" s="14">
        <v>356.58</v>
      </c>
      <c r="U15" s="14">
        <v>273.49</v>
      </c>
      <c r="W15" s="14">
        <v>19.579999999999998</v>
      </c>
      <c r="X15" s="14">
        <v>22.23</v>
      </c>
      <c r="Z15" s="14">
        <v>106.73</v>
      </c>
      <c r="AA15" s="14">
        <v>100.89</v>
      </c>
      <c r="AC15" s="14">
        <v>14.42</v>
      </c>
      <c r="AD15" s="14">
        <v>12.95</v>
      </c>
      <c r="AF15" s="14">
        <v>131.47</v>
      </c>
      <c r="AG15" s="14">
        <v>99.12</v>
      </c>
      <c r="AI15" s="14">
        <v>6.79</v>
      </c>
      <c r="AJ15" s="14">
        <v>4.71</v>
      </c>
      <c r="AL15" s="14">
        <v>69.150000000000006</v>
      </c>
      <c r="AM15" s="14">
        <v>90.45</v>
      </c>
      <c r="AO15" s="14">
        <v>15.02</v>
      </c>
      <c r="AP15" s="14">
        <v>13</v>
      </c>
      <c r="AR15" s="14">
        <v>7.37</v>
      </c>
      <c r="AS15" s="14">
        <v>6.35</v>
      </c>
      <c r="AU15" s="14">
        <v>38.33</v>
      </c>
      <c r="AV15" s="14">
        <v>32.130000000000003</v>
      </c>
    </row>
    <row r="16" spans="2:48" x14ac:dyDescent="0.25">
      <c r="B16" s="61" t="s">
        <v>2</v>
      </c>
      <c r="C16" s="9" t="s">
        <v>13</v>
      </c>
      <c r="E16" s="14">
        <v>1575.45</v>
      </c>
      <c r="F16" s="14">
        <v>1666.675</v>
      </c>
      <c r="G16" s="5">
        <f>F16-E16</f>
        <v>91.224999999999909</v>
      </c>
      <c r="H16" s="14">
        <v>553.46749999999997</v>
      </c>
      <c r="I16" s="14">
        <v>542.96749999999997</v>
      </c>
      <c r="K16" s="14">
        <v>177.1515</v>
      </c>
      <c r="L16" s="14">
        <v>230.59</v>
      </c>
      <c r="N16" s="14">
        <v>14.2981</v>
      </c>
      <c r="O16" s="14">
        <v>15.236000000000001</v>
      </c>
      <c r="Q16" s="14">
        <v>2100.1120000000001</v>
      </c>
      <c r="R16" s="14">
        <v>3042.962</v>
      </c>
      <c r="T16" s="14">
        <v>332.5</v>
      </c>
      <c r="U16" s="14">
        <v>189.25</v>
      </c>
      <c r="W16" s="14">
        <v>31.31</v>
      </c>
      <c r="X16" s="14">
        <v>15.62</v>
      </c>
      <c r="Z16" s="14">
        <v>103.53</v>
      </c>
      <c r="AA16" s="14">
        <v>84.01</v>
      </c>
      <c r="AC16" s="14">
        <v>16.440000000000001</v>
      </c>
      <c r="AD16" s="14">
        <v>9.5200010000000006</v>
      </c>
      <c r="AF16" s="14">
        <v>128.77000000000001</v>
      </c>
      <c r="AG16" s="14">
        <v>89.5</v>
      </c>
      <c r="AI16" s="14">
        <v>23.36</v>
      </c>
      <c r="AJ16" s="14">
        <v>19.48</v>
      </c>
      <c r="AL16" s="14">
        <v>254.82</v>
      </c>
      <c r="AM16" s="14">
        <v>149.03</v>
      </c>
      <c r="AO16" s="14">
        <v>4.6900000000000004</v>
      </c>
      <c r="AP16" s="14">
        <v>3.08</v>
      </c>
      <c r="AR16" s="14">
        <v>12.58</v>
      </c>
      <c r="AS16" s="14">
        <v>3.45</v>
      </c>
      <c r="AU16" s="14">
        <v>36.04</v>
      </c>
      <c r="AV16" s="14">
        <v>33.71</v>
      </c>
    </row>
    <row r="17" spans="2:48" x14ac:dyDescent="0.25">
      <c r="B17" s="61" t="s">
        <v>3</v>
      </c>
      <c r="C17" s="9" t="s">
        <v>24</v>
      </c>
      <c r="E17" s="14">
        <v>425.125</v>
      </c>
      <c r="F17" s="14">
        <v>1328.163</v>
      </c>
      <c r="G17" s="5">
        <f>F17-E17</f>
        <v>903.03800000000001</v>
      </c>
      <c r="H17" s="14">
        <v>87.768749999999997</v>
      </c>
      <c r="I17" s="14">
        <v>109.7055</v>
      </c>
      <c r="K17" s="14"/>
      <c r="L17" s="14"/>
      <c r="N17" s="14">
        <v>8.8962000000000003</v>
      </c>
      <c r="O17" s="14">
        <v>4.6341999999999999</v>
      </c>
      <c r="Q17" s="14">
        <v>591.27620000000002</v>
      </c>
      <c r="R17" s="14">
        <v>350.53059999999999</v>
      </c>
      <c r="T17" s="14">
        <v>403.01</v>
      </c>
      <c r="U17" s="14">
        <v>612.16999999999996</v>
      </c>
      <c r="W17" s="14">
        <v>32.380000000000003</v>
      </c>
      <c r="X17" s="14">
        <v>34.53</v>
      </c>
      <c r="Z17" s="14">
        <v>127.66</v>
      </c>
      <c r="AA17" s="14">
        <v>162.94999999999999</v>
      </c>
      <c r="AC17" s="14">
        <v>28.16</v>
      </c>
      <c r="AD17" s="14">
        <v>34.49</v>
      </c>
      <c r="AF17" s="14">
        <v>121.5</v>
      </c>
      <c r="AG17" s="14">
        <v>199.37</v>
      </c>
      <c r="AI17" s="14">
        <v>5.7</v>
      </c>
      <c r="AJ17" s="14">
        <v>17.22</v>
      </c>
      <c r="AL17" s="14">
        <v>295.01</v>
      </c>
      <c r="AM17" s="14">
        <v>120.26</v>
      </c>
      <c r="AO17" s="14">
        <v>18.59</v>
      </c>
      <c r="AP17" s="14">
        <v>30.65</v>
      </c>
      <c r="AR17" s="14">
        <v>8.16</v>
      </c>
      <c r="AS17" s="14">
        <v>8.91</v>
      </c>
      <c r="AU17" s="14">
        <v>33.71</v>
      </c>
      <c r="AV17" s="14">
        <v>45.05</v>
      </c>
    </row>
    <row r="18" spans="2:48" x14ac:dyDescent="0.25">
      <c r="B18" s="61" t="s">
        <v>2</v>
      </c>
      <c r="C18" s="9" t="s">
        <v>43</v>
      </c>
      <c r="E18" s="14">
        <v>1345.3</v>
      </c>
      <c r="F18" s="14">
        <v>1338.163</v>
      </c>
      <c r="G18" s="5">
        <f>F18-E18</f>
        <v>-7.1369999999999436</v>
      </c>
      <c r="H18" s="14">
        <v>401.40249999999997</v>
      </c>
      <c r="I18" s="14">
        <v>384.91250000000002</v>
      </c>
      <c r="K18" s="14">
        <v>170.53049999999999</v>
      </c>
      <c r="L18" s="14">
        <v>95.252499999999998</v>
      </c>
      <c r="N18" s="14">
        <v>15.0023</v>
      </c>
      <c r="O18" s="14">
        <v>16.540199999999999</v>
      </c>
      <c r="Q18" s="14">
        <v>1827.683</v>
      </c>
      <c r="R18" s="14">
        <v>1855.5239999999999</v>
      </c>
      <c r="T18" s="14">
        <v>189.25</v>
      </c>
      <c r="U18" s="14">
        <v>135.5</v>
      </c>
      <c r="W18" s="14">
        <v>25.96</v>
      </c>
      <c r="X18" s="14">
        <v>24.89</v>
      </c>
      <c r="Z18" s="14">
        <v>103.53</v>
      </c>
      <c r="AA18" s="14">
        <v>90.14</v>
      </c>
      <c r="AC18" s="14">
        <v>9.5200010000000006</v>
      </c>
      <c r="AD18" s="14">
        <v>7.37</v>
      </c>
      <c r="AF18" s="14">
        <v>126.96</v>
      </c>
      <c r="AG18" s="14">
        <v>97.21</v>
      </c>
      <c r="AI18" s="14">
        <v>4.33</v>
      </c>
      <c r="AJ18" s="14">
        <v>3.59</v>
      </c>
      <c r="AL18" s="14">
        <v>195.94</v>
      </c>
      <c r="AM18" s="14">
        <v>200.44</v>
      </c>
      <c r="AO18" s="14">
        <v>4.6900000000000004</v>
      </c>
      <c r="AP18" s="14">
        <v>3.08</v>
      </c>
      <c r="AR18" s="14">
        <v>5.23</v>
      </c>
      <c r="AS18" s="14">
        <v>5.03</v>
      </c>
      <c r="AU18" s="14">
        <v>40.6</v>
      </c>
      <c r="AV18" s="14">
        <v>36.04</v>
      </c>
    </row>
    <row r="19" spans="2:48" x14ac:dyDescent="0.25">
      <c r="B19" s="61" t="s">
        <v>3</v>
      </c>
      <c r="C19" s="9" t="s">
        <v>25</v>
      </c>
      <c r="E19" s="14">
        <v>736.54250000000002</v>
      </c>
      <c r="F19" s="14">
        <v>700.70249999999999</v>
      </c>
      <c r="G19" s="5">
        <f>F19-E19</f>
        <v>-35.840000000000032</v>
      </c>
      <c r="H19" s="14"/>
      <c r="I19" s="14"/>
      <c r="K19" s="14"/>
      <c r="L19" s="14"/>
      <c r="N19" s="14"/>
      <c r="O19" s="14"/>
      <c r="Q19" s="14"/>
      <c r="R19" s="14"/>
      <c r="T19" s="14"/>
      <c r="U19" s="14"/>
      <c r="W19" s="14"/>
      <c r="X19" s="14"/>
      <c r="Z19" s="14"/>
      <c r="AA19" s="14"/>
      <c r="AC19" s="14"/>
      <c r="AD19" s="14"/>
      <c r="AF19" s="14"/>
      <c r="AG19" s="14"/>
      <c r="AI19" s="14"/>
      <c r="AJ19" s="14"/>
      <c r="AL19" s="14"/>
      <c r="AM19" s="14"/>
      <c r="AO19" s="14"/>
      <c r="AP19" s="14"/>
      <c r="AR19" s="14"/>
      <c r="AS19" s="14"/>
      <c r="AU19" s="14"/>
      <c r="AV19" s="14"/>
    </row>
    <row r="20" spans="2:48" x14ac:dyDescent="0.25">
      <c r="B20" s="61" t="s">
        <v>2</v>
      </c>
      <c r="C20" s="9" t="s">
        <v>14</v>
      </c>
      <c r="E20" s="14">
        <v>1736.6880000000001</v>
      </c>
      <c r="F20" s="14">
        <v>870.71249999999998</v>
      </c>
      <c r="G20" s="5">
        <f>F20-E20</f>
        <v>-865.97550000000012</v>
      </c>
      <c r="H20" s="14">
        <v>307.70999999999998</v>
      </c>
      <c r="I20" s="14">
        <v>310.73750000000001</v>
      </c>
      <c r="K20" s="14">
        <v>301.1875</v>
      </c>
      <c r="L20" s="14">
        <v>238.85050000000001</v>
      </c>
      <c r="N20" s="14">
        <v>12.0511</v>
      </c>
      <c r="O20" s="14">
        <v>10.968299999999999</v>
      </c>
      <c r="Q20" s="14">
        <v>624.4579</v>
      </c>
      <c r="R20" s="14">
        <v>610.26729999999998</v>
      </c>
      <c r="T20" s="14">
        <v>462.02</v>
      </c>
      <c r="U20" s="14">
        <v>403.01</v>
      </c>
      <c r="W20" s="14">
        <v>21.7</v>
      </c>
      <c r="X20" s="14">
        <v>18.260000000000002</v>
      </c>
      <c r="Z20" s="14">
        <v>64.11</v>
      </c>
      <c r="AA20" s="14">
        <v>74.569999999999993</v>
      </c>
      <c r="AC20" s="14">
        <v>17.07</v>
      </c>
      <c r="AD20" s="14">
        <v>18.28</v>
      </c>
      <c r="AF20" s="14">
        <v>87.55</v>
      </c>
      <c r="AG20" s="14">
        <v>77.66</v>
      </c>
      <c r="AI20" s="14">
        <v>8.1300000000000008</v>
      </c>
      <c r="AJ20" s="14">
        <v>10.48</v>
      </c>
      <c r="AL20" s="14">
        <v>177.68</v>
      </c>
      <c r="AM20" s="14">
        <v>113.23</v>
      </c>
      <c r="AO20" s="14">
        <v>32.03</v>
      </c>
      <c r="AP20" s="14">
        <v>32.81</v>
      </c>
      <c r="AR20" s="14">
        <v>6.7</v>
      </c>
      <c r="AS20" s="14">
        <v>7.37</v>
      </c>
      <c r="AU20" s="14">
        <v>36.799999999999997</v>
      </c>
      <c r="AV20" s="14">
        <v>32.92</v>
      </c>
    </row>
    <row r="21" spans="2:48" x14ac:dyDescent="0.25">
      <c r="B21" s="61" t="s">
        <v>3</v>
      </c>
      <c r="C21" s="9" t="s">
        <v>26</v>
      </c>
      <c r="E21" s="14">
        <v>952.67499999999995</v>
      </c>
      <c r="F21" s="14">
        <v>904.15250000000003</v>
      </c>
      <c r="G21" s="5">
        <f>F21-E21</f>
        <v>-48.522499999999923</v>
      </c>
      <c r="H21" s="14">
        <v>484.82499999999999</v>
      </c>
      <c r="I21" s="14">
        <v>136.8175</v>
      </c>
      <c r="K21" s="14">
        <v>406.15</v>
      </c>
      <c r="L21" s="14">
        <v>446.185</v>
      </c>
      <c r="N21" s="14">
        <v>12.5265</v>
      </c>
      <c r="O21" s="14">
        <v>18.5731</v>
      </c>
      <c r="Q21" s="14">
        <v>1131.28</v>
      </c>
      <c r="R21" s="14">
        <v>1375.7149999999999</v>
      </c>
      <c r="T21" s="14">
        <v>538.96</v>
      </c>
      <c r="U21" s="14">
        <v>403.01</v>
      </c>
      <c r="W21" s="14">
        <v>22.23</v>
      </c>
      <c r="X21" s="14">
        <v>17.73</v>
      </c>
      <c r="Z21" s="14">
        <v>88.92</v>
      </c>
      <c r="AA21" s="14">
        <v>80.89</v>
      </c>
      <c r="AC21" s="14">
        <v>14.42</v>
      </c>
      <c r="AD21" s="14">
        <v>10.46</v>
      </c>
      <c r="AF21" s="14">
        <v>112.29</v>
      </c>
      <c r="AG21" s="14">
        <v>91.44</v>
      </c>
      <c r="AI21" s="14">
        <v>28.68</v>
      </c>
      <c r="AJ21" s="14">
        <v>22.48</v>
      </c>
      <c r="AL21" s="14">
        <v>71.33</v>
      </c>
      <c r="AM21" s="14">
        <v>51.21</v>
      </c>
      <c r="AO21" s="14">
        <v>22.25</v>
      </c>
      <c r="AP21" s="14">
        <v>21.24</v>
      </c>
      <c r="AR21" s="14">
        <v>8.91</v>
      </c>
      <c r="AS21" s="14">
        <v>5.81</v>
      </c>
      <c r="AU21" s="14">
        <v>40.22</v>
      </c>
      <c r="AV21" s="14">
        <v>25.24</v>
      </c>
    </row>
    <row r="22" spans="2:48" x14ac:dyDescent="0.25">
      <c r="B22" s="61" t="s">
        <v>3</v>
      </c>
      <c r="C22" s="9" t="s">
        <v>27</v>
      </c>
      <c r="E22" s="14">
        <v>4934.5749999999998</v>
      </c>
      <c r="F22" s="14">
        <v>4909.6000000000004</v>
      </c>
      <c r="G22" s="5">
        <f>F22-E22</f>
        <v>-24.974999999999454</v>
      </c>
      <c r="H22" s="14">
        <v>141.72049999999999</v>
      </c>
      <c r="I22" s="14">
        <v>488.54250000000002</v>
      </c>
      <c r="K22" s="14">
        <v>480.48250000000002</v>
      </c>
      <c r="L22" s="14">
        <v>294.7835</v>
      </c>
      <c r="N22" s="14">
        <v>24.994499999999999</v>
      </c>
      <c r="O22" s="14">
        <v>15.9476</v>
      </c>
      <c r="Q22" s="14">
        <v>1228.856</v>
      </c>
      <c r="R22" s="14">
        <v>1377.4559999999999</v>
      </c>
      <c r="T22" s="14">
        <v>511.47</v>
      </c>
      <c r="U22" s="14">
        <v>410.56</v>
      </c>
      <c r="W22" s="14">
        <v>22.76</v>
      </c>
      <c r="X22" s="14">
        <v>26.22</v>
      </c>
      <c r="Z22" s="14">
        <v>124.89</v>
      </c>
      <c r="AA22" s="14">
        <v>117.04</v>
      </c>
      <c r="AC22" s="14">
        <v>19.43</v>
      </c>
      <c r="AD22" s="14">
        <v>15.12</v>
      </c>
      <c r="AF22" s="14">
        <v>163.13</v>
      </c>
      <c r="AG22" s="14">
        <v>108.56</v>
      </c>
      <c r="AI22" s="14">
        <v>11.22</v>
      </c>
      <c r="AJ22" s="14">
        <v>7.89</v>
      </c>
      <c r="AL22" s="14">
        <v>119.53</v>
      </c>
      <c r="AM22" s="14">
        <v>62.92</v>
      </c>
      <c r="AO22" s="14">
        <v>26.44</v>
      </c>
      <c r="AP22" s="14">
        <v>10.34</v>
      </c>
      <c r="AR22" s="14">
        <v>9.48</v>
      </c>
      <c r="AS22" s="14">
        <v>4.3899999999999997</v>
      </c>
      <c r="AU22" s="14">
        <v>28.94</v>
      </c>
      <c r="AV22" s="14">
        <v>39.47</v>
      </c>
    </row>
    <row r="23" spans="2:48" x14ac:dyDescent="0.25">
      <c r="B23" s="61" t="s">
        <v>2</v>
      </c>
      <c r="C23" s="9" t="s">
        <v>15</v>
      </c>
      <c r="E23" s="14">
        <v>1172.538</v>
      </c>
      <c r="F23" s="14">
        <v>1262.875</v>
      </c>
      <c r="G23" s="5">
        <f>F23-E23</f>
        <v>90.336999999999989</v>
      </c>
      <c r="H23" s="14">
        <v>415.83249999999998</v>
      </c>
      <c r="I23" s="14">
        <v>885.09</v>
      </c>
      <c r="K23" s="14">
        <v>838.56500000000005</v>
      </c>
      <c r="L23" s="14">
        <v>1033.2449999999999</v>
      </c>
      <c r="N23" s="14">
        <v>33.099400000000003</v>
      </c>
      <c r="O23" s="14">
        <v>50.704000000000001</v>
      </c>
      <c r="Q23" s="14">
        <v>2091.0790000000002</v>
      </c>
      <c r="R23" s="14">
        <v>2179.4160000000002</v>
      </c>
      <c r="T23" s="14">
        <v>255.74</v>
      </c>
      <c r="U23" s="14">
        <v>157.86000000000001</v>
      </c>
      <c r="W23" s="14">
        <v>22.23</v>
      </c>
      <c r="X23" s="14">
        <v>21.7</v>
      </c>
      <c r="Z23" s="14">
        <v>81.52</v>
      </c>
      <c r="AA23" s="14">
        <v>73.28</v>
      </c>
      <c r="AC23" s="14">
        <v>12.95</v>
      </c>
      <c r="AD23" s="14">
        <v>11.34</v>
      </c>
      <c r="AF23" s="14">
        <v>123.33</v>
      </c>
      <c r="AG23" s="14">
        <v>95.3</v>
      </c>
      <c r="AI23" s="14">
        <v>3.16</v>
      </c>
      <c r="AJ23" s="14">
        <v>0.96</v>
      </c>
      <c r="AL23" s="14">
        <v>184.25</v>
      </c>
      <c r="AM23" s="14">
        <v>29.42</v>
      </c>
      <c r="AO23" s="14">
        <v>7.11</v>
      </c>
      <c r="AP23" s="14">
        <v>7.11</v>
      </c>
      <c r="AR23" s="14">
        <v>12.7</v>
      </c>
      <c r="AS23" s="14">
        <v>5.62</v>
      </c>
      <c r="AU23" s="14">
        <v>28.94</v>
      </c>
      <c r="AV23" s="14">
        <v>19.68</v>
      </c>
    </row>
    <row r="24" spans="2:48" x14ac:dyDescent="0.25">
      <c r="B24" s="61" t="s">
        <v>3</v>
      </c>
      <c r="C24" s="9" t="s">
        <v>28</v>
      </c>
      <c r="E24" s="14">
        <v>928.23</v>
      </c>
      <c r="F24" s="14">
        <v>899.83</v>
      </c>
      <c r="G24" s="5">
        <f>F24-E24</f>
        <v>-28.399999999999977</v>
      </c>
      <c r="H24" s="14">
        <v>381.38499999999999</v>
      </c>
      <c r="I24" s="14">
        <v>377.9975</v>
      </c>
      <c r="K24" s="14">
        <v>482.51249999999999</v>
      </c>
      <c r="L24" s="14">
        <v>437.90750000000003</v>
      </c>
      <c r="N24" s="14">
        <v>17.6648</v>
      </c>
      <c r="O24" s="14">
        <v>12.8751</v>
      </c>
      <c r="Q24" s="14">
        <v>826.45349999999996</v>
      </c>
      <c r="R24" s="14">
        <v>1543.905</v>
      </c>
      <c r="T24" s="14">
        <v>303.54000000000002</v>
      </c>
      <c r="U24" s="14">
        <v>264.68</v>
      </c>
      <c r="W24" s="14">
        <v>20.11</v>
      </c>
      <c r="X24" s="14">
        <v>15.88</v>
      </c>
      <c r="Z24" s="14">
        <v>98.53</v>
      </c>
      <c r="AA24" s="14">
        <v>84.32</v>
      </c>
      <c r="AC24" s="14">
        <v>23.61</v>
      </c>
      <c r="AD24" s="14">
        <v>19.43</v>
      </c>
      <c r="AF24" s="14">
        <v>126.96</v>
      </c>
      <c r="AG24" s="14">
        <v>126.05</v>
      </c>
      <c r="AI24" s="14">
        <v>9.58</v>
      </c>
      <c r="AJ24" s="14">
        <v>8.61</v>
      </c>
      <c r="AL24" s="14">
        <v>59.72</v>
      </c>
      <c r="AM24" s="14">
        <v>66.06</v>
      </c>
      <c r="AO24" s="14">
        <v>23.46</v>
      </c>
      <c r="AP24" s="14">
        <v>23.7</v>
      </c>
      <c r="AR24" s="14">
        <v>9.48</v>
      </c>
      <c r="AS24" s="14">
        <v>6.35</v>
      </c>
      <c r="AU24" s="14">
        <v>42.09</v>
      </c>
      <c r="AV24" s="14">
        <v>39.85</v>
      </c>
    </row>
    <row r="25" spans="2:48" x14ac:dyDescent="0.25">
      <c r="B25" s="61" t="s">
        <v>2</v>
      </c>
      <c r="C25" s="9" t="s">
        <v>16</v>
      </c>
      <c r="E25" s="14">
        <v>457.11</v>
      </c>
      <c r="F25" s="14">
        <v>350.05380000000002</v>
      </c>
      <c r="G25" s="5">
        <f>F25-E25</f>
        <v>-107.05619999999999</v>
      </c>
      <c r="H25" s="14">
        <v>382.92</v>
      </c>
      <c r="I25" s="14">
        <v>404.32249999999999</v>
      </c>
      <c r="K25" s="14">
        <v>181.9735</v>
      </c>
      <c r="L25" s="14">
        <v>254.75550000000001</v>
      </c>
      <c r="N25" s="14">
        <v>16.027899999999999</v>
      </c>
      <c r="O25" s="14">
        <v>15.5776</v>
      </c>
      <c r="Q25" s="14">
        <v>1517.6679999999999</v>
      </c>
      <c r="R25" s="14">
        <v>1310.9860000000001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>
        <v>172.72</v>
      </c>
      <c r="AM25" s="14">
        <v>194.32</v>
      </c>
      <c r="AO25" s="14">
        <v>30.24</v>
      </c>
      <c r="AP25" s="14">
        <v>26</v>
      </c>
      <c r="AR25" s="14">
        <v>6.35</v>
      </c>
      <c r="AS25" s="14">
        <v>6.7</v>
      </c>
      <c r="AU25" s="14">
        <v>45.78</v>
      </c>
      <c r="AV25" s="14">
        <v>40.6</v>
      </c>
    </row>
    <row r="26" spans="2:48" x14ac:dyDescent="0.25">
      <c r="B26" s="61" t="s">
        <v>3</v>
      </c>
      <c r="C26" s="9" t="s">
        <v>29</v>
      </c>
      <c r="E26" s="14">
        <v>777.64250000000004</v>
      </c>
      <c r="F26" s="14">
        <v>760.08</v>
      </c>
      <c r="G26" s="5">
        <f>F26-E26</f>
        <v>-17.5625</v>
      </c>
      <c r="H26" s="14">
        <v>544.08249999999998</v>
      </c>
      <c r="I26" s="14">
        <v>63.10125</v>
      </c>
      <c r="K26" s="14">
        <v>252.648</v>
      </c>
      <c r="L26" s="14">
        <v>97.189499999999995</v>
      </c>
      <c r="N26" s="14">
        <v>17.279699999999998</v>
      </c>
      <c r="O26" s="14">
        <v>15.676500000000001</v>
      </c>
      <c r="Q26" s="14">
        <v>724.2115</v>
      </c>
      <c r="R26" s="14">
        <v>2692.768</v>
      </c>
      <c r="T26" s="14">
        <v>282.2</v>
      </c>
      <c r="U26" s="14">
        <v>246.69</v>
      </c>
      <c r="W26" s="14">
        <v>24.89</v>
      </c>
      <c r="X26" s="14">
        <v>22.76</v>
      </c>
      <c r="Z26" s="14">
        <v>66.11</v>
      </c>
      <c r="AA26" s="14">
        <v>59.39</v>
      </c>
      <c r="AC26" s="14">
        <v>14.42</v>
      </c>
      <c r="AD26" s="14">
        <v>11.34</v>
      </c>
      <c r="AF26" s="14">
        <v>169.98</v>
      </c>
      <c r="AG26" s="14">
        <v>144.83000000000001</v>
      </c>
      <c r="AI26" s="14">
        <v>12.8</v>
      </c>
      <c r="AJ26" s="14">
        <v>10.48</v>
      </c>
      <c r="AL26" s="14">
        <v>145.22</v>
      </c>
      <c r="AM26" s="14">
        <v>143.13</v>
      </c>
      <c r="AO26" s="14">
        <v>31.44</v>
      </c>
      <c r="AP26" s="14">
        <v>29.01</v>
      </c>
      <c r="AR26" s="14">
        <v>7.04</v>
      </c>
      <c r="AS26" s="14">
        <v>5.99</v>
      </c>
      <c r="AU26" s="14">
        <v>48.69</v>
      </c>
      <c r="AV26" s="14">
        <v>46.15</v>
      </c>
    </row>
    <row r="27" spans="2:48" x14ac:dyDescent="0.25">
      <c r="B27" s="61" t="s">
        <v>2</v>
      </c>
      <c r="C27" s="9" t="s">
        <v>17</v>
      </c>
      <c r="E27" s="14">
        <v>802.55250000000001</v>
      </c>
      <c r="F27" s="14">
        <v>701.48</v>
      </c>
      <c r="G27" s="5">
        <f>F27-E27</f>
        <v>-101.07249999999999</v>
      </c>
      <c r="H27" s="14">
        <v>44.987499999999997</v>
      </c>
      <c r="I27" s="14">
        <v>291.85250000000002</v>
      </c>
      <c r="K27" s="14">
        <v>56.53425</v>
      </c>
      <c r="L27" s="14">
        <v>30.730250000000002</v>
      </c>
      <c r="N27" s="14">
        <v>15.829000000000001</v>
      </c>
      <c r="O27" s="14">
        <v>22.596</v>
      </c>
      <c r="Q27" s="14">
        <v>1367.527</v>
      </c>
      <c r="R27" s="14">
        <v>2233.4839999999999</v>
      </c>
      <c r="T27" s="14">
        <v>759.44</v>
      </c>
      <c r="U27" s="14">
        <v>605.64</v>
      </c>
      <c r="W27" s="14">
        <v>29.16</v>
      </c>
      <c r="X27" s="14">
        <v>26.22</v>
      </c>
      <c r="Z27" s="14">
        <v>106.15</v>
      </c>
      <c r="AA27" s="14">
        <v>96.15</v>
      </c>
      <c r="AC27" s="14">
        <v>17.07</v>
      </c>
      <c r="AD27" s="14">
        <v>14.42</v>
      </c>
      <c r="AF27" s="14">
        <v>384.22</v>
      </c>
      <c r="AG27" s="14">
        <v>325.41000000000003</v>
      </c>
      <c r="AI27" s="14">
        <v>12.38</v>
      </c>
      <c r="AJ27" s="14">
        <v>16.79</v>
      </c>
      <c r="AL27" s="14">
        <v>138.93</v>
      </c>
      <c r="AM27" s="14">
        <v>89.65</v>
      </c>
      <c r="AO27" s="14">
        <v>29.01</v>
      </c>
      <c r="AP27" s="14">
        <v>17.45</v>
      </c>
      <c r="AR27" s="14">
        <v>6.53</v>
      </c>
      <c r="AS27" s="14">
        <v>6.7</v>
      </c>
      <c r="AU27" s="14">
        <v>48.69</v>
      </c>
      <c r="AV27" s="14">
        <v>37.57</v>
      </c>
    </row>
    <row r="28" spans="2:48" x14ac:dyDescent="0.25">
      <c r="B28" s="61" t="s">
        <v>2</v>
      </c>
      <c r="C28" s="9" t="s">
        <v>18</v>
      </c>
      <c r="E28" s="14">
        <v>640.55999999999995</v>
      </c>
      <c r="F28" s="14">
        <v>593.49</v>
      </c>
      <c r="G28" s="5">
        <f>F28-E28</f>
        <v>-47.069999999999936</v>
      </c>
      <c r="H28" s="14">
        <v>292.40899999999999</v>
      </c>
      <c r="I28" s="14">
        <v>243.89500000000001</v>
      </c>
      <c r="K28" s="14">
        <v>70.922749999999994</v>
      </c>
      <c r="L28" s="14">
        <v>152.624</v>
      </c>
      <c r="N28" s="14">
        <v>11.227499999999999</v>
      </c>
      <c r="O28" s="14">
        <v>11.680999999999999</v>
      </c>
      <c r="Q28" s="14">
        <v>2744.15</v>
      </c>
      <c r="R28" s="14">
        <v>3972.3240000000001</v>
      </c>
      <c r="T28" s="14">
        <v>545.76</v>
      </c>
      <c r="U28" s="14">
        <v>332.5</v>
      </c>
      <c r="W28" s="14">
        <v>29.16</v>
      </c>
      <c r="X28" s="14">
        <v>25.96</v>
      </c>
      <c r="Z28" s="14">
        <v>94.96</v>
      </c>
      <c r="AA28" s="14">
        <v>94.96</v>
      </c>
      <c r="AC28" s="14">
        <v>17.07</v>
      </c>
      <c r="AD28" s="14">
        <v>14.42</v>
      </c>
      <c r="AF28" s="14">
        <v>69.56</v>
      </c>
      <c r="AG28" s="14">
        <v>59.16</v>
      </c>
      <c r="AI28" s="14">
        <v>21.06</v>
      </c>
      <c r="AJ28" s="14">
        <v>13.64</v>
      </c>
      <c r="AL28" s="14">
        <v>137.52000000000001</v>
      </c>
      <c r="AM28" s="14">
        <v>125.37</v>
      </c>
      <c r="AO28" s="14">
        <v>49.09</v>
      </c>
      <c r="AP28" s="14">
        <v>38.82</v>
      </c>
      <c r="AR28" s="14">
        <v>7.21</v>
      </c>
      <c r="AS28" s="14">
        <v>7.37</v>
      </c>
      <c r="AU28" s="14">
        <v>26.07</v>
      </c>
      <c r="AV28" s="14">
        <v>31.74</v>
      </c>
    </row>
    <row r="29" spans="2:48" x14ac:dyDescent="0.25">
      <c r="B29" s="61" t="s">
        <v>2</v>
      </c>
      <c r="C29" s="9" t="s">
        <v>19</v>
      </c>
      <c r="E29" s="14">
        <v>1433.7249999999999</v>
      </c>
      <c r="F29" s="14">
        <v>1148.8130000000001</v>
      </c>
      <c r="G29" s="5">
        <f>F29-E29</f>
        <v>-284.91199999999981</v>
      </c>
      <c r="H29" s="14">
        <v>305.04750000000001</v>
      </c>
      <c r="I29" s="14">
        <v>305.21749999999997</v>
      </c>
      <c r="K29" s="14">
        <v>146.9845</v>
      </c>
      <c r="L29" s="14">
        <v>260.89499999999998</v>
      </c>
      <c r="N29" s="14">
        <v>12.6378</v>
      </c>
      <c r="O29" s="14">
        <v>14.130599999999999</v>
      </c>
      <c r="Q29" s="14">
        <v>1574.2360000000001</v>
      </c>
      <c r="R29" s="14">
        <v>3115.4769999999999</v>
      </c>
      <c r="T29" s="14">
        <v>798.46</v>
      </c>
      <c r="U29" s="14">
        <v>579.29999999999995</v>
      </c>
      <c r="W29" s="14">
        <v>29.7</v>
      </c>
      <c r="X29" s="14">
        <v>23.29</v>
      </c>
      <c r="Z29" s="14">
        <v>185.93</v>
      </c>
      <c r="AA29" s="14">
        <v>169.41</v>
      </c>
      <c r="AC29" s="14">
        <v>16.440000000000001</v>
      </c>
      <c r="AD29" s="14">
        <v>15.79</v>
      </c>
      <c r="AF29" s="14">
        <v>160.54</v>
      </c>
      <c r="AG29" s="14">
        <v>139.52000000000001</v>
      </c>
      <c r="AI29" s="14">
        <v>17.57</v>
      </c>
      <c r="AJ29" s="14">
        <v>13.13</v>
      </c>
      <c r="AL29" s="14">
        <v>92.05</v>
      </c>
      <c r="AM29" s="14">
        <v>142.79</v>
      </c>
      <c r="AO29" s="14">
        <v>24.63</v>
      </c>
      <c r="AP29" s="14">
        <v>27.75</v>
      </c>
      <c r="AR29" s="14">
        <v>8.31</v>
      </c>
      <c r="AS29" s="14">
        <v>5.99</v>
      </c>
      <c r="AU29" s="14">
        <v>41.72</v>
      </c>
      <c r="AV29" s="14">
        <v>30.54</v>
      </c>
    </row>
    <row r="30" spans="2:48" x14ac:dyDescent="0.25">
      <c r="B30" s="61" t="s">
        <v>3</v>
      </c>
      <c r="C30" s="9" t="s">
        <v>30</v>
      </c>
      <c r="E30" s="14">
        <v>1832.15</v>
      </c>
      <c r="F30" s="14">
        <v>1377.125</v>
      </c>
      <c r="G30" s="5">
        <f>F30-E30</f>
        <v>-455.02500000000009</v>
      </c>
      <c r="H30" s="14">
        <v>306.38499999999999</v>
      </c>
      <c r="I30" s="14">
        <v>292.75749999999999</v>
      </c>
      <c r="K30" s="14">
        <v>285.28500000000003</v>
      </c>
      <c r="L30" s="14">
        <v>149.51499999999999</v>
      </c>
      <c r="N30" s="14">
        <v>17.913499999999999</v>
      </c>
      <c r="O30" s="14">
        <v>20.4619</v>
      </c>
      <c r="Q30" s="14">
        <v>1352.855</v>
      </c>
      <c r="R30" s="14">
        <v>1384.9010000000001</v>
      </c>
      <c r="T30" s="14">
        <v>436.57</v>
      </c>
      <c r="U30" s="14">
        <v>316.08</v>
      </c>
      <c r="W30" s="14">
        <v>25.42</v>
      </c>
      <c r="X30" s="14">
        <v>23.83</v>
      </c>
      <c r="Z30" s="14">
        <v>96.75</v>
      </c>
      <c r="AA30" s="14">
        <v>87.7</v>
      </c>
      <c r="AC30" s="14">
        <v>12.95</v>
      </c>
      <c r="AD30" s="14">
        <v>9.5200010000000006</v>
      </c>
      <c r="AF30" s="14">
        <v>73.63</v>
      </c>
      <c r="AG30" s="14">
        <v>58.1</v>
      </c>
      <c r="AI30" s="14">
        <v>22.83</v>
      </c>
      <c r="AJ30" s="14">
        <v>19.649999999999999</v>
      </c>
      <c r="AL30" s="14">
        <v>57.87</v>
      </c>
      <c r="AM30" s="14">
        <v>42.68</v>
      </c>
      <c r="AO30" s="14">
        <v>19.14</v>
      </c>
      <c r="AP30" s="14">
        <v>11.91</v>
      </c>
      <c r="AR30" s="14">
        <v>5.62</v>
      </c>
      <c r="AS30" s="14">
        <v>3.45</v>
      </c>
      <c r="AU30" s="14">
        <v>34.880000000000003</v>
      </c>
      <c r="AV30" s="14">
        <v>30.54</v>
      </c>
    </row>
    <row r="31" spans="2:48" x14ac:dyDescent="0.25">
      <c r="B31" s="61" t="s">
        <v>2</v>
      </c>
      <c r="C31" s="9" t="s">
        <v>20</v>
      </c>
      <c r="E31" s="14">
        <v>6067.6</v>
      </c>
      <c r="F31" s="14">
        <v>5877.5249999999996</v>
      </c>
      <c r="G31" s="5">
        <f>F31-E31</f>
        <v>-190.07500000000073</v>
      </c>
      <c r="H31" s="14">
        <v>452.21499999999997</v>
      </c>
      <c r="I31" s="14">
        <v>495.61</v>
      </c>
      <c r="K31" s="14">
        <v>138.77850000000001</v>
      </c>
      <c r="L31" s="14">
        <v>95.147000000000006</v>
      </c>
      <c r="N31" s="14">
        <v>18.8355</v>
      </c>
      <c r="O31" s="14">
        <v>19.8933</v>
      </c>
      <c r="Q31" s="14">
        <v>3125.096</v>
      </c>
      <c r="R31" s="14">
        <v>2181.8710000000001</v>
      </c>
      <c r="T31" s="14">
        <v>324.33</v>
      </c>
      <c r="U31" s="14">
        <v>218.71</v>
      </c>
      <c r="W31" s="14">
        <v>25.42</v>
      </c>
      <c r="X31" s="14">
        <v>15.36</v>
      </c>
      <c r="Z31" s="14">
        <v>73.930000000000007</v>
      </c>
      <c r="AA31" s="14">
        <v>59.39</v>
      </c>
      <c r="AC31" s="14">
        <v>15.79</v>
      </c>
      <c r="AD31" s="14">
        <v>9.5200010000000006</v>
      </c>
      <c r="AF31" s="14">
        <v>67.510000000000005</v>
      </c>
      <c r="AG31" s="14">
        <v>48.37</v>
      </c>
      <c r="AI31" s="14">
        <v>3.01</v>
      </c>
      <c r="AJ31" s="14">
        <v>1.61</v>
      </c>
      <c r="AL31" s="14">
        <v>125</v>
      </c>
      <c r="AM31" s="14">
        <v>63.82</v>
      </c>
      <c r="AO31" s="14">
        <v>26.44</v>
      </c>
      <c r="AP31" s="14">
        <v>8.1199999999999992</v>
      </c>
      <c r="AR31" s="14">
        <v>8.01</v>
      </c>
      <c r="AS31" s="14">
        <v>5.99</v>
      </c>
      <c r="AU31" s="14">
        <v>44.68</v>
      </c>
      <c r="AV31" s="14">
        <v>33.71</v>
      </c>
    </row>
    <row r="32" spans="2:48" x14ac:dyDescent="0.25">
      <c r="B32" s="61" t="s">
        <v>3</v>
      </c>
      <c r="C32" s="9" t="s">
        <v>31</v>
      </c>
      <c r="E32" s="14">
        <v>752.20500000000004</v>
      </c>
      <c r="F32" s="14">
        <v>718.65</v>
      </c>
      <c r="G32" s="5">
        <f>F32-E32</f>
        <v>-33.555000000000064</v>
      </c>
      <c r="H32" s="14">
        <v>551.8175</v>
      </c>
      <c r="I32" s="14">
        <v>548.99</v>
      </c>
      <c r="K32" s="14">
        <v>781.64750000000004</v>
      </c>
      <c r="L32" s="14">
        <v>693.79499999999996</v>
      </c>
      <c r="N32" s="14">
        <v>32.4084</v>
      </c>
      <c r="O32" s="14">
        <v>20.2331</v>
      </c>
      <c r="Q32" s="14">
        <v>8545.6579999999994</v>
      </c>
      <c r="R32" s="14">
        <v>6690.0159999999996</v>
      </c>
      <c r="T32" s="14">
        <v>1225.3399999999999</v>
      </c>
      <c r="U32" s="14">
        <v>722.82</v>
      </c>
      <c r="W32" s="14">
        <v>34</v>
      </c>
      <c r="X32" s="14">
        <v>28.63</v>
      </c>
      <c r="Z32" s="14">
        <v>318.94</v>
      </c>
      <c r="AA32" s="14">
        <v>257.89999999999998</v>
      </c>
      <c r="AC32" s="14">
        <v>32.22</v>
      </c>
      <c r="AD32" s="14">
        <v>24.09</v>
      </c>
      <c r="AF32" s="14">
        <v>335.85</v>
      </c>
      <c r="AG32" s="14">
        <v>213.32</v>
      </c>
      <c r="AI32" s="14">
        <v>15.67</v>
      </c>
      <c r="AJ32" s="14">
        <v>10.64</v>
      </c>
      <c r="AL32" s="14">
        <v>105.3</v>
      </c>
      <c r="AM32" s="14">
        <v>68.27</v>
      </c>
      <c r="AO32" s="14">
        <v>21.24</v>
      </c>
      <c r="AP32" s="14">
        <v>16.260000000000002</v>
      </c>
      <c r="AR32" s="14">
        <v>10.57</v>
      </c>
      <c r="AS32" s="14">
        <v>6.35</v>
      </c>
      <c r="AU32" s="14">
        <v>39.85</v>
      </c>
      <c r="AV32" s="14">
        <v>28.13</v>
      </c>
    </row>
    <row r="33" spans="2:48" x14ac:dyDescent="0.25">
      <c r="B33" s="61" t="s">
        <v>3</v>
      </c>
      <c r="C33" s="9" t="s">
        <v>32</v>
      </c>
      <c r="E33" s="14">
        <v>779.53</v>
      </c>
      <c r="F33" s="14">
        <v>768.73249999999996</v>
      </c>
      <c r="G33" s="5">
        <f>F33-E33</f>
        <v>-10.797500000000014</v>
      </c>
      <c r="H33" s="14">
        <v>235.52500000000001</v>
      </c>
      <c r="I33" s="14">
        <v>278.80250000000001</v>
      </c>
      <c r="K33" s="14"/>
      <c r="L33" s="14"/>
      <c r="N33" s="14">
        <v>10.9709</v>
      </c>
      <c r="O33" s="14">
        <v>10.374700000000001</v>
      </c>
      <c r="Q33" s="14">
        <v>1592.8209999999999</v>
      </c>
      <c r="R33" s="14">
        <v>975.40020000000004</v>
      </c>
      <c r="T33" s="14">
        <v>395.42</v>
      </c>
      <c r="U33" s="14">
        <v>264.68</v>
      </c>
      <c r="W33" s="14">
        <v>22.23</v>
      </c>
      <c r="X33" s="14">
        <v>16.41</v>
      </c>
      <c r="Z33" s="14">
        <v>87.09</v>
      </c>
      <c r="AA33" s="14">
        <v>82.14</v>
      </c>
      <c r="AC33" s="14">
        <v>10.46</v>
      </c>
      <c r="AD33" s="14">
        <v>9.5200010000000006</v>
      </c>
      <c r="AF33" s="14">
        <v>47.26</v>
      </c>
      <c r="AG33" s="14">
        <v>39.369999999999997</v>
      </c>
      <c r="AI33" s="14">
        <v>6.47</v>
      </c>
      <c r="AJ33" s="14">
        <v>5.85</v>
      </c>
      <c r="AL33" s="14">
        <v>86.42</v>
      </c>
      <c r="AM33" s="14">
        <v>77.73</v>
      </c>
      <c r="AO33" s="14">
        <v>33.76</v>
      </c>
      <c r="AP33" s="14">
        <v>26</v>
      </c>
      <c r="AR33" s="14">
        <v>6.17</v>
      </c>
      <c r="AS33" s="14">
        <v>5.62</v>
      </c>
      <c r="AU33" s="14">
        <v>32.130000000000003</v>
      </c>
      <c r="AV33" s="14">
        <v>32.92</v>
      </c>
    </row>
    <row r="34" spans="2:48" x14ac:dyDescent="0.25">
      <c r="H34" s="14">
        <v>221.9975</v>
      </c>
      <c r="I34" s="14">
        <v>217.0325</v>
      </c>
      <c r="K34" s="14">
        <v>82.998999999999995</v>
      </c>
      <c r="L34" s="14">
        <v>87.794749999999993</v>
      </c>
      <c r="N34" s="14">
        <v>13.4741</v>
      </c>
      <c r="O34" s="14">
        <v>14.964700000000001</v>
      </c>
      <c r="Q34" s="14">
        <v>1423.951</v>
      </c>
      <c r="R34" s="14">
        <v>7543.0990000000002</v>
      </c>
      <c r="T34" s="14">
        <v>432.89</v>
      </c>
      <c r="U34" s="14">
        <v>299.32</v>
      </c>
      <c r="W34" s="14">
        <v>21.17</v>
      </c>
      <c r="X34" s="14">
        <v>23.29</v>
      </c>
      <c r="Z34" s="14">
        <v>103.24</v>
      </c>
      <c r="AA34" s="14">
        <v>93.76</v>
      </c>
      <c r="AC34" s="14">
        <v>14.42</v>
      </c>
      <c r="AD34" s="14">
        <v>14.42</v>
      </c>
      <c r="AF34" s="14">
        <v>110.43</v>
      </c>
      <c r="AG34" s="14">
        <v>106.69</v>
      </c>
      <c r="AI34" s="14">
        <v>3.01</v>
      </c>
      <c r="AJ34" s="14">
        <v>2.02</v>
      </c>
      <c r="AL34" s="14">
        <v>63.37</v>
      </c>
      <c r="AM34" s="14">
        <v>73.91</v>
      </c>
      <c r="AO34" s="14">
        <v>26.22</v>
      </c>
      <c r="AP34" s="14">
        <v>22.25</v>
      </c>
      <c r="AR34" s="14">
        <v>65.83</v>
      </c>
      <c r="AS34" s="14">
        <v>113.94</v>
      </c>
      <c r="AU34" s="14">
        <v>32.53</v>
      </c>
      <c r="AV34" s="14">
        <v>34.49</v>
      </c>
    </row>
  </sheetData>
  <sortState xmlns:xlrd2="http://schemas.microsoft.com/office/spreadsheetml/2017/richdata2" ref="B4:C33">
    <sortCondition ref="C4:C33"/>
  </sortState>
  <mergeCells count="16">
    <mergeCell ref="B1:D1"/>
    <mergeCell ref="H2:I2"/>
    <mergeCell ref="K2:L2"/>
    <mergeCell ref="N2:O2"/>
    <mergeCell ref="Q2:R2"/>
    <mergeCell ref="E2:F2"/>
    <mergeCell ref="AL2:AM2"/>
    <mergeCell ref="AO2:AP2"/>
    <mergeCell ref="AR2:AS2"/>
    <mergeCell ref="AU2:AV2"/>
    <mergeCell ref="T2:U2"/>
    <mergeCell ref="W2:X2"/>
    <mergeCell ref="Z2:AA2"/>
    <mergeCell ref="AC2:AD2"/>
    <mergeCell ref="AF2:AG2"/>
    <mergeCell ref="AI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baseColWidth="10" defaultColWidth="9.140625" defaultRowHeight="15" x14ac:dyDescent="0.25"/>
  <cols>
    <col min="1" max="16384" width="9.140625" style="19"/>
  </cols>
  <sheetData>
    <row r="1" spans="1:87" x14ac:dyDescent="0.25">
      <c r="A1" s="84" t="s">
        <v>150</v>
      </c>
      <c r="B1" s="84"/>
      <c r="C1" s="84"/>
      <c r="D1" s="84"/>
      <c r="E1" s="84"/>
      <c r="F1" s="84"/>
      <c r="G1" s="84"/>
      <c r="H1" s="84"/>
    </row>
    <row r="2" spans="1:87" ht="17.25" x14ac:dyDescent="0.25">
      <c r="C2" s="71" t="s">
        <v>72</v>
      </c>
      <c r="D2" s="71"/>
      <c r="F2" s="71" t="s">
        <v>73</v>
      </c>
      <c r="G2" s="71"/>
      <c r="H2" s="5"/>
      <c r="I2" s="71" t="s">
        <v>3</v>
      </c>
      <c r="J2" s="71"/>
      <c r="L2" s="71" t="s">
        <v>74</v>
      </c>
      <c r="M2" s="71"/>
      <c r="O2" s="71" t="s">
        <v>75</v>
      </c>
      <c r="P2" s="71"/>
      <c r="R2" s="71" t="s">
        <v>76</v>
      </c>
      <c r="S2" s="71"/>
      <c r="U2" s="71" t="s">
        <v>77</v>
      </c>
      <c r="V2" s="71"/>
      <c r="X2" s="71" t="s">
        <v>78</v>
      </c>
      <c r="Y2" s="71"/>
      <c r="AA2" s="71" t="s">
        <v>79</v>
      </c>
      <c r="AB2" s="71"/>
      <c r="AD2" s="71" t="s">
        <v>80</v>
      </c>
      <c r="AE2" s="71"/>
      <c r="AG2" s="71" t="s">
        <v>81</v>
      </c>
      <c r="AH2" s="71"/>
      <c r="AJ2" s="71" t="s">
        <v>82</v>
      </c>
      <c r="AK2" s="71"/>
      <c r="AM2" s="71" t="s">
        <v>83</v>
      </c>
      <c r="AN2" s="71"/>
      <c r="AP2" s="71" t="s">
        <v>84</v>
      </c>
      <c r="AQ2" s="71"/>
      <c r="AS2" s="68" t="s">
        <v>85</v>
      </c>
      <c r="AT2" s="68"/>
      <c r="AV2" s="68" t="s">
        <v>86</v>
      </c>
      <c r="AW2" s="68"/>
      <c r="AY2" s="68" t="s">
        <v>87</v>
      </c>
      <c r="AZ2" s="68"/>
      <c r="BB2" s="68" t="s">
        <v>88</v>
      </c>
      <c r="BC2" s="68"/>
      <c r="BE2" s="68" t="s">
        <v>89</v>
      </c>
      <c r="BF2" s="68"/>
      <c r="BH2" s="68" t="s">
        <v>90</v>
      </c>
      <c r="BI2" s="68"/>
      <c r="BK2" s="68" t="s">
        <v>91</v>
      </c>
      <c r="BL2" s="68"/>
      <c r="BN2" s="71" t="s">
        <v>92</v>
      </c>
      <c r="BO2" s="71"/>
      <c r="BQ2" s="71" t="s">
        <v>93</v>
      </c>
      <c r="BR2" s="71"/>
      <c r="BT2" s="71" t="s">
        <v>94</v>
      </c>
      <c r="BU2" s="71"/>
      <c r="BW2" s="71" t="s">
        <v>95</v>
      </c>
      <c r="BX2" s="71"/>
      <c r="BZ2" s="71" t="s">
        <v>96</v>
      </c>
      <c r="CA2" s="71"/>
      <c r="CC2" s="71" t="s">
        <v>97</v>
      </c>
      <c r="CD2" s="71"/>
      <c r="CF2" s="71" t="s">
        <v>98</v>
      </c>
      <c r="CG2" s="71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85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85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85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85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85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85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85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85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85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85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85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85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85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85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85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86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86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86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86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86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86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86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86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86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86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86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86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86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86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86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A4:A18"/>
    <mergeCell ref="A20:A34"/>
    <mergeCell ref="C2:D2"/>
    <mergeCell ref="F2:G2"/>
    <mergeCell ref="I2:J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baseColWidth="10" defaultColWidth="9.140625" defaultRowHeight="15" x14ac:dyDescent="0.25"/>
  <cols>
    <col min="1" max="16384" width="9.140625" style="6"/>
  </cols>
  <sheetData>
    <row r="1" spans="1:75" x14ac:dyDescent="0.25">
      <c r="A1" s="90" t="s">
        <v>149</v>
      </c>
      <c r="B1" s="90"/>
      <c r="C1" s="90"/>
      <c r="D1" s="90"/>
      <c r="E1" s="90"/>
      <c r="F1" s="90"/>
      <c r="G1" s="90"/>
      <c r="H1" s="90"/>
    </row>
    <row r="2" spans="1:75" ht="17.25" x14ac:dyDescent="0.25">
      <c r="C2" s="88" t="s">
        <v>72</v>
      </c>
      <c r="D2" s="88"/>
      <c r="F2" s="88" t="s">
        <v>3</v>
      </c>
      <c r="G2" s="88"/>
      <c r="I2" s="88" t="s">
        <v>74</v>
      </c>
      <c r="J2" s="88"/>
      <c r="L2" s="88" t="s">
        <v>75</v>
      </c>
      <c r="M2" s="88"/>
      <c r="O2" s="88" t="s">
        <v>76</v>
      </c>
      <c r="P2" s="88"/>
      <c r="R2" s="88" t="s">
        <v>99</v>
      </c>
      <c r="S2" s="88"/>
      <c r="U2" s="88" t="s">
        <v>78</v>
      </c>
      <c r="V2" s="88"/>
      <c r="X2" s="88" t="s">
        <v>100</v>
      </c>
      <c r="Y2" s="88"/>
      <c r="AA2" s="88" t="s">
        <v>80</v>
      </c>
      <c r="AB2" s="88"/>
      <c r="AD2" s="88" t="s">
        <v>81</v>
      </c>
      <c r="AE2" s="88"/>
      <c r="AG2" s="88" t="s">
        <v>82</v>
      </c>
      <c r="AH2" s="88"/>
      <c r="AJ2" s="88" t="s">
        <v>83</v>
      </c>
      <c r="AK2" s="88"/>
      <c r="AM2" s="89" t="s">
        <v>85</v>
      </c>
      <c r="AN2" s="89"/>
      <c r="AP2" s="89" t="s">
        <v>88</v>
      </c>
      <c r="AQ2" s="89"/>
      <c r="AS2" s="89" t="s">
        <v>89</v>
      </c>
      <c r="AT2" s="89"/>
      <c r="AV2" s="89" t="s">
        <v>90</v>
      </c>
      <c r="AW2" s="89"/>
      <c r="AY2" s="89" t="s">
        <v>91</v>
      </c>
      <c r="AZ2" s="89"/>
      <c r="BB2" s="88" t="s">
        <v>92</v>
      </c>
      <c r="BC2" s="88"/>
      <c r="BE2" s="88" t="s">
        <v>93</v>
      </c>
      <c r="BF2" s="88"/>
      <c r="BH2" s="88" t="s">
        <v>94</v>
      </c>
      <c r="BI2" s="88"/>
      <c r="BK2" s="88" t="s">
        <v>95</v>
      </c>
      <c r="BL2" s="88"/>
      <c r="BN2" s="88" t="s">
        <v>96</v>
      </c>
      <c r="BO2" s="88"/>
      <c r="BQ2" s="88" t="s">
        <v>97</v>
      </c>
      <c r="BR2" s="88"/>
      <c r="BT2" s="88" t="s">
        <v>98</v>
      </c>
      <c r="BU2" s="88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87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87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87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87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87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87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87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87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87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87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87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87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87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87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87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87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87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87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87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87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87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87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87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87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87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87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87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87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87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87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1:H1"/>
    <mergeCell ref="C2:D2"/>
    <mergeCell ref="F2:G2"/>
    <mergeCell ref="I2:J2"/>
    <mergeCell ref="L2:M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20:A34"/>
    <mergeCell ref="BH2:BI2"/>
    <mergeCell ref="BK2:BL2"/>
    <mergeCell ref="BN2:BO2"/>
    <mergeCell ref="BQ2:BR2"/>
    <mergeCell ref="AD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baseColWidth="10" defaultColWidth="9.140625" defaultRowHeight="15" x14ac:dyDescent="0.25"/>
  <cols>
    <col min="6" max="6" width="9.85546875" customWidth="1"/>
    <col min="18" max="18" width="9.7109375" customWidth="1"/>
  </cols>
  <sheetData>
    <row r="1" spans="1:52" x14ac:dyDescent="0.25">
      <c r="A1" s="91" t="s">
        <v>155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52" x14ac:dyDescent="0.25">
      <c r="C2" s="70" t="s">
        <v>102</v>
      </c>
      <c r="D2" s="70"/>
      <c r="F2" s="99" t="s">
        <v>103</v>
      </c>
      <c r="G2" s="99"/>
      <c r="I2" s="94" t="s">
        <v>104</v>
      </c>
      <c r="J2" s="95"/>
      <c r="L2" s="96" t="s">
        <v>105</v>
      </c>
      <c r="M2" s="97"/>
      <c r="O2" s="96" t="s">
        <v>106</v>
      </c>
      <c r="P2" s="97"/>
      <c r="R2" s="96" t="s">
        <v>107</v>
      </c>
      <c r="S2" s="97"/>
      <c r="U2" s="96" t="s">
        <v>108</v>
      </c>
      <c r="V2" s="97"/>
      <c r="X2" s="96" t="s">
        <v>109</v>
      </c>
      <c r="Y2" s="97"/>
      <c r="AA2" s="96" t="s">
        <v>110</v>
      </c>
      <c r="AB2" s="97"/>
      <c r="AD2" s="98" t="s">
        <v>111</v>
      </c>
      <c r="AE2" s="98"/>
      <c r="AG2" s="96" t="s">
        <v>112</v>
      </c>
      <c r="AH2" s="97"/>
      <c r="AJ2" s="96" t="s">
        <v>113</v>
      </c>
      <c r="AK2" s="97"/>
      <c r="AM2" s="96" t="s">
        <v>114</v>
      </c>
      <c r="AN2" s="97"/>
      <c r="AP2" s="96" t="s">
        <v>115</v>
      </c>
      <c r="AQ2" s="97"/>
      <c r="AS2" s="96" t="s">
        <v>116</v>
      </c>
      <c r="AT2" s="97"/>
      <c r="AV2" s="96" t="s">
        <v>117</v>
      </c>
      <c r="AW2" s="97"/>
      <c r="AY2" s="96" t="s">
        <v>118</v>
      </c>
      <c r="AZ2" s="97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92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92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92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92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92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92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92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92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92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92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92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92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92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92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92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92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92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92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92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92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92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92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92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92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92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92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92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92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92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92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91" t="s">
        <v>154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</row>
    <row r="39" spans="1:52" x14ac:dyDescent="0.25">
      <c r="A39" s="1"/>
      <c r="B39" s="1"/>
      <c r="C39" s="93" t="s">
        <v>4</v>
      </c>
      <c r="D39" s="93"/>
      <c r="E39" s="93" t="s">
        <v>6</v>
      </c>
      <c r="F39" s="93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92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92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92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92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92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92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92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92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92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92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92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92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92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92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92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92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92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92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92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92"/>
      <c r="B61" s="29" t="s">
        <v>23</v>
      </c>
      <c r="C61" s="31"/>
      <c r="D61" s="31"/>
      <c r="E61" s="31"/>
      <c r="F61" s="31"/>
    </row>
    <row r="62" spans="1:6" x14ac:dyDescent="0.25">
      <c r="A62" s="92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92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92"/>
      <c r="B64" s="29" t="s">
        <v>25</v>
      </c>
      <c r="C64" s="31"/>
      <c r="D64" s="31"/>
      <c r="E64" s="31"/>
      <c r="F64" s="31"/>
    </row>
    <row r="65" spans="1:6" x14ac:dyDescent="0.25">
      <c r="A65" s="92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92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92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92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92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92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92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  <mergeCell ref="A38:R38"/>
    <mergeCell ref="A1:K1"/>
    <mergeCell ref="A57:A71"/>
    <mergeCell ref="C39:D39"/>
    <mergeCell ref="E39:F39"/>
    <mergeCell ref="I2:J2"/>
    <mergeCell ref="L2:M2"/>
    <mergeCell ref="O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baseColWidth="10" defaultColWidth="9.140625"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59" t="s">
        <v>151</v>
      </c>
      <c r="B2" s="56"/>
      <c r="C2" s="56"/>
      <c r="D2" s="56"/>
      <c r="E2" s="56"/>
      <c r="F2" s="56"/>
      <c r="G2" s="56"/>
      <c r="H2" s="56"/>
      <c r="I2" s="56"/>
      <c r="J2" s="56"/>
      <c r="K2" s="60"/>
      <c r="L2" s="60"/>
      <c r="M2" s="60"/>
      <c r="N2" s="60"/>
    </row>
    <row r="3" spans="1:14" x14ac:dyDescent="0.25">
      <c r="B3" s="10" t="s">
        <v>34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14" x14ac:dyDescent="0.25">
      <c r="A4" s="71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71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71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71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71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71"/>
      <c r="B9" s="9" t="s">
        <v>12</v>
      </c>
      <c r="C9" s="14"/>
      <c r="D9" s="14"/>
      <c r="E9" s="14"/>
      <c r="F9" s="8"/>
      <c r="G9" s="8"/>
    </row>
    <row r="10" spans="1:14" x14ac:dyDescent="0.25">
      <c r="A10" s="71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71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71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71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71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71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71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71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71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71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71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71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71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71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71"/>
      <c r="B25" s="9" t="s">
        <v>46</v>
      </c>
      <c r="C25" s="14"/>
      <c r="D25" s="14"/>
      <c r="E25" s="14"/>
      <c r="F25" s="8"/>
      <c r="G25" s="8"/>
    </row>
    <row r="26" spans="1:7" x14ac:dyDescent="0.25">
      <c r="A26" s="71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71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71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71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71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71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71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71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71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79" t="s">
        <v>152</v>
      </c>
      <c r="B37" s="79"/>
      <c r="C37" s="79"/>
      <c r="D37" s="79"/>
      <c r="E37" s="79"/>
      <c r="F37" s="79"/>
      <c r="G37" s="79"/>
    </row>
    <row r="38" spans="1:28" x14ac:dyDescent="0.25">
      <c r="C38" s="70" t="s">
        <v>126</v>
      </c>
      <c r="D38" s="70"/>
      <c r="F38" s="70" t="s">
        <v>127</v>
      </c>
      <c r="G38" s="70"/>
      <c r="I38" s="71" t="s">
        <v>128</v>
      </c>
      <c r="J38" s="71"/>
      <c r="L38" s="71" t="s">
        <v>129</v>
      </c>
      <c r="M38" s="71"/>
      <c r="O38" s="71" t="s">
        <v>130</v>
      </c>
      <c r="P38" s="71"/>
      <c r="R38" s="71" t="s">
        <v>131</v>
      </c>
      <c r="S38" s="71"/>
      <c r="U38" s="71" t="s">
        <v>132</v>
      </c>
      <c r="V38" s="71"/>
      <c r="X38" s="71" t="s">
        <v>133</v>
      </c>
      <c r="Y38" s="71"/>
      <c r="AA38" s="71" t="s">
        <v>134</v>
      </c>
      <c r="AB38" s="71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71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71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71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71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71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71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71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71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71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71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71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71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71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71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71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71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71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71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71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71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71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71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71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71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71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71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71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71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71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71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79" t="s">
        <v>153</v>
      </c>
      <c r="B73" s="79"/>
      <c r="C73" s="79"/>
      <c r="D73" s="79"/>
      <c r="E73" s="79"/>
      <c r="F73" s="79"/>
      <c r="G73" s="79"/>
    </row>
    <row r="74" spans="1:43" x14ac:dyDescent="0.25">
      <c r="C74" s="70" t="s">
        <v>124</v>
      </c>
      <c r="D74" s="70"/>
      <c r="F74" s="71" t="s">
        <v>127</v>
      </c>
      <c r="G74" s="71"/>
      <c r="I74" s="71" t="s">
        <v>135</v>
      </c>
      <c r="J74" s="71"/>
      <c r="L74" s="71" t="s">
        <v>128</v>
      </c>
      <c r="M74" s="71"/>
      <c r="O74" s="71" t="s">
        <v>132</v>
      </c>
      <c r="P74" s="71"/>
      <c r="R74" s="71" t="s">
        <v>136</v>
      </c>
      <c r="S74" s="71"/>
      <c r="U74" s="71" t="s">
        <v>137</v>
      </c>
      <c r="V74" s="71"/>
      <c r="X74" s="71" t="s">
        <v>133</v>
      </c>
      <c r="Y74" s="71"/>
      <c r="AA74" s="71" t="s">
        <v>121</v>
      </c>
      <c r="AB74" s="71"/>
      <c r="AD74" s="71" t="s">
        <v>138</v>
      </c>
      <c r="AE74" s="71"/>
      <c r="AG74" s="71" t="s">
        <v>139</v>
      </c>
      <c r="AH74" s="71"/>
      <c r="AJ74" s="71" t="s">
        <v>140</v>
      </c>
      <c r="AK74" s="71"/>
      <c r="AM74" s="71" t="s">
        <v>123</v>
      </c>
      <c r="AN74" s="71"/>
      <c r="AP74" s="71" t="s">
        <v>141</v>
      </c>
      <c r="AQ74" s="71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71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71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71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71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71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71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71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71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71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71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71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71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71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71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71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71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71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71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71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71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71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71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71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71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71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71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71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71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71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71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4:A18"/>
    <mergeCell ref="A20:A34"/>
    <mergeCell ref="R38:S38"/>
    <mergeCell ref="U38:V38"/>
    <mergeCell ref="X38:Y38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D74:AE74"/>
    <mergeCell ref="AG74:AH74"/>
    <mergeCell ref="AJ74:AK74"/>
    <mergeCell ref="AM74:AN74"/>
    <mergeCell ref="AP74:AQ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Simen Hesthamar Hauge</cp:lastModifiedBy>
  <cp:revision/>
  <dcterms:created xsi:type="dcterms:W3CDTF">2021-10-19T09:58:38Z</dcterms:created>
  <dcterms:modified xsi:type="dcterms:W3CDTF">2025-05-26T20:58:33Z</dcterms:modified>
  <cp:category/>
  <cp:contentStatus/>
</cp:coreProperties>
</file>