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me\Desktop\"/>
    </mc:Choice>
  </mc:AlternateContent>
  <xr:revisionPtr revIDLastSave="0" documentId="13_ncr:1_{288933F4-64F5-4EA9-9DB3-77D75C2B8BED}" xr6:coauthVersionLast="47" xr6:coauthVersionMax="47" xr10:uidLastSave="{00000000-0000-0000-0000-000000000000}"/>
  <bookViews>
    <workbookView xWindow="9390" yWindow="21480" windowWidth="29040" windowHeight="16440" xr2:uid="{A5A48126-B6CC-4CD5-AE5B-3C67BCF31BE4}"/>
  </bookViews>
  <sheets>
    <sheet name="sadness_beatmap" sheetId="2" r:id="rId1"/>
    <sheet name="Sheet1" sheetId="1" r:id="rId2"/>
  </sheets>
  <definedNames>
    <definedName name="ExternalData_1" localSheetId="0" hidden="1">sadness_beatmap!$A$1:$C$112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2" i="2" l="1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242966-D97B-4F7F-9ACE-F2A79FFC7375}" keepAlive="1" name="Query - sadness_beatmap" description="Connection to the 'sadness_beatmap' query in the workbook." type="5" refreshedVersion="7" background="1" saveData="1">
    <dbPr connection="Provider=Microsoft.Mashup.OleDb.1;Data Source=$Workbook$;Location=sadness_beatmap;Extended Properties=&quot;&quot;" command="SELECT * FROM [sadness_beatmap]"/>
  </connection>
</connections>
</file>

<file path=xl/sharedStrings.xml><?xml version="1.0" encoding="utf-8"?>
<sst xmlns="http://schemas.openxmlformats.org/spreadsheetml/2006/main" count="114" uniqueCount="7">
  <si>
    <t>up</t>
  </si>
  <si>
    <t>left</t>
  </si>
  <si>
    <t>down</t>
  </si>
  <si>
    <t>right</t>
  </si>
  <si>
    <t>Note</t>
  </si>
  <si>
    <t>Beat</t>
  </si>
  <si>
    <t>Hold 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</si>
</sst>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6ED30A7-B384-43EA-BD88-53A0340394E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F0E9C2-87E3-4EA7-8F3E-23F1855BAD73}" name="sadness_beatmap" displayName="sadness_beatmap" ref="A1:C112" tableType="queryTable" totalsRowShown="0">
  <autoFilter ref="A1:C112" xr:uid="{95F0E9C2-87E3-4EA7-8F3E-23F1855BAD73}"/>
  <tableColumns count="3">
    <tableColumn id="1" xr3:uid="{1BAF7E43-463E-4891-A057-BEF644234845}" uniqueName="1" name="Note" queryTableFieldId="1" dataDxfId="0"/>
    <tableColumn id="2" xr3:uid="{7672097A-5F94-4A81-9DB2-4C0B3FDFA22F}" uniqueName="2" name="Beat" queryTableFieldId="2"/>
    <tableColumn id="3" xr3:uid="{E48A495D-5286-44F9-955B-8F943CF25205}" uniqueName="3" name="Hold Beat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DC31-F429-4A41-B5B5-9EFB02DA6409}">
  <dimension ref="A1:C112"/>
  <sheetViews>
    <sheetView tabSelected="1" workbookViewId="0">
      <selection activeCell="C2" sqref="C2"/>
    </sheetView>
  </sheetViews>
  <sheetFormatPr defaultRowHeight="15" x14ac:dyDescent="0.25"/>
  <cols>
    <col min="1" max="1" width="11.140625" bestFit="1" customWidth="1"/>
    <col min="2" max="2" width="7.28515625" bestFit="1" customWidth="1"/>
    <col min="3" max="3" width="13.140625" bestFit="1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1" t="s">
        <v>0</v>
      </c>
      <c r="B2">
        <f>31*8</f>
        <v>248</v>
      </c>
      <c r="C2">
        <v>3</v>
      </c>
    </row>
    <row r="3" spans="1:3" x14ac:dyDescent="0.25">
      <c r="A3" s="1" t="s">
        <v>1</v>
      </c>
      <c r="B3">
        <f>31.5*8</f>
        <v>252</v>
      </c>
      <c r="C3">
        <v>3</v>
      </c>
    </row>
    <row r="4" spans="1:3" x14ac:dyDescent="0.25">
      <c r="A4" s="1" t="s">
        <v>2</v>
      </c>
      <c r="B4">
        <f>32*8</f>
        <v>256</v>
      </c>
      <c r="C4">
        <v>0</v>
      </c>
    </row>
    <row r="5" spans="1:3" x14ac:dyDescent="0.25">
      <c r="A5" s="1" t="s">
        <v>0</v>
      </c>
      <c r="B5">
        <f>32.25*8</f>
        <v>258</v>
      </c>
      <c r="C5">
        <v>0</v>
      </c>
    </row>
    <row r="6" spans="1:3" x14ac:dyDescent="0.25">
      <c r="A6" s="1" t="s">
        <v>1</v>
      </c>
      <c r="B6">
        <f>32.5*8</f>
        <v>260</v>
      </c>
      <c r="C6">
        <v>3</v>
      </c>
    </row>
    <row r="7" spans="1:3" x14ac:dyDescent="0.25">
      <c r="A7" s="1" t="s">
        <v>2</v>
      </c>
      <c r="B7">
        <f>37*8</f>
        <v>296</v>
      </c>
      <c r="C7">
        <v>3</v>
      </c>
    </row>
    <row r="8" spans="1:3" x14ac:dyDescent="0.25">
      <c r="A8" s="1" t="s">
        <v>0</v>
      </c>
      <c r="B8">
        <f>37.5*8</f>
        <v>300</v>
      </c>
      <c r="C8">
        <v>0</v>
      </c>
    </row>
    <row r="9" spans="1:3" x14ac:dyDescent="0.25">
      <c r="A9" s="1" t="s">
        <v>2</v>
      </c>
      <c r="B9">
        <f>37.75*8</f>
        <v>302</v>
      </c>
      <c r="C9">
        <v>0</v>
      </c>
    </row>
    <row r="10" spans="1:3" x14ac:dyDescent="0.25">
      <c r="A10" s="1" t="s">
        <v>3</v>
      </c>
      <c r="B10">
        <f>38*8</f>
        <v>304</v>
      </c>
      <c r="C10">
        <v>0</v>
      </c>
    </row>
    <row r="11" spans="1:3" x14ac:dyDescent="0.25">
      <c r="A11" s="1" t="s">
        <v>0</v>
      </c>
      <c r="B11">
        <f>38.25*8</f>
        <v>306</v>
      </c>
      <c r="C11">
        <v>0</v>
      </c>
    </row>
    <row r="12" spans="1:3" x14ac:dyDescent="0.25">
      <c r="A12" s="1" t="s">
        <v>2</v>
      </c>
      <c r="B12">
        <f>38.5*8</f>
        <v>308</v>
      </c>
      <c r="C12">
        <v>0</v>
      </c>
    </row>
    <row r="13" spans="1:3" x14ac:dyDescent="0.25">
      <c r="A13" s="1" t="s">
        <v>0</v>
      </c>
      <c r="B13">
        <f>38.75*8</f>
        <v>310</v>
      </c>
      <c r="C13">
        <v>5</v>
      </c>
    </row>
    <row r="14" spans="1:3" x14ac:dyDescent="0.25">
      <c r="A14" s="1" t="s">
        <v>0</v>
      </c>
      <c r="B14">
        <f>43*8</f>
        <v>344</v>
      </c>
      <c r="C14">
        <v>5</v>
      </c>
    </row>
    <row r="15" spans="1:3" x14ac:dyDescent="0.25">
      <c r="A15" s="1" t="s">
        <v>2</v>
      </c>
      <c r="B15">
        <f>43.75*8</f>
        <v>350</v>
      </c>
      <c r="C15">
        <v>0</v>
      </c>
    </row>
    <row r="16" spans="1:3" x14ac:dyDescent="0.25">
      <c r="A16" s="1" t="s">
        <v>1</v>
      </c>
      <c r="B16">
        <f>43.875*8</f>
        <v>351</v>
      </c>
      <c r="C16">
        <v>0</v>
      </c>
    </row>
    <row r="17" spans="1:3" x14ac:dyDescent="0.25">
      <c r="A17" s="1" t="s">
        <v>0</v>
      </c>
      <c r="B17">
        <f>44*8</f>
        <v>352</v>
      </c>
      <c r="C17">
        <v>2</v>
      </c>
    </row>
    <row r="18" spans="1:3" x14ac:dyDescent="0.25">
      <c r="A18" s="1" t="s">
        <v>2</v>
      </c>
      <c r="B18">
        <f>44.375*8</f>
        <v>355</v>
      </c>
      <c r="C18">
        <v>2</v>
      </c>
    </row>
    <row r="19" spans="1:3" x14ac:dyDescent="0.25">
      <c r="A19" s="1" t="s">
        <v>3</v>
      </c>
      <c r="B19">
        <f>44.75*8</f>
        <v>358</v>
      </c>
      <c r="C19">
        <v>2</v>
      </c>
    </row>
    <row r="20" spans="1:3" x14ac:dyDescent="0.25">
      <c r="A20" s="1" t="s">
        <v>1</v>
      </c>
      <c r="B20">
        <f>48*8</f>
        <v>384</v>
      </c>
      <c r="C20">
        <v>5</v>
      </c>
    </row>
    <row r="21" spans="1:3" x14ac:dyDescent="0.25">
      <c r="A21" s="1" t="s">
        <v>2</v>
      </c>
      <c r="B21">
        <f>48.75*8</f>
        <v>390</v>
      </c>
      <c r="C21">
        <v>0</v>
      </c>
    </row>
    <row r="22" spans="1:3" x14ac:dyDescent="0.25">
      <c r="A22" s="1" t="s">
        <v>3</v>
      </c>
      <c r="B22">
        <f>48.875*8</f>
        <v>391</v>
      </c>
      <c r="C22">
        <v>0</v>
      </c>
    </row>
    <row r="23" spans="1:3" x14ac:dyDescent="0.25">
      <c r="A23" s="1" t="s">
        <v>0</v>
      </c>
      <c r="B23">
        <f>49*8</f>
        <v>392</v>
      </c>
      <c r="C23">
        <v>5</v>
      </c>
    </row>
    <row r="24" spans="1:3" x14ac:dyDescent="0.25">
      <c r="A24" s="1" t="s">
        <v>2</v>
      </c>
      <c r="B24">
        <f>49.875*8</f>
        <v>399</v>
      </c>
      <c r="C24">
        <v>0</v>
      </c>
    </row>
    <row r="25" spans="1:3" x14ac:dyDescent="0.25">
      <c r="A25" s="1" t="s">
        <v>1</v>
      </c>
      <c r="B25">
        <f>50*8</f>
        <v>400</v>
      </c>
      <c r="C25">
        <v>2</v>
      </c>
    </row>
    <row r="26" spans="1:3" x14ac:dyDescent="0.25">
      <c r="A26" s="1" t="s">
        <v>0</v>
      </c>
      <c r="B26">
        <f>50.375*8</f>
        <v>403</v>
      </c>
      <c r="C26">
        <v>2</v>
      </c>
    </row>
    <row r="27" spans="1:3" x14ac:dyDescent="0.25">
      <c r="A27" s="1" t="s">
        <v>2</v>
      </c>
      <c r="B27">
        <f>50.75*8</f>
        <v>406</v>
      </c>
      <c r="C27">
        <v>0</v>
      </c>
    </row>
    <row r="28" spans="1:3" x14ac:dyDescent="0.25">
      <c r="A28" s="1" t="s">
        <v>0</v>
      </c>
      <c r="B28">
        <f>51*8</f>
        <v>408</v>
      </c>
      <c r="C28">
        <v>3</v>
      </c>
    </row>
    <row r="29" spans="1:3" x14ac:dyDescent="0.25">
      <c r="A29" s="1" t="s">
        <v>1</v>
      </c>
      <c r="B29">
        <f>51.5*8</f>
        <v>412</v>
      </c>
      <c r="C29">
        <v>3</v>
      </c>
    </row>
    <row r="30" spans="1:3" x14ac:dyDescent="0.25">
      <c r="A30" s="1" t="s">
        <v>2</v>
      </c>
      <c r="B30">
        <f>53.875*8</f>
        <v>431</v>
      </c>
      <c r="C30">
        <v>0</v>
      </c>
    </row>
    <row r="31" spans="1:3" x14ac:dyDescent="0.25">
      <c r="A31" s="1" t="s">
        <v>0</v>
      </c>
      <c r="B31">
        <f>54*8</f>
        <v>432</v>
      </c>
      <c r="C31">
        <v>5</v>
      </c>
    </row>
    <row r="32" spans="1:3" x14ac:dyDescent="0.25">
      <c r="A32" s="1" t="s">
        <v>2</v>
      </c>
      <c r="B32">
        <f>54.75*8</f>
        <v>438</v>
      </c>
      <c r="C32">
        <v>0</v>
      </c>
    </row>
    <row r="33" spans="1:3" x14ac:dyDescent="0.25">
      <c r="A33" s="1" t="s">
        <v>3</v>
      </c>
      <c r="B33">
        <f>54.875*8</f>
        <v>439</v>
      </c>
      <c r="C33">
        <v>2</v>
      </c>
    </row>
    <row r="34" spans="1:3" x14ac:dyDescent="0.25">
      <c r="A34" s="1" t="s">
        <v>1</v>
      </c>
      <c r="B34">
        <f>55.25*8</f>
        <v>442</v>
      </c>
      <c r="C34">
        <v>2</v>
      </c>
    </row>
    <row r="35" spans="1:3" x14ac:dyDescent="0.25">
      <c r="A35" s="1" t="s">
        <v>0</v>
      </c>
      <c r="B35">
        <f>55.625*8</f>
        <v>445</v>
      </c>
      <c r="C35">
        <v>0</v>
      </c>
    </row>
    <row r="36" spans="1:3" x14ac:dyDescent="0.25">
      <c r="A36" s="1" t="s">
        <v>2</v>
      </c>
      <c r="B36">
        <f>55.875*8</f>
        <v>447</v>
      </c>
      <c r="C36">
        <v>4</v>
      </c>
    </row>
    <row r="37" spans="1:3" x14ac:dyDescent="0.25">
      <c r="A37" s="1" t="s">
        <v>0</v>
      </c>
      <c r="B37">
        <f>58*8</f>
        <v>464</v>
      </c>
      <c r="C37">
        <v>5</v>
      </c>
    </row>
    <row r="38" spans="1:3" x14ac:dyDescent="0.25">
      <c r="A38" s="1" t="s">
        <v>2</v>
      </c>
      <c r="B38">
        <f>58.75*8</f>
        <v>470</v>
      </c>
      <c r="C38">
        <v>0</v>
      </c>
    </row>
    <row r="39" spans="1:3" x14ac:dyDescent="0.25">
      <c r="A39" s="1" t="s">
        <v>3</v>
      </c>
      <c r="B39">
        <f>59*8</f>
        <v>472</v>
      </c>
      <c r="C39">
        <v>2</v>
      </c>
    </row>
    <row r="40" spans="1:3" x14ac:dyDescent="0.25">
      <c r="A40" s="1" t="s">
        <v>2</v>
      </c>
      <c r="B40">
        <f>59.375*8</f>
        <v>475</v>
      </c>
      <c r="C40">
        <v>1</v>
      </c>
    </row>
    <row r="41" spans="1:3" x14ac:dyDescent="0.25">
      <c r="A41" s="1" t="s">
        <v>0</v>
      </c>
      <c r="B41">
        <f>59.75*8</f>
        <v>478</v>
      </c>
      <c r="C41">
        <v>0</v>
      </c>
    </row>
    <row r="42" spans="1:3" x14ac:dyDescent="0.25">
      <c r="A42" s="1" t="s">
        <v>1</v>
      </c>
      <c r="B42">
        <f>60*8</f>
        <v>480</v>
      </c>
      <c r="C42">
        <v>0</v>
      </c>
    </row>
    <row r="43" spans="1:3" x14ac:dyDescent="0.25">
      <c r="A43" s="1" t="s">
        <v>2</v>
      </c>
      <c r="B43">
        <f>60.25*8</f>
        <v>482</v>
      </c>
      <c r="C43">
        <v>0</v>
      </c>
    </row>
    <row r="44" spans="1:3" x14ac:dyDescent="0.25">
      <c r="A44" s="1" t="s">
        <v>3</v>
      </c>
      <c r="B44">
        <f>60.5*8</f>
        <v>484</v>
      </c>
      <c r="C44">
        <v>2</v>
      </c>
    </row>
    <row r="45" spans="1:3" x14ac:dyDescent="0.25">
      <c r="A45" s="1" t="s">
        <v>0</v>
      </c>
      <c r="B45">
        <f>60.75*8</f>
        <v>486</v>
      </c>
      <c r="C45">
        <v>5</v>
      </c>
    </row>
    <row r="46" spans="1:3" x14ac:dyDescent="0.25">
      <c r="A46" s="1" t="s">
        <v>2</v>
      </c>
      <c r="B46">
        <f>61.5*8</f>
        <v>492</v>
      </c>
      <c r="C46">
        <v>3</v>
      </c>
    </row>
    <row r="47" spans="1:3" x14ac:dyDescent="0.25">
      <c r="A47" s="1" t="s">
        <v>0</v>
      </c>
      <c r="B47">
        <f>87.875*8</f>
        <v>703</v>
      </c>
      <c r="C47">
        <v>0</v>
      </c>
    </row>
    <row r="48" spans="1:3" x14ac:dyDescent="0.25">
      <c r="A48" s="1" t="s">
        <v>2</v>
      </c>
      <c r="B48">
        <f>88*8</f>
        <v>704</v>
      </c>
      <c r="C48">
        <v>2</v>
      </c>
    </row>
    <row r="49" spans="1:3" x14ac:dyDescent="0.25">
      <c r="A49" s="1" t="s">
        <v>3</v>
      </c>
      <c r="B49">
        <f>88.375*8</f>
        <v>707</v>
      </c>
      <c r="C49">
        <v>2</v>
      </c>
    </row>
    <row r="50" spans="1:3" x14ac:dyDescent="0.25">
      <c r="A50" s="1" t="s">
        <v>1</v>
      </c>
      <c r="B50">
        <f>88.75*8</f>
        <v>710</v>
      </c>
      <c r="C50">
        <v>1</v>
      </c>
    </row>
    <row r="51" spans="1:3" x14ac:dyDescent="0.25">
      <c r="A51" s="1" t="s">
        <v>0</v>
      </c>
      <c r="B51">
        <f>89*8</f>
        <v>712</v>
      </c>
      <c r="C51">
        <v>3</v>
      </c>
    </row>
    <row r="52" spans="1:3" x14ac:dyDescent="0.25">
      <c r="A52" s="1" t="s">
        <v>2</v>
      </c>
      <c r="B52">
        <f>89.5*8</f>
        <v>716</v>
      </c>
      <c r="C52">
        <v>3</v>
      </c>
    </row>
    <row r="53" spans="1:3" x14ac:dyDescent="0.25">
      <c r="A53" s="1" t="s">
        <v>3</v>
      </c>
      <c r="B53">
        <f>90*8</f>
        <v>720</v>
      </c>
      <c r="C53">
        <v>3</v>
      </c>
    </row>
    <row r="54" spans="1:3" x14ac:dyDescent="0.25">
      <c r="A54" s="1" t="s">
        <v>1</v>
      </c>
      <c r="B54">
        <f>91*8</f>
        <v>728</v>
      </c>
      <c r="C54">
        <v>1</v>
      </c>
    </row>
    <row r="55" spans="1:3" x14ac:dyDescent="0.25">
      <c r="A55" s="1" t="s">
        <v>0</v>
      </c>
      <c r="B55">
        <f>91.25*8</f>
        <v>730</v>
      </c>
      <c r="C55">
        <v>0</v>
      </c>
    </row>
    <row r="56" spans="1:3" x14ac:dyDescent="0.25">
      <c r="A56" s="1" t="s">
        <v>2</v>
      </c>
      <c r="B56">
        <f>91.375*8</f>
        <v>731</v>
      </c>
      <c r="C56">
        <v>2</v>
      </c>
    </row>
    <row r="57" spans="1:3" x14ac:dyDescent="0.25">
      <c r="A57" s="1" t="s">
        <v>3</v>
      </c>
      <c r="B57">
        <f>91.75*8</f>
        <v>734</v>
      </c>
      <c r="C57">
        <v>2</v>
      </c>
    </row>
    <row r="58" spans="1:3" x14ac:dyDescent="0.25">
      <c r="A58" s="1" t="s">
        <v>0</v>
      </c>
      <c r="B58">
        <f>92.125*8</f>
        <v>737</v>
      </c>
      <c r="C58">
        <v>0</v>
      </c>
    </row>
    <row r="59" spans="1:3" x14ac:dyDescent="0.25">
      <c r="A59" s="1" t="s">
        <v>2</v>
      </c>
      <c r="B59">
        <f>92.375*8</f>
        <v>739</v>
      </c>
      <c r="C59">
        <v>0</v>
      </c>
    </row>
    <row r="60" spans="1:3" x14ac:dyDescent="0.25">
      <c r="A60" s="1" t="s">
        <v>1</v>
      </c>
      <c r="B60">
        <f>94*8</f>
        <v>752</v>
      </c>
      <c r="C60">
        <v>0</v>
      </c>
    </row>
    <row r="61" spans="1:3" x14ac:dyDescent="0.25">
      <c r="A61" s="1" t="s">
        <v>2</v>
      </c>
      <c r="B61">
        <f>94.25*8</f>
        <v>754</v>
      </c>
      <c r="C61">
        <v>0</v>
      </c>
    </row>
    <row r="62" spans="1:3" x14ac:dyDescent="0.25">
      <c r="A62" s="1" t="s">
        <v>0</v>
      </c>
      <c r="B62">
        <f>94.5*8</f>
        <v>756</v>
      </c>
      <c r="C62">
        <v>0</v>
      </c>
    </row>
    <row r="63" spans="1:3" x14ac:dyDescent="0.25">
      <c r="A63" s="1" t="s">
        <v>3</v>
      </c>
      <c r="B63">
        <f>94.75*8</f>
        <v>758</v>
      </c>
      <c r="C63">
        <v>0</v>
      </c>
    </row>
    <row r="64" spans="1:3" x14ac:dyDescent="0.25">
      <c r="A64" s="1" t="s">
        <v>2</v>
      </c>
      <c r="B64">
        <f>94.875*8</f>
        <v>759</v>
      </c>
      <c r="C64">
        <v>2</v>
      </c>
    </row>
    <row r="65" spans="1:3" x14ac:dyDescent="0.25">
      <c r="A65" s="1" t="s">
        <v>1</v>
      </c>
      <c r="B65">
        <f>95.25*8</f>
        <v>762</v>
      </c>
      <c r="C65">
        <v>2</v>
      </c>
    </row>
    <row r="66" spans="1:3" x14ac:dyDescent="0.25">
      <c r="A66" s="1" t="s">
        <v>0</v>
      </c>
      <c r="B66">
        <f>95.625*8</f>
        <v>765</v>
      </c>
      <c r="C66">
        <v>0</v>
      </c>
    </row>
    <row r="67" spans="1:3" x14ac:dyDescent="0.25">
      <c r="A67" s="1" t="s">
        <v>2</v>
      </c>
      <c r="B67">
        <f>95.875*8</f>
        <v>767</v>
      </c>
      <c r="C67">
        <v>0</v>
      </c>
    </row>
    <row r="68" spans="1:3" x14ac:dyDescent="0.25">
      <c r="A68" s="1" t="s">
        <v>1</v>
      </c>
      <c r="B68">
        <f>103.875*8</f>
        <v>831</v>
      </c>
      <c r="C68">
        <v>0</v>
      </c>
    </row>
    <row r="69" spans="1:3" x14ac:dyDescent="0.25">
      <c r="A69" s="1" t="s">
        <v>2</v>
      </c>
      <c r="B69">
        <f>104*8</f>
        <v>832</v>
      </c>
      <c r="C69">
        <v>2</v>
      </c>
    </row>
    <row r="70" spans="1:3" x14ac:dyDescent="0.25">
      <c r="A70" s="1" t="s">
        <v>0</v>
      </c>
      <c r="B70">
        <f>104.375*8</f>
        <v>835</v>
      </c>
      <c r="C70">
        <v>2</v>
      </c>
    </row>
    <row r="71" spans="1:3" x14ac:dyDescent="0.25">
      <c r="A71" s="1" t="s">
        <v>3</v>
      </c>
      <c r="B71">
        <f>104.75*8</f>
        <v>838</v>
      </c>
      <c r="C71">
        <v>0</v>
      </c>
    </row>
    <row r="72" spans="1:3" x14ac:dyDescent="0.25">
      <c r="A72" s="1" t="s">
        <v>0</v>
      </c>
      <c r="B72">
        <f>105*8</f>
        <v>840</v>
      </c>
      <c r="C72">
        <v>2</v>
      </c>
    </row>
    <row r="73" spans="1:3" x14ac:dyDescent="0.25">
      <c r="A73" s="1" t="s">
        <v>2</v>
      </c>
      <c r="B73">
        <f>105.5*8</f>
        <v>844</v>
      </c>
      <c r="C73">
        <v>3</v>
      </c>
    </row>
    <row r="74" spans="1:3" x14ac:dyDescent="0.25">
      <c r="A74" s="1" t="s">
        <v>1</v>
      </c>
      <c r="B74">
        <f>106*8</f>
        <v>848</v>
      </c>
      <c r="C74">
        <v>3</v>
      </c>
    </row>
    <row r="75" spans="1:3" x14ac:dyDescent="0.25">
      <c r="A75" s="1" t="s">
        <v>3</v>
      </c>
      <c r="B75">
        <f>107*8</f>
        <v>856</v>
      </c>
      <c r="C75">
        <v>1</v>
      </c>
    </row>
    <row r="76" spans="1:3" x14ac:dyDescent="0.25">
      <c r="A76" s="1" t="s">
        <v>1</v>
      </c>
      <c r="B76">
        <f>107.25*8</f>
        <v>858</v>
      </c>
      <c r="C76">
        <v>0</v>
      </c>
    </row>
    <row r="77" spans="1:3" x14ac:dyDescent="0.25">
      <c r="A77" s="1" t="s">
        <v>2</v>
      </c>
      <c r="B77">
        <f>107.375*8</f>
        <v>859</v>
      </c>
      <c r="C77">
        <v>2</v>
      </c>
    </row>
    <row r="78" spans="1:3" x14ac:dyDescent="0.25">
      <c r="A78" s="1" t="s">
        <v>0</v>
      </c>
      <c r="B78">
        <f>107.75*8</f>
        <v>862</v>
      </c>
      <c r="C78">
        <v>2</v>
      </c>
    </row>
    <row r="79" spans="1:3" x14ac:dyDescent="0.25">
      <c r="A79" s="1" t="s">
        <v>1</v>
      </c>
      <c r="B79">
        <f>108.125*8</f>
        <v>865</v>
      </c>
      <c r="C79">
        <v>0</v>
      </c>
    </row>
    <row r="80" spans="1:3" x14ac:dyDescent="0.25">
      <c r="A80" s="1" t="s">
        <v>2</v>
      </c>
      <c r="B80">
        <f>108.375*8</f>
        <v>867</v>
      </c>
      <c r="C80">
        <v>0</v>
      </c>
    </row>
    <row r="81" spans="1:3" x14ac:dyDescent="0.25">
      <c r="A81" s="1" t="s">
        <v>2</v>
      </c>
      <c r="B81">
        <f>110*8</f>
        <v>880</v>
      </c>
      <c r="C81">
        <v>0</v>
      </c>
    </row>
    <row r="82" spans="1:3" x14ac:dyDescent="0.25">
      <c r="A82" s="1" t="s">
        <v>0</v>
      </c>
      <c r="B82">
        <f>110.25*8</f>
        <v>882</v>
      </c>
      <c r="C82">
        <v>0</v>
      </c>
    </row>
    <row r="83" spans="1:3" x14ac:dyDescent="0.25">
      <c r="A83" s="1" t="s">
        <v>1</v>
      </c>
      <c r="B83">
        <f>110.5*8</f>
        <v>884</v>
      </c>
      <c r="C83">
        <v>0</v>
      </c>
    </row>
    <row r="84" spans="1:3" x14ac:dyDescent="0.25">
      <c r="A84" s="1" t="s">
        <v>2</v>
      </c>
      <c r="B84">
        <f>110.75*8</f>
        <v>886</v>
      </c>
      <c r="C84">
        <v>0</v>
      </c>
    </row>
    <row r="85" spans="1:3" x14ac:dyDescent="0.25">
      <c r="A85" s="1" t="s">
        <v>0</v>
      </c>
      <c r="B85">
        <f>110.875*8</f>
        <v>887</v>
      </c>
      <c r="C85">
        <v>2</v>
      </c>
    </row>
    <row r="86" spans="1:3" x14ac:dyDescent="0.25">
      <c r="A86" s="1" t="s">
        <v>3</v>
      </c>
      <c r="B86">
        <f>111.25*8</f>
        <v>890</v>
      </c>
      <c r="C86">
        <v>3</v>
      </c>
    </row>
    <row r="87" spans="1:3" x14ac:dyDescent="0.25">
      <c r="A87" s="1" t="s">
        <v>1</v>
      </c>
      <c r="B87">
        <f>129*8</f>
        <v>1032</v>
      </c>
      <c r="C87">
        <v>0</v>
      </c>
    </row>
    <row r="88" spans="1:3" x14ac:dyDescent="0.25">
      <c r="A88" s="1" t="s">
        <v>1</v>
      </c>
      <c r="B88">
        <f>129.25*8</f>
        <v>1034</v>
      </c>
      <c r="C88">
        <v>0</v>
      </c>
    </row>
    <row r="89" spans="1:3" x14ac:dyDescent="0.25">
      <c r="A89" s="1" t="s">
        <v>1</v>
      </c>
      <c r="B89">
        <f>129.375*8</f>
        <v>1035</v>
      </c>
      <c r="C89">
        <v>0</v>
      </c>
    </row>
    <row r="90" spans="1:3" x14ac:dyDescent="0.25">
      <c r="A90" s="1" t="s">
        <v>1</v>
      </c>
      <c r="B90">
        <f>129.5*8</f>
        <v>1036</v>
      </c>
      <c r="C90">
        <v>0</v>
      </c>
    </row>
    <row r="91" spans="1:3" x14ac:dyDescent="0.25">
      <c r="A91" s="1" t="s">
        <v>1</v>
      </c>
      <c r="B91">
        <f>129.75*8</f>
        <v>1038</v>
      </c>
      <c r="C91">
        <v>0</v>
      </c>
    </row>
    <row r="92" spans="1:3" x14ac:dyDescent="0.25">
      <c r="A92" s="1" t="s">
        <v>3</v>
      </c>
      <c r="B92">
        <f>131*8</f>
        <v>1048</v>
      </c>
      <c r="C92">
        <v>0</v>
      </c>
    </row>
    <row r="93" spans="1:3" x14ac:dyDescent="0.25">
      <c r="A93" s="1" t="s">
        <v>3</v>
      </c>
      <c r="B93">
        <f>131.25*8</f>
        <v>1050</v>
      </c>
      <c r="C93">
        <v>0</v>
      </c>
    </row>
    <row r="94" spans="1:3" x14ac:dyDescent="0.25">
      <c r="A94" s="1" t="s">
        <v>3</v>
      </c>
      <c r="B94">
        <f>131.5*8</f>
        <v>1052</v>
      </c>
      <c r="C94">
        <v>0</v>
      </c>
    </row>
    <row r="95" spans="1:3" x14ac:dyDescent="0.25">
      <c r="A95" s="1" t="s">
        <v>3</v>
      </c>
      <c r="B95">
        <f>131.625*8</f>
        <v>1053</v>
      </c>
      <c r="C95">
        <v>0</v>
      </c>
    </row>
    <row r="96" spans="1:3" x14ac:dyDescent="0.25">
      <c r="A96" s="1" t="s">
        <v>3</v>
      </c>
      <c r="B96">
        <f>131.75*8</f>
        <v>1054</v>
      </c>
      <c r="C96">
        <v>0</v>
      </c>
    </row>
    <row r="97" spans="1:3" x14ac:dyDescent="0.25">
      <c r="A97" s="1" t="s">
        <v>3</v>
      </c>
      <c r="B97">
        <f>136*8</f>
        <v>1088</v>
      </c>
      <c r="C97">
        <v>0</v>
      </c>
    </row>
    <row r="98" spans="1:3" x14ac:dyDescent="0.25">
      <c r="A98" s="1" t="s">
        <v>0</v>
      </c>
      <c r="B98">
        <f>136.25*8</f>
        <v>1090</v>
      </c>
      <c r="C98">
        <v>0</v>
      </c>
    </row>
    <row r="99" spans="1:3" x14ac:dyDescent="0.25">
      <c r="A99" s="1" t="s">
        <v>1</v>
      </c>
      <c r="B99">
        <f>136.5*8</f>
        <v>1092</v>
      </c>
      <c r="C99">
        <v>0</v>
      </c>
    </row>
    <row r="100" spans="1:3" x14ac:dyDescent="0.25">
      <c r="A100" s="1" t="s">
        <v>3</v>
      </c>
      <c r="B100">
        <f>136.75*8</f>
        <v>1094</v>
      </c>
      <c r="C100">
        <v>0</v>
      </c>
    </row>
    <row r="101" spans="1:3" x14ac:dyDescent="0.25">
      <c r="A101" s="1" t="s">
        <v>1</v>
      </c>
      <c r="B101">
        <f>137*8</f>
        <v>1096</v>
      </c>
      <c r="C101">
        <v>0</v>
      </c>
    </row>
    <row r="102" spans="1:3" x14ac:dyDescent="0.25">
      <c r="A102" s="1" t="s">
        <v>1</v>
      </c>
      <c r="B102">
        <f>137.25*8</f>
        <v>1098</v>
      </c>
      <c r="C102">
        <v>0</v>
      </c>
    </row>
    <row r="103" spans="1:3" x14ac:dyDescent="0.25">
      <c r="A103" s="1" t="s">
        <v>2</v>
      </c>
      <c r="B103">
        <f>137.5*8</f>
        <v>1100</v>
      </c>
      <c r="C103">
        <v>0</v>
      </c>
    </row>
    <row r="104" spans="1:3" x14ac:dyDescent="0.25">
      <c r="A104" s="1" t="s">
        <v>2</v>
      </c>
      <c r="B104">
        <f>137.75*8</f>
        <v>1102</v>
      </c>
      <c r="C104">
        <v>0</v>
      </c>
    </row>
    <row r="105" spans="1:3" x14ac:dyDescent="0.25">
      <c r="A105" s="1" t="s">
        <v>2</v>
      </c>
      <c r="B105">
        <f>138*8</f>
        <v>1104</v>
      </c>
      <c r="C105">
        <v>0</v>
      </c>
    </row>
    <row r="106" spans="1:3" x14ac:dyDescent="0.25">
      <c r="A106" s="1" t="s">
        <v>3</v>
      </c>
      <c r="B106">
        <f>138.25*8</f>
        <v>1106</v>
      </c>
      <c r="C106">
        <v>0</v>
      </c>
    </row>
    <row r="107" spans="1:3" x14ac:dyDescent="0.25">
      <c r="A107" s="1" t="s">
        <v>2</v>
      </c>
      <c r="B107">
        <f>138.5*8</f>
        <v>1108</v>
      </c>
      <c r="C107">
        <v>0</v>
      </c>
    </row>
    <row r="108" spans="1:3" x14ac:dyDescent="0.25">
      <c r="A108" s="1" t="s">
        <v>1</v>
      </c>
      <c r="B108">
        <f>138.75*8</f>
        <v>1110</v>
      </c>
      <c r="C108">
        <v>0</v>
      </c>
    </row>
    <row r="109" spans="1:3" x14ac:dyDescent="0.25">
      <c r="A109" s="1" t="s">
        <v>3</v>
      </c>
      <c r="B109">
        <f>139*8</f>
        <v>1112</v>
      </c>
      <c r="C109">
        <v>0</v>
      </c>
    </row>
    <row r="110" spans="1:3" x14ac:dyDescent="0.25">
      <c r="A110" s="1" t="s">
        <v>3</v>
      </c>
      <c r="B110">
        <f>139.25*8</f>
        <v>1114</v>
      </c>
      <c r="C110">
        <v>0</v>
      </c>
    </row>
    <row r="111" spans="1:3" x14ac:dyDescent="0.25">
      <c r="A111" s="1" t="s">
        <v>2</v>
      </c>
      <c r="B111">
        <f>139.5*8</f>
        <v>1116</v>
      </c>
      <c r="C111">
        <v>0</v>
      </c>
    </row>
    <row r="112" spans="1:3" x14ac:dyDescent="0.25">
      <c r="A112" s="1" t="s">
        <v>2</v>
      </c>
      <c r="B112">
        <f>139.75*8</f>
        <v>1118</v>
      </c>
      <c r="C11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562-AD9F-4219-B0B1-62C39E126ED0}">
  <dimension ref="A1"/>
  <sheetViews>
    <sheetView workbookViewId="0">
      <selection activeCell="D1" sqref="D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m 5 l K V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m 5 l K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u Z S l S i n b S 7 D g E A A J Q B A A A T A B w A R m 9 y b X V s Y X M v U 2 V j d G l v b j E u b S C i G A A o o B Q A A A A A A A A A A A A A A A A A A A A A A A A A A A B t j 0 1 r w z A M h u + B / A f j X V I w g a b b D i s 5 l H R f h w 2 2 t q d l D C f V E k M s F 0 s Z L a X / f S 4 h b I z p I u l 9 h K S X o G b j U K y G P J 3 H U R x R q z 1 s B e k t A t F H B Z q t 3 o l c d M B x J E K s X O 9 r C E p B X + n S 1 b 0 F 5 O T O d J A W D j k 0 l M j i p t w Q e C o X a C y U 4 x i V 9 4 Y f + q p 8 b Q / c 2 i e D p t G B L 4 g g w K V m X f 4 5 n f K e 5 U S 9 L a E z 1 j D 4 X C q p R O G 6 3 i L l M y V u s X Z b g 0 0 + z a 4 y J V 5 6 x 7 D i Q w f 5 T 5 k + O 4 T 3 i R o s X M i i 1 d g E n + v D D m T w s t Z V G F p 7 j f T p v B 2 2 n y E l g 1 9 1 P M p B n Y b r H I h g 2 P N J i V H P R h 1 7 W 4 H / R W a B P C J f X 6 b n j a f T J I 4 M / v v J / B t Q S w E C L Q A U A A I A C A C b m U p U D g t s 0 K Q A A A D 2 A A A A E g A A A A A A A A A A A A A A A A A A A A A A Q 2 9 u Z m l n L 1 B h Y 2 t h Z 2 U u e G 1 s U E s B A i 0 A F A A C A A g A m 5 l K V A / K 6 a u k A A A A 6 Q A A A B M A A A A A A A A A A A A A A A A A 8 A A A A F t D b 2 5 0 Z W 5 0 X 1 R 5 c G V z X S 5 4 b W x Q S w E C L Q A U A A I A C A C b m U p U o p 2 0 u w 4 B A A C U A Q A A E w A A A A A A A A A A A A A A A A D h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C Q A A A A A A A A A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k b m V z c 1 9 i Z W F 0 b W F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k b m V z c 1 9 i Z W F 0 b W F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M V Q w M D o x M j o 1 N S 4 z M D A z M z c x W i I g L z 4 8 R W 5 0 c n k g V H l w Z T 0 i R m l s b E N v b H V t b l R 5 c G V z I i B W Y W x 1 Z T 0 i c 0 J n V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R u Z X N z X 2 J l Y X R t Y X A v Q X V 0 b 1 J l b W 9 2 Z W R D b 2 x 1 b W 5 z M S 5 7 Q 2 9 s d W 1 u M S w w f S Z x d W 9 0 O y w m c X V v d D t T Z W N 0 a W 9 u M S 9 z Y W R u Z X N z X 2 J l Y X R t Y X A v Q X V 0 b 1 J l b W 9 2 Z W R D b 2 x 1 b W 5 z M S 5 7 Q 2 9 s d W 1 u M i w x f S Z x d W 9 0 O y w m c X V v d D t T Z W N 0 a W 9 u M S 9 z Y W R u Z X N z X 2 J l Y X R t Y X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W R u Z X N z X 2 J l Y X R t Y X A v Q X V 0 b 1 J l b W 9 2 Z W R D b 2 x 1 b W 5 z M S 5 7 Q 2 9 s d W 1 u M S w w f S Z x d W 9 0 O y w m c X V v d D t T Z W N 0 a W 9 u M S 9 z Y W R u Z X N z X 2 J l Y X R t Y X A v Q X V 0 b 1 J l b W 9 2 Z W R D b 2 x 1 b W 5 z M S 5 7 Q 2 9 s d W 1 u M i w x f S Z x d W 9 0 O y w m c X V v d D t T Z W N 0 a W 9 u M S 9 z Y W R u Z X N z X 2 J l Y X R t Y X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k b m V z c 1 9 i Z W F 0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Z G 5 l c 3 N f Y m V h d G 1 h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6 f y t h F O q 6 R 4 v 4 D Y j x A N f b A A A A A A I A A A A A A B B m A A A A A Q A A I A A A A D K F A 9 h r m G L 1 o y 6 5 J Z C D 9 K K e 3 y D e x R q G D 3 Y k 5 b 0 T y T n q A A A A A A 6 A A A A A A g A A I A A A A H 7 1 e 1 D c o U F j G Z y 2 c A U h Z n K I J V z Z I J e f 1 z / K G d i f 7 z m q U A A A A L J L M t u j 3 Y g e I O c w T K N p u t / 4 f T W I / E p 2 Z n A p f g S E / Q G A 1 q 5 Y 3 N U 0 E y Z q C i Z 9 5 a 1 y Y n S 6 e + L v w 3 3 2 K O E N I k n 8 x P g B m R E S Q Y h Y 7 j z h E U G s J r T 6 Q A A A A G C y O E 2 T h 6 M g q j 7 O 3 Z C f 1 J R y o f p 0 v j c Q G u m 6 0 X 8 K G / Z A b 5 O p V a R r b R 7 x a P l e Y R R N m n 4 Z T J c n Y a h L g I 5 Q u Z E L k s w = < / D a t a M a s h u p > 
</file>

<file path=customXml/itemProps1.xml><?xml version="1.0" encoding="utf-8"?>
<ds:datastoreItem xmlns:ds="http://schemas.openxmlformats.org/officeDocument/2006/customXml" ds:itemID="{3A0A594D-7FE8-4F84-8F5C-A79125CEE8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sadness_beatmap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</dc:creator>
  <cp:lastModifiedBy>Anime</cp:lastModifiedBy>
  <dcterms:created xsi:type="dcterms:W3CDTF">2022-02-11T00:12:06Z</dcterms:created>
  <dcterms:modified xsi:type="dcterms:W3CDTF">2022-02-11T02:37:34Z</dcterms:modified>
</cp:coreProperties>
</file>