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cindy\Dropbox\Cindy 4 Pillars of Success\Pearson\2021\Chapter 21\NEW companion files\Bonus File\"/>
    </mc:Choice>
  </mc:AlternateContent>
  <xr:revisionPtr revIDLastSave="0" documentId="13_ncr:1_{E1ED9F1F-AED2-4610-A004-4DE14A03AEC1}" xr6:coauthVersionLast="47" xr6:coauthVersionMax="47" xr10:uidLastSave="{00000000-0000-0000-0000-000000000000}"/>
  <bookViews>
    <workbookView xWindow="-120" yWindow="-120" windowWidth="29040" windowHeight="15840" xr2:uid="{59764B68-021D-41A0-B4A6-F2B9A8CECBD6}"/>
  </bookViews>
  <sheets>
    <sheet name="Instructions" sheetId="3" r:id="rId1"/>
    <sheet name="Control Data" sheetId="2" r:id="rId2"/>
    <sheet name="Worksheet"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2" i="1" l="1"/>
  <c r="C8" i="2"/>
  <c r="E2" i="2"/>
  <c r="C2" i="1"/>
  <c r="B30" i="1" s="1"/>
  <c r="C5" i="2"/>
  <c r="C7" i="2" s="1"/>
  <c r="B32" i="1"/>
  <c r="C4" i="1"/>
  <c r="C29" i="1" s="1"/>
  <c r="C1" i="1"/>
  <c r="B31" i="1" l="1"/>
  <c r="D29" i="1"/>
  <c r="C3" i="1"/>
  <c r="C30" i="1" s="1"/>
  <c r="D30" i="1" s="1"/>
  <c r="E30" i="1" s="1"/>
  <c r="F30" i="1" s="1"/>
  <c r="G30" i="1" s="1"/>
  <c r="H30" i="1" s="1"/>
  <c r="I30" i="1" s="1"/>
  <c r="J30" i="1" s="1"/>
  <c r="K30" i="1" s="1"/>
  <c r="L30" i="1" s="1"/>
  <c r="M30" i="1" s="1"/>
  <c r="N30" i="1" s="1"/>
  <c r="O30" i="1" s="1"/>
  <c r="P30" i="1" s="1"/>
  <c r="Q30" i="1" s="1"/>
  <c r="R30" i="1" s="1"/>
  <c r="S30" i="1" s="1"/>
  <c r="T30" i="1" s="1"/>
  <c r="U30" i="1" s="1"/>
  <c r="V30" i="1" s="1"/>
  <c r="W30" i="1" s="1"/>
  <c r="X30" i="1" s="1"/>
  <c r="Y30" i="1" s="1"/>
  <c r="Z30" i="1" s="1"/>
  <c r="AA30" i="1" s="1"/>
  <c r="AB30" i="1" s="1"/>
  <c r="AC30" i="1" s="1"/>
  <c r="AD30" i="1" s="1"/>
  <c r="AE30" i="1" s="1"/>
  <c r="AF30" i="1" s="1"/>
  <c r="AG30" i="1" s="1"/>
  <c r="AH30" i="1" s="1"/>
  <c r="AI30" i="1" s="1"/>
  <c r="AJ30" i="1" s="1"/>
  <c r="AK30" i="1" s="1"/>
  <c r="AL30" i="1" s="1"/>
  <c r="AM30" i="1" s="1"/>
  <c r="AN30" i="1" s="1"/>
  <c r="AO30" i="1" s="1"/>
  <c r="AP30" i="1" s="1"/>
  <c r="AQ30" i="1" s="1"/>
  <c r="AR30" i="1" s="1"/>
  <c r="AS30" i="1" s="1"/>
  <c r="AT30" i="1" s="1"/>
  <c r="AU30" i="1" s="1"/>
  <c r="AV30" i="1" s="1"/>
  <c r="AW30" i="1" s="1"/>
  <c r="AX30" i="1" s="1"/>
  <c r="AY30" i="1" s="1"/>
  <c r="AZ30" i="1" s="1"/>
  <c r="BA30" i="1" s="1"/>
  <c r="BB30" i="1" s="1"/>
  <c r="BC30" i="1" s="1"/>
  <c r="BD30" i="1" s="1"/>
  <c r="BE30" i="1" s="1"/>
  <c r="BF30" i="1" s="1"/>
  <c r="BG30" i="1" s="1"/>
  <c r="BH30" i="1" s="1"/>
  <c r="BI30" i="1" s="1"/>
  <c r="C31" i="1" l="1"/>
  <c r="D31" i="1" s="1"/>
  <c r="E29" i="1"/>
  <c r="E32" i="1"/>
  <c r="F29" i="1" l="1"/>
  <c r="E31" i="1"/>
  <c r="F32" i="1"/>
  <c r="F31" i="1" l="1"/>
  <c r="G29" i="1"/>
  <c r="G32" i="1"/>
  <c r="H29" i="1" l="1"/>
  <c r="G31" i="1"/>
  <c r="H32" i="1"/>
  <c r="H31" i="1" l="1"/>
  <c r="I29" i="1"/>
  <c r="I32" i="1"/>
  <c r="J29" i="1" l="1"/>
  <c r="I31" i="1"/>
  <c r="J32" i="1"/>
  <c r="J31" i="1" l="1"/>
  <c r="K29" i="1"/>
  <c r="K32" i="1"/>
  <c r="L29" i="1" l="1"/>
  <c r="K31" i="1"/>
  <c r="L32" i="1"/>
  <c r="L31" i="1" l="1"/>
  <c r="M29" i="1"/>
  <c r="M32" i="1"/>
  <c r="N29" i="1" l="1"/>
  <c r="M31" i="1"/>
  <c r="N31" i="1" l="1"/>
  <c r="O29" i="1"/>
  <c r="O32" i="1"/>
  <c r="P29" i="1" l="1"/>
  <c r="O31" i="1"/>
  <c r="P32" i="1"/>
  <c r="P31" i="1" l="1"/>
  <c r="Q29" i="1"/>
  <c r="Q32" i="1"/>
  <c r="R29" i="1" l="1"/>
  <c r="Q31" i="1"/>
  <c r="R32" i="1"/>
  <c r="R31" i="1" l="1"/>
  <c r="S29" i="1"/>
  <c r="S32" i="1"/>
  <c r="T29" i="1" l="1"/>
  <c r="S31" i="1"/>
  <c r="T32" i="1"/>
  <c r="T31" i="1" l="1"/>
  <c r="U29" i="1"/>
  <c r="U32" i="1"/>
  <c r="V29" i="1" l="1"/>
  <c r="U31" i="1"/>
  <c r="V32" i="1"/>
  <c r="V31" i="1" l="1"/>
  <c r="W29" i="1"/>
  <c r="W32" i="1"/>
  <c r="W31" i="1" l="1"/>
  <c r="X29" i="1"/>
  <c r="X32" i="1"/>
  <c r="X31" i="1" l="1"/>
  <c r="Y29" i="1"/>
  <c r="Y32" i="1"/>
  <c r="Z29" i="1" l="1"/>
  <c r="Y31" i="1"/>
  <c r="Z32" i="1"/>
  <c r="AA29" i="1" l="1"/>
  <c r="Z31" i="1"/>
  <c r="AA32" i="1"/>
  <c r="AB29" i="1" l="1"/>
  <c r="AA31" i="1"/>
  <c r="AB32" i="1"/>
  <c r="AB31" i="1" l="1"/>
  <c r="AC29" i="1"/>
  <c r="AC32" i="1"/>
  <c r="AC31" i="1" l="1"/>
  <c r="AD29" i="1"/>
  <c r="AD32" i="1"/>
  <c r="AD31" i="1" l="1"/>
  <c r="AE29" i="1"/>
  <c r="AE32" i="1"/>
  <c r="AF29" i="1" l="1"/>
  <c r="AE31" i="1"/>
  <c r="AF32" i="1"/>
  <c r="AG29" i="1" l="1"/>
  <c r="AF31" i="1"/>
  <c r="AG32" i="1"/>
  <c r="AH29" i="1" l="1"/>
  <c r="AG31" i="1"/>
  <c r="AH32" i="1"/>
  <c r="AI29" i="1" l="1"/>
  <c r="AH31" i="1"/>
  <c r="AI32" i="1"/>
  <c r="AJ29" i="1" l="1"/>
  <c r="AI31" i="1"/>
  <c r="AJ32" i="1"/>
  <c r="AJ31" i="1" l="1"/>
  <c r="AK29" i="1"/>
  <c r="AK32" i="1"/>
  <c r="AK31" i="1" l="1"/>
  <c r="AL29" i="1"/>
  <c r="AL32" i="1"/>
  <c r="AL31" i="1" l="1"/>
  <c r="AM29" i="1"/>
  <c r="AM32" i="1"/>
  <c r="AM31" i="1" l="1"/>
  <c r="AN29" i="1"/>
  <c r="AN32" i="1"/>
  <c r="AO29" i="1" l="1"/>
  <c r="AN31" i="1"/>
  <c r="AO32" i="1"/>
  <c r="AO31" i="1" l="1"/>
  <c r="AP29" i="1"/>
  <c r="AP32" i="1"/>
  <c r="AP31" i="1" l="1"/>
  <c r="AQ29" i="1"/>
  <c r="AQ32" i="1"/>
  <c r="AQ31" i="1" l="1"/>
  <c r="AR29" i="1"/>
  <c r="AR32" i="1"/>
  <c r="AR31" i="1" l="1"/>
  <c r="AS29" i="1"/>
  <c r="AS32" i="1"/>
  <c r="AS31" i="1" l="1"/>
  <c r="AT29" i="1"/>
  <c r="AT32" i="1"/>
  <c r="AT31" i="1" l="1"/>
  <c r="AU29" i="1"/>
  <c r="AU32" i="1"/>
  <c r="AV29" i="1" l="1"/>
  <c r="AU31" i="1"/>
  <c r="AV32" i="1"/>
  <c r="AW29" i="1" l="1"/>
  <c r="AV31" i="1"/>
  <c r="AW32" i="1"/>
  <c r="AW31" i="1" l="1"/>
  <c r="AX29" i="1"/>
  <c r="AX32" i="1"/>
  <c r="AX31" i="1" l="1"/>
  <c r="AY29" i="1"/>
  <c r="AY32" i="1"/>
  <c r="AY31" i="1" l="1"/>
  <c r="AZ29" i="1"/>
  <c r="AZ32" i="1"/>
  <c r="AZ31" i="1" l="1"/>
  <c r="BA29" i="1"/>
  <c r="BA32" i="1"/>
  <c r="BB29" i="1" l="1"/>
  <c r="BA31" i="1"/>
  <c r="BB32" i="1"/>
  <c r="BB31" i="1" l="1"/>
  <c r="BC29" i="1"/>
  <c r="BC32" i="1"/>
  <c r="BD29" i="1" l="1"/>
  <c r="BC31" i="1"/>
  <c r="BD32" i="1"/>
  <c r="BD31" i="1" l="1"/>
  <c r="BE29" i="1"/>
  <c r="BE32" i="1"/>
  <c r="BF29" i="1" l="1"/>
  <c r="BE31" i="1"/>
  <c r="BF32" i="1"/>
  <c r="BF31" i="1" l="1"/>
  <c r="BG29" i="1"/>
  <c r="BG32" i="1"/>
  <c r="BH29" i="1" l="1"/>
  <c r="BG31" i="1"/>
  <c r="BH32" i="1"/>
  <c r="BH31" i="1" l="1"/>
  <c r="BI29" i="1"/>
  <c r="BI32" i="1"/>
  <c r="BI31" i="1" l="1"/>
</calcChain>
</file>

<file path=xl/sharedStrings.xml><?xml version="1.0" encoding="utf-8"?>
<sst xmlns="http://schemas.openxmlformats.org/spreadsheetml/2006/main" count="104" uniqueCount="45">
  <si>
    <t>Time of each sprint</t>
  </si>
  <si>
    <t>weeks</t>
  </si>
  <si>
    <t>(Optional)</t>
  </si>
  <si>
    <t>work</t>
  </si>
  <si>
    <t>Day of SPRINT</t>
  </si>
  <si>
    <t>Expected Burn-Down</t>
  </si>
  <si>
    <t>Actual Burn-Down</t>
  </si>
  <si>
    <t>Capacity per week</t>
  </si>
  <si>
    <t>Instructions</t>
  </si>
  <si>
    <t>Note 1</t>
  </si>
  <si>
    <t>Note 2</t>
  </si>
  <si>
    <t>Note 3</t>
  </si>
  <si>
    <t>Step 1</t>
  </si>
  <si>
    <t>Note 4</t>
  </si>
  <si>
    <t>Step 2</t>
  </si>
  <si>
    <t>Step 3</t>
  </si>
  <si>
    <t>Step 4</t>
  </si>
  <si>
    <t>Step 5</t>
  </si>
  <si>
    <t>On the "Control Data" Tab</t>
  </si>
  <si>
    <t>Step 6</t>
  </si>
  <si>
    <t>Step 7</t>
  </si>
  <si>
    <t>Step 8</t>
  </si>
  <si>
    <t>Step 9</t>
  </si>
  <si>
    <t>Step 10</t>
  </si>
  <si>
    <t>During the Sprints</t>
  </si>
  <si>
    <t>Step 11</t>
  </si>
  <si>
    <t>Before your Sprint starts, Change the following on the "Worksheet" tab</t>
  </si>
  <si>
    <r>
      <t xml:space="preserve">Make note of what column label your data ends in, and then right-click on the middle of the chart, and then click on </t>
    </r>
    <r>
      <rPr>
        <b/>
        <sz val="11"/>
        <color theme="1"/>
        <rFont val="Calibri"/>
        <family val="2"/>
        <scheme val="minor"/>
      </rPr>
      <t>Select Data</t>
    </r>
    <r>
      <rPr>
        <sz val="11"/>
        <color theme="1"/>
        <rFont val="Calibri"/>
        <family val="2"/>
        <scheme val="minor"/>
      </rPr>
      <t xml:space="preserve">. </t>
    </r>
  </si>
  <si>
    <t>There is a limit of 12 weeks for the length of a sprint in this tool.</t>
  </si>
  <si>
    <t>Number of people on the scrum team</t>
  </si>
  <si>
    <t>Story points available per team member per week</t>
  </si>
  <si>
    <t>Override capacity per week (exceptions)</t>
  </si>
  <si>
    <t>The burn down chart was created with the assumption that you will have a scrum meeting at the beginning of day 1. So, no story points will be completed.</t>
  </si>
  <si>
    <t>Data fields are yellow. Only change the data fields on the spreadsheet, and the chart reference column number per the instructions below.</t>
  </si>
  <si>
    <t>Assign the number of story points each team member will consume each week. As suggested in Chapter 21, this will be the amount of work in hours per week (field C4).</t>
  </si>
  <si>
    <t>Optional: If the capacity per week does not match your team's agreed to method of allocation, you can override the calculated capacity per week (field C6). If you don't use this field, leave it blank.</t>
  </si>
  <si>
    <t>Assign the number of team members on your scrum team (field C3).</t>
  </si>
  <si>
    <r>
      <t xml:space="preserve">Assign the number of weeks for each sprint. There is a 12 week limit on this tool. You will reeive an </t>
    </r>
    <r>
      <rPr>
        <i/>
        <sz val="11"/>
        <color theme="1"/>
        <rFont val="Calibri"/>
        <family val="2"/>
        <scheme val="minor"/>
      </rPr>
      <t>Over Limit</t>
    </r>
    <r>
      <rPr>
        <sz val="11"/>
        <color theme="1"/>
        <rFont val="Calibri"/>
        <family val="2"/>
        <scheme val="minor"/>
      </rPr>
      <t xml:space="preserve"> message if you exceed this limit (field C2).</t>
    </r>
  </si>
  <si>
    <t>It is assumed you will use and save a file for each sprint.</t>
  </si>
  <si>
    <r>
      <t xml:space="preserve">In the Select Data Source dialog box, under Legend Entries (Series), select </t>
    </r>
    <r>
      <rPr>
        <b/>
        <sz val="11"/>
        <color theme="1"/>
        <rFont val="Calibri"/>
        <family val="2"/>
        <scheme val="minor"/>
      </rPr>
      <t>Actual Burn-Down</t>
    </r>
    <r>
      <rPr>
        <sz val="11"/>
        <color theme="1"/>
        <rFont val="Calibri"/>
        <family val="2"/>
        <scheme val="minor"/>
      </rPr>
      <t xml:space="preserve"> and then click </t>
    </r>
    <r>
      <rPr>
        <b/>
        <sz val="11"/>
        <color theme="1"/>
        <rFont val="Calibri"/>
        <family val="2"/>
        <scheme val="minor"/>
      </rPr>
      <t>Edit</t>
    </r>
    <r>
      <rPr>
        <sz val="11"/>
        <color theme="1"/>
        <rFont val="Calibri"/>
        <family val="2"/>
        <scheme val="minor"/>
      </rPr>
      <t xml:space="preserve">. In the Edit Series dialog box, modify the </t>
    </r>
    <r>
      <rPr>
        <b/>
        <sz val="11"/>
        <color theme="1"/>
        <rFont val="Calibri"/>
        <family val="2"/>
        <scheme val="minor"/>
      </rPr>
      <t>Series values</t>
    </r>
    <r>
      <rPr>
        <sz val="11"/>
        <color theme="1"/>
        <rFont val="Calibri"/>
        <family val="2"/>
        <scheme val="minor"/>
      </rPr>
      <t xml:space="preserve"> so the last letter mathes the column you noted in step 5. You must keep the the dollar sign symbols ($) on each side of the column lablel. Click </t>
    </r>
    <r>
      <rPr>
        <b/>
        <sz val="11"/>
        <color theme="1"/>
        <rFont val="Calibri"/>
        <family val="2"/>
        <scheme val="minor"/>
      </rPr>
      <t>OK</t>
    </r>
    <r>
      <rPr>
        <sz val="11"/>
        <color theme="1"/>
        <rFont val="Calibri"/>
        <family val="2"/>
        <scheme val="minor"/>
      </rPr>
      <t xml:space="preserve"> when finished to return to the Select Data Source dialog box and then click </t>
    </r>
    <r>
      <rPr>
        <b/>
        <sz val="11"/>
        <color theme="1"/>
        <rFont val="Calibri"/>
        <family val="2"/>
        <scheme val="minor"/>
      </rPr>
      <t>OK</t>
    </r>
    <r>
      <rPr>
        <sz val="11"/>
        <color theme="1"/>
        <rFont val="Calibri"/>
        <family val="2"/>
        <scheme val="minor"/>
      </rPr>
      <t xml:space="preserve">. </t>
    </r>
  </si>
  <si>
    <r>
      <t xml:space="preserve">In the Select Data Source dialog box, under Legend Entries (Series), select </t>
    </r>
    <r>
      <rPr>
        <b/>
        <sz val="11"/>
        <color theme="1"/>
        <rFont val="Calibri"/>
        <family val="2"/>
        <scheme val="minor"/>
      </rPr>
      <t>Expected Burn-Down</t>
    </r>
    <r>
      <rPr>
        <sz val="11"/>
        <color theme="1"/>
        <rFont val="Calibri"/>
        <family val="2"/>
        <scheme val="minor"/>
      </rPr>
      <t xml:space="preserve">, and then click </t>
    </r>
    <r>
      <rPr>
        <b/>
        <sz val="11"/>
        <color theme="1"/>
        <rFont val="Calibri"/>
        <family val="2"/>
        <scheme val="minor"/>
      </rPr>
      <t>Edit</t>
    </r>
    <r>
      <rPr>
        <sz val="11"/>
        <color theme="1"/>
        <rFont val="Calibri"/>
        <family val="2"/>
        <scheme val="minor"/>
      </rPr>
      <t xml:space="preserve">. In the Edit Series dialog box, modify the </t>
    </r>
    <r>
      <rPr>
        <b/>
        <sz val="11"/>
        <color theme="1"/>
        <rFont val="Calibri"/>
        <family val="2"/>
        <scheme val="minor"/>
      </rPr>
      <t xml:space="preserve">Series name </t>
    </r>
    <r>
      <rPr>
        <sz val="11"/>
        <color theme="1"/>
        <rFont val="Calibri"/>
        <family val="2"/>
        <scheme val="minor"/>
      </rPr>
      <t xml:space="preserve">so the last letter matches the column you noted in step 5. You must keep the the dollar sign symbols ($) on each side of the column lablel. Click </t>
    </r>
    <r>
      <rPr>
        <b/>
        <sz val="11"/>
        <color theme="1"/>
        <rFont val="Calibri"/>
        <family val="2"/>
        <scheme val="minor"/>
      </rPr>
      <t>OK</t>
    </r>
    <r>
      <rPr>
        <sz val="11"/>
        <color theme="1"/>
        <rFont val="Calibri"/>
        <family val="2"/>
        <scheme val="minor"/>
      </rPr>
      <t xml:space="preserve"> when finished to return to the Select Data Source dialog box.</t>
    </r>
  </si>
  <si>
    <r>
      <t xml:space="preserve">In the Select Data Source dialog box, under Horizontal (Category) Axis Labels, click </t>
    </r>
    <r>
      <rPr>
        <b/>
        <sz val="11"/>
        <color theme="1"/>
        <rFont val="Calibri"/>
        <family val="2"/>
        <scheme val="minor"/>
      </rPr>
      <t>Edit</t>
    </r>
    <r>
      <rPr>
        <sz val="11"/>
        <color theme="1"/>
        <rFont val="Calibri"/>
        <family val="2"/>
        <scheme val="minor"/>
      </rPr>
      <t xml:space="preserve">. In the Axis Labels dialog box, modify the </t>
    </r>
    <r>
      <rPr>
        <b/>
        <sz val="11"/>
        <color theme="1"/>
        <rFont val="Calibri"/>
        <family val="2"/>
        <scheme val="minor"/>
      </rPr>
      <t>Axis label range</t>
    </r>
    <r>
      <rPr>
        <sz val="11"/>
        <color theme="1"/>
        <rFont val="Calibri"/>
        <family val="2"/>
        <scheme val="minor"/>
      </rPr>
      <t xml:space="preserve"> so the last letter matches the column you noted in the previous step. You must keep the the dollar sign symbols ($) on each side of the column lablel. Click </t>
    </r>
    <r>
      <rPr>
        <b/>
        <sz val="11"/>
        <color theme="1"/>
        <rFont val="Calibri"/>
        <family val="2"/>
        <scheme val="minor"/>
      </rPr>
      <t>OK</t>
    </r>
    <r>
      <rPr>
        <sz val="11"/>
        <color theme="1"/>
        <rFont val="Calibri"/>
        <family val="2"/>
        <scheme val="minor"/>
      </rPr>
      <t xml:space="preserve"> when finished to return to the Select Data Source dialog box.</t>
    </r>
  </si>
  <si>
    <t>Repeat each day.  The burn down chart will adjust daily based on your progress.</t>
  </si>
  <si>
    <r>
      <t xml:space="preserve">Follow the directions in Chapter 21, "Record progress from daily scrum metings," to configure the percent complete for board status items. On day one there will be no change except for moving stories planned for that day from </t>
    </r>
    <r>
      <rPr>
        <i/>
        <sz val="11"/>
        <color theme="0"/>
        <rFont val="Calibri"/>
        <family val="2"/>
        <scheme val="minor"/>
      </rPr>
      <t>Not Started</t>
    </r>
    <r>
      <rPr>
        <sz val="11"/>
        <color theme="0"/>
        <rFont val="Calibri"/>
        <family val="2"/>
        <scheme val="minor"/>
      </rPr>
      <t xml:space="preserve"> to </t>
    </r>
    <r>
      <rPr>
        <i/>
        <sz val="11"/>
        <color theme="0"/>
        <rFont val="Calibri"/>
        <family val="2"/>
        <scheme val="minor"/>
      </rPr>
      <t>Next Up</t>
    </r>
    <r>
      <rPr>
        <sz val="11"/>
        <color theme="0"/>
        <rFont val="Calibri"/>
        <family val="2"/>
        <scheme val="minor"/>
      </rPr>
      <t>.  It is assumed that you will use 0%, 0%, 50%, and 100% in each of your four status buckets.</t>
    </r>
  </si>
  <si>
    <r>
      <t xml:space="preserve">On day two, at the start of your sprint, adjust the Current Sprint Board. Then go to the Current Sprint Sheet. Copy the </t>
    </r>
    <r>
      <rPr>
        <i/>
        <sz val="11"/>
        <color theme="0"/>
        <rFont val="Calibri"/>
        <family val="2"/>
        <scheme val="minor"/>
      </rPr>
      <t>Work</t>
    </r>
    <r>
      <rPr>
        <sz val="11"/>
        <color theme="0"/>
        <rFont val="Calibri"/>
        <family val="2"/>
        <scheme val="minor"/>
      </rPr>
      <t xml:space="preserve"> column for that day from Microsoft Project and paste it into the correct day in rows 33 - 102 on the Worksheet tab in Excel. When you copy from Microsoft Project the field name will come with the data, so make sure to paste starting in row 33 (titled w</t>
    </r>
    <r>
      <rPr>
        <i/>
        <sz val="11"/>
        <color theme="0"/>
        <rFont val="Calibri"/>
        <family val="2"/>
        <scheme val="minor"/>
      </rPr>
      <t>ork)</t>
    </r>
    <r>
      <rPr>
        <sz val="11"/>
        <color theme="0"/>
        <rFont val="Calibri"/>
        <family val="2"/>
        <scheme val="minor"/>
      </rPr>
      <t xml:space="preserve">, in the correct column, for the current day. On the Hone tab, in the Editing group, in the Find &amp; Select list, click </t>
    </r>
    <r>
      <rPr>
        <b/>
        <sz val="11"/>
        <color theme="0"/>
        <rFont val="Calibri"/>
        <family val="2"/>
        <scheme val="minor"/>
      </rPr>
      <t>Replace</t>
    </r>
    <r>
      <rPr>
        <sz val="11"/>
        <color theme="0"/>
        <rFont val="Calibri"/>
        <family val="2"/>
        <scheme val="minor"/>
      </rPr>
      <t xml:space="preserve">. In the Find and Replace dialog box, in the Find what box, type </t>
    </r>
    <r>
      <rPr>
        <b/>
        <sz val="11"/>
        <color theme="0"/>
        <rFont val="Calibri"/>
        <family val="2"/>
        <scheme val="minor"/>
      </rPr>
      <t>hrs</t>
    </r>
    <r>
      <rPr>
        <sz val="11"/>
        <color theme="0"/>
        <rFont val="Calibri"/>
        <family val="2"/>
        <scheme val="minor"/>
      </rPr>
      <t xml:space="preserve">, leave the Replace with box blank and then click </t>
    </r>
    <r>
      <rPr>
        <b/>
        <sz val="11"/>
        <color theme="0"/>
        <rFont val="Calibri"/>
        <family val="2"/>
        <scheme val="minor"/>
      </rPr>
      <t>Replace All</t>
    </r>
    <r>
      <rPr>
        <sz val="11"/>
        <color theme="0"/>
        <rFont val="Calibri"/>
        <family val="2"/>
        <scheme val="minor"/>
      </rPr>
      <t xml:space="preserve">. When prompted click </t>
    </r>
    <r>
      <rPr>
        <b/>
        <sz val="11"/>
        <color theme="0"/>
        <rFont val="Calibri"/>
        <family val="2"/>
        <scheme val="minor"/>
      </rPr>
      <t>OK,</t>
    </r>
    <r>
      <rPr>
        <sz val="11"/>
        <color theme="0"/>
        <rFont val="Calibri"/>
        <family val="2"/>
        <scheme val="minor"/>
      </rPr>
      <t xml:space="preserve"> and then </t>
    </r>
    <r>
      <rPr>
        <b/>
        <sz val="11"/>
        <color theme="0"/>
        <rFont val="Calibri"/>
        <family val="2"/>
        <scheme val="minor"/>
      </rPr>
      <t>Close</t>
    </r>
    <r>
      <rPr>
        <sz val="11"/>
        <color theme="0"/>
        <rFont val="Calibri"/>
        <family val="2"/>
        <scheme val="minor"/>
      </rPr>
      <t xml:space="preserve"> to finish the replacements and update the chart. Note: The Worksheet tab has been set up to begin on day two to align with these instructions.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</si>
</sst>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quot; Days&quot;"/>
    <numFmt numFmtId="165" formatCode="_(* #,##0_);_(* \(#,##0\);_(* &quot;-&quot;??_);_(@_)"/>
  </numFmts>
  <fonts count="20" x14ac:knownFonts="1">
    <font>
      <sz val="11"/>
      <color theme="1"/>
      <name val="Calibri"/>
      <family val="2"/>
      <scheme val="minor"/>
    </font>
    <font>
      <sz val="11"/>
      <color theme="0"/>
      <name val="Calibri"/>
      <family val="2"/>
      <scheme val="minor"/>
    </font>
    <font>
      <sz val="11"/>
      <color rgb="FF000000"/>
      <name val="Calibri"/>
      <family val="2"/>
      <scheme val="minor"/>
    </font>
    <font>
      <sz val="8"/>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color theme="8" tint="-0.499984740745262"/>
      <name val="Calibri"/>
      <family val="2"/>
      <scheme val="minor"/>
    </font>
    <font>
      <b/>
      <sz val="11"/>
      <color theme="5" tint="-0.249977111117893"/>
      <name val="Calibri"/>
      <family val="2"/>
      <scheme val="minor"/>
    </font>
    <font>
      <b/>
      <sz val="11"/>
      <color theme="9" tint="-0.499984740745262"/>
      <name val="Calibri"/>
      <family val="2"/>
      <scheme val="minor"/>
    </font>
    <font>
      <sz val="26"/>
      <color theme="1"/>
      <name val="Calibri"/>
      <family val="2"/>
      <scheme val="minor"/>
    </font>
    <font>
      <b/>
      <sz val="26"/>
      <color theme="1"/>
      <name val="Calibri"/>
      <family val="2"/>
      <scheme val="minor"/>
    </font>
    <font>
      <b/>
      <sz val="22"/>
      <color theme="1"/>
      <name val="Calibri"/>
      <family val="2"/>
      <scheme val="minor"/>
    </font>
    <font>
      <b/>
      <u/>
      <sz val="12"/>
      <color theme="0"/>
      <name val="Calibri"/>
      <family val="2"/>
      <scheme val="minor"/>
    </font>
    <font>
      <b/>
      <u/>
      <sz val="12"/>
      <color theme="1"/>
      <name val="Calibri"/>
      <family val="2"/>
      <scheme val="minor"/>
    </font>
    <font>
      <sz val="11"/>
      <name val="Calibri"/>
      <family val="2"/>
      <scheme val="minor"/>
    </font>
    <font>
      <i/>
      <sz val="11"/>
      <color theme="0"/>
      <name val="Calibri"/>
      <family val="2"/>
      <scheme val="minor"/>
    </font>
    <font>
      <i/>
      <sz val="11"/>
      <color theme="1"/>
      <name val="Calibri"/>
      <family val="2"/>
      <scheme val="minor"/>
    </font>
    <font>
      <b/>
      <sz val="11"/>
      <color theme="0"/>
      <name val="Calibri"/>
      <family val="2"/>
      <scheme val="minor"/>
    </font>
  </fonts>
  <fills count="11">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7030A0"/>
        <bgColor indexed="64"/>
      </patternFill>
    </fill>
  </fills>
  <borders count="2">
    <border>
      <left/>
      <right/>
      <top/>
      <bottom/>
      <diagonal/>
    </border>
    <border>
      <left style="thin">
        <color rgb="FFB1BBCC"/>
      </left>
      <right style="thin">
        <color rgb="FFB1BBCC"/>
      </right>
      <top style="thin">
        <color rgb="FFB1BBCC"/>
      </top>
      <bottom style="thin">
        <color rgb="FFB1BBCC"/>
      </bottom>
      <diagonal/>
    </border>
  </borders>
  <cellStyleXfs count="4">
    <xf numFmtId="0" fontId="0" fillId="0" borderId="0"/>
    <xf numFmtId="43" fontId="4" fillId="0" borderId="0" applyFont="0" applyFill="0" applyBorder="0" applyAlignment="0" applyProtection="0"/>
    <xf numFmtId="0" fontId="5" fillId="4" borderId="0" applyNumberFormat="0" applyBorder="0" applyAlignment="0" applyProtection="0"/>
    <xf numFmtId="0" fontId="6" fillId="5" borderId="0" applyNumberFormat="0" applyBorder="0" applyAlignment="0" applyProtection="0"/>
  </cellStyleXfs>
  <cellXfs count="32">
    <xf numFmtId="0" fontId="0" fillId="0" borderId="0" xfId="0"/>
    <xf numFmtId="0" fontId="2" fillId="2" borderId="1" xfId="0" applyFont="1" applyFill="1" applyBorder="1" applyAlignment="1">
      <alignment vertical="center" wrapText="1"/>
    </xf>
    <xf numFmtId="164" fontId="0" fillId="0" borderId="0" xfId="0" applyNumberFormat="1"/>
    <xf numFmtId="0" fontId="6" fillId="5" borderId="0" xfId="3"/>
    <xf numFmtId="0" fontId="6" fillId="0" borderId="0" xfId="3" applyFill="1"/>
    <xf numFmtId="0" fontId="0" fillId="0" borderId="0" xfId="0" applyFill="1"/>
    <xf numFmtId="165" fontId="0" fillId="0" borderId="0" xfId="1" applyNumberFormat="1" applyFont="1"/>
    <xf numFmtId="165" fontId="0" fillId="0" borderId="0" xfId="0" applyNumberFormat="1"/>
    <xf numFmtId="0" fontId="0" fillId="6" borderId="0" xfId="0" applyFill="1"/>
    <xf numFmtId="0" fontId="8" fillId="0" borderId="0" xfId="0" applyFont="1"/>
    <xf numFmtId="0" fontId="9" fillId="0" borderId="0" xfId="0" applyFont="1"/>
    <xf numFmtId="0" fontId="10" fillId="0" borderId="0" xfId="0" applyFont="1"/>
    <xf numFmtId="0" fontId="11" fillId="0" borderId="0" xfId="0" applyFont="1" applyAlignment="1">
      <alignment horizontal="right"/>
    </xf>
    <xf numFmtId="0" fontId="11" fillId="3" borderId="0" xfId="0" applyFont="1" applyFill="1" applyAlignment="1">
      <alignment horizontal="left"/>
    </xf>
    <xf numFmtId="0" fontId="11" fillId="0" borderId="0" xfId="0" applyFont="1"/>
    <xf numFmtId="0" fontId="11" fillId="0" borderId="0" xfId="0" applyFont="1" applyAlignment="1">
      <alignment horizontal="left"/>
    </xf>
    <xf numFmtId="0" fontId="12" fillId="0" borderId="0" xfId="0" applyFont="1"/>
    <xf numFmtId="0" fontId="0" fillId="0" borderId="0" xfId="0" applyAlignment="1">
      <alignment vertical="center"/>
    </xf>
    <xf numFmtId="0" fontId="0" fillId="0" borderId="0" xfId="0" applyAlignment="1">
      <alignment horizontal="left" vertical="center"/>
    </xf>
    <xf numFmtId="0" fontId="0" fillId="7" borderId="0" xfId="0" applyFill="1" applyAlignment="1">
      <alignment horizontal="left" vertical="center"/>
    </xf>
    <xf numFmtId="0" fontId="0" fillId="8" borderId="0" xfId="0" applyFill="1" applyAlignment="1">
      <alignment horizontal="left" vertical="center"/>
    </xf>
    <xf numFmtId="0" fontId="0" fillId="9" borderId="0" xfId="0" applyFill="1" applyAlignment="1">
      <alignment horizontal="left" vertical="center"/>
    </xf>
    <xf numFmtId="0" fontId="1" fillId="10" borderId="0" xfId="0" applyFont="1" applyFill="1" applyAlignment="1">
      <alignment horizontal="left" vertical="center"/>
    </xf>
    <xf numFmtId="0" fontId="13" fillId="0" borderId="0" xfId="0" applyFont="1" applyAlignment="1">
      <alignment horizontal="left" vertical="center"/>
    </xf>
    <xf numFmtId="0" fontId="0" fillId="9" borderId="0" xfId="0" applyFill="1" applyAlignment="1">
      <alignment horizontal="left" vertical="center" wrapText="1"/>
    </xf>
    <xf numFmtId="0" fontId="1" fillId="10" borderId="0" xfId="0" applyFont="1" applyFill="1" applyAlignment="1">
      <alignment horizontal="left" vertical="center" wrapText="1"/>
    </xf>
    <xf numFmtId="0" fontId="14" fillId="10" borderId="0" xfId="2" applyFont="1" applyFill="1" applyAlignment="1">
      <alignment horizontal="left" vertical="center"/>
    </xf>
    <xf numFmtId="0" fontId="15" fillId="9" borderId="0" xfId="0" applyFont="1" applyFill="1" applyAlignment="1">
      <alignment horizontal="left" vertical="center"/>
    </xf>
    <xf numFmtId="0" fontId="15" fillId="8" borderId="0" xfId="0" applyFont="1" applyFill="1" applyAlignment="1">
      <alignment horizontal="left" vertical="center"/>
    </xf>
    <xf numFmtId="0" fontId="16" fillId="9" borderId="0" xfId="0" applyFont="1" applyFill="1"/>
    <xf numFmtId="0" fontId="16" fillId="0" borderId="0" xfId="0" applyFont="1" applyFill="1"/>
    <xf numFmtId="164" fontId="7" fillId="0" borderId="0" xfId="0" applyNumberFormat="1" applyFont="1"/>
  </cellXfs>
  <cellStyles count="4">
    <cellStyle name="Bad" xfId="3" builtinId="27"/>
    <cellStyle name="Comma" xfId="1" builtinId="3"/>
    <cellStyle name="Good" xfId="2" builtinId="26"/>
    <cellStyle name="Normal" xfId="0" builtinId="0"/>
  </cellStyles>
  <dxfs count="1">
    <dxf>
      <font>
        <color rgb="FFC00000"/>
      </font>
      <fill>
        <patternFill>
          <bgColor rgb="FFFFC5C5"/>
        </patternFill>
      </fill>
    </dxf>
  </dxfs>
  <tableStyles count="0" defaultTableStyle="TableStyleMedium2" defaultPivotStyle="PivotStyleLight16"/>
  <colors>
    <mruColors>
      <color rgb="FFFFC5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r>
              <a:rPr lang="en-US" sz="1800" b="1" u="sng"/>
              <a:t>Sprint Burn Down</a:t>
            </a:r>
          </a:p>
        </c:rich>
      </c:tx>
      <c:overlay val="0"/>
      <c:spPr>
        <a:noFill/>
        <a:ln>
          <a:noFill/>
        </a:ln>
        <a:effectLst/>
      </c:spPr>
      <c:txPr>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Worksheet!$A$30</c:f>
              <c:strCache>
                <c:ptCount val="1"/>
                <c:pt idx="0">
                  <c:v>Expected Burn-Down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Worksheet!$B$29:$U$29</c:f>
              <c:numCache>
                <c:formatCode>0" Days"</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Worksheet!$B$30:$U$30</c:f>
              <c:numCache>
                <c:formatCode>_(* #,##0_);_(* \(#,##0\);_(* "-"??_);_(@_)</c:formatCode>
                <c:ptCount val="20"/>
                <c:pt idx="0">
                  <c:v>960</c:v>
                </c:pt>
                <c:pt idx="1">
                  <c:v>909.47368421052636</c:v>
                </c:pt>
                <c:pt idx="2">
                  <c:v>858.94736842105272</c:v>
                </c:pt>
                <c:pt idx="3">
                  <c:v>808.42105263157907</c:v>
                </c:pt>
                <c:pt idx="4">
                  <c:v>757.89473684210543</c:v>
                </c:pt>
                <c:pt idx="5">
                  <c:v>707.36842105263179</c:v>
                </c:pt>
                <c:pt idx="6">
                  <c:v>656.84210526315815</c:v>
                </c:pt>
                <c:pt idx="7">
                  <c:v>606.3157894736845</c:v>
                </c:pt>
                <c:pt idx="8">
                  <c:v>555.78947368421086</c:v>
                </c:pt>
                <c:pt idx="9">
                  <c:v>505.26315789473716</c:v>
                </c:pt>
                <c:pt idx="10">
                  <c:v>454.73684210526346</c:v>
                </c:pt>
                <c:pt idx="11">
                  <c:v>404.21052631578976</c:v>
                </c:pt>
                <c:pt idx="12">
                  <c:v>353.68421052631606</c:v>
                </c:pt>
                <c:pt idx="13">
                  <c:v>303.15789473684237</c:v>
                </c:pt>
                <c:pt idx="14">
                  <c:v>252.63157894736867</c:v>
                </c:pt>
                <c:pt idx="15">
                  <c:v>202.10526315789497</c:v>
                </c:pt>
                <c:pt idx="16">
                  <c:v>151.57894736842127</c:v>
                </c:pt>
                <c:pt idx="17">
                  <c:v>101.05263157894758</c:v>
                </c:pt>
                <c:pt idx="18">
                  <c:v>50.526315789473898</c:v>
                </c:pt>
                <c:pt idx="19">
                  <c:v>2.1316282072803006E-13</c:v>
                </c:pt>
              </c:numCache>
            </c:numRef>
          </c:val>
          <c:smooth val="0"/>
          <c:extLst>
            <c:ext xmlns:c16="http://schemas.microsoft.com/office/drawing/2014/chart" uri="{C3380CC4-5D6E-409C-BE32-E72D297353CC}">
              <c16:uniqueId val="{00000001-B586-46B6-9267-E8706554FD34}"/>
            </c:ext>
          </c:extLst>
        </c:ser>
        <c:ser>
          <c:idx val="2"/>
          <c:order val="1"/>
          <c:tx>
            <c:strRef>
              <c:f>Worksheet!$A$31</c:f>
              <c:strCache>
                <c:ptCount val="1"/>
                <c:pt idx="0">
                  <c:v>Actual Burn-Down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Worksheet!$B$29:$U$29</c:f>
              <c:numCache>
                <c:formatCode>0" Days"</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Worksheet!$B$31:$U$31</c:f>
              <c:numCache>
                <c:formatCode>General</c:formatCode>
                <c:ptCount val="20"/>
                <c:pt idx="0" formatCode="_(* #,##0_);_(* \(#,##0\);_(* &quot;-&quot;??_);_(@_)">
                  <c:v>960</c:v>
                </c:pt>
                <c:pt idx="1">
                  <c:v>960</c:v>
                </c:pt>
                <c:pt idx="2">
                  <c:v>960</c:v>
                </c:pt>
                <c:pt idx="3">
                  <c:v>960</c:v>
                </c:pt>
                <c:pt idx="4">
                  <c:v>960</c:v>
                </c:pt>
                <c:pt idx="5">
                  <c:v>960</c:v>
                </c:pt>
                <c:pt idx="6">
                  <c:v>960</c:v>
                </c:pt>
                <c:pt idx="7">
                  <c:v>960</c:v>
                </c:pt>
                <c:pt idx="8">
                  <c:v>960</c:v>
                </c:pt>
                <c:pt idx="9">
                  <c:v>960</c:v>
                </c:pt>
                <c:pt idx="10">
                  <c:v>960</c:v>
                </c:pt>
                <c:pt idx="11">
                  <c:v>960</c:v>
                </c:pt>
                <c:pt idx="12">
                  <c:v>960</c:v>
                </c:pt>
                <c:pt idx="13">
                  <c:v>960</c:v>
                </c:pt>
                <c:pt idx="14">
                  <c:v>960</c:v>
                </c:pt>
                <c:pt idx="15">
                  <c:v>960</c:v>
                </c:pt>
                <c:pt idx="16">
                  <c:v>960</c:v>
                </c:pt>
                <c:pt idx="17">
                  <c:v>960</c:v>
                </c:pt>
                <c:pt idx="18">
                  <c:v>960</c:v>
                </c:pt>
                <c:pt idx="19">
                  <c:v>960</c:v>
                </c:pt>
              </c:numCache>
            </c:numRef>
          </c:val>
          <c:smooth val="0"/>
          <c:extLst>
            <c:ext xmlns:c16="http://schemas.microsoft.com/office/drawing/2014/chart" uri="{C3380CC4-5D6E-409C-BE32-E72D297353CC}">
              <c16:uniqueId val="{00000003-B586-46B6-9267-E8706554FD34}"/>
            </c:ext>
          </c:extLst>
        </c:ser>
        <c:dLbls>
          <c:showLegendKey val="0"/>
          <c:showVal val="0"/>
          <c:showCatName val="0"/>
          <c:showSerName val="0"/>
          <c:showPercent val="0"/>
          <c:showBubbleSize val="0"/>
        </c:dLbls>
        <c:marker val="1"/>
        <c:smooth val="0"/>
        <c:axId val="1939116640"/>
        <c:axId val="727806640"/>
      </c:lineChart>
      <c:catAx>
        <c:axId val="1939116640"/>
        <c:scaling>
          <c:orientation val="minMax"/>
        </c:scaling>
        <c:delete val="0"/>
        <c:axPos val="b"/>
        <c:numFmt formatCode="0&quot; Days&quot;"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727806640"/>
        <c:crosses val="autoZero"/>
        <c:auto val="1"/>
        <c:lblAlgn val="ctr"/>
        <c:lblOffset val="100"/>
        <c:noMultiLvlLbl val="0"/>
      </c:catAx>
      <c:valAx>
        <c:axId val="7278066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11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500062</xdr:colOff>
      <xdr:row>0</xdr:row>
      <xdr:rowOff>73340</xdr:rowOff>
    </xdr:from>
    <xdr:to>
      <xdr:col>13</xdr:col>
      <xdr:colOff>784860</xdr:colOff>
      <xdr:row>26</xdr:row>
      <xdr:rowOff>114299</xdr:rowOff>
    </xdr:to>
    <xdr:graphicFrame macro="">
      <xdr:nvGraphicFramePr>
        <xdr:cNvPr id="5" name="Chart 4">
          <a:extLst>
            <a:ext uri="{FF2B5EF4-FFF2-40B4-BE49-F238E27FC236}">
              <a16:creationId xmlns:a16="http://schemas.microsoft.com/office/drawing/2014/main" id="{42E77994-936B-4F13-89FB-55EE20D73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AEE39-0D0E-43B7-A0C2-7BBA4F7E5734}">
  <dimension ref="A1:B32"/>
  <sheetViews>
    <sheetView tabSelected="1" zoomScaleNormal="100" workbookViewId="0"/>
  </sheetViews>
  <sheetFormatPr defaultRowHeight="15" x14ac:dyDescent="0.25"/>
  <cols>
    <col min="1" max="1" width="9.140625" style="17"/>
    <col min="2" max="2" width="182.42578125" bestFit="1" customWidth="1"/>
  </cols>
  <sheetData>
    <row r="1" spans="1:2" ht="28.5" x14ac:dyDescent="0.25">
      <c r="A1" s="18"/>
      <c r="B1" s="23" t="s">
        <v>8</v>
      </c>
    </row>
    <row r="2" spans="1:2" x14ac:dyDescent="0.25">
      <c r="A2" s="19" t="s">
        <v>9</v>
      </c>
      <c r="B2" s="19" t="s">
        <v>28</v>
      </c>
    </row>
    <row r="3" spans="1:2" x14ac:dyDescent="0.25">
      <c r="A3" s="19" t="s">
        <v>10</v>
      </c>
      <c r="B3" s="19" t="s">
        <v>32</v>
      </c>
    </row>
    <row r="4" spans="1:2" x14ac:dyDescent="0.25">
      <c r="A4" s="19" t="s">
        <v>11</v>
      </c>
      <c r="B4" s="19" t="s">
        <v>33</v>
      </c>
    </row>
    <row r="5" spans="1:2" x14ac:dyDescent="0.25">
      <c r="A5" s="19" t="s">
        <v>13</v>
      </c>
      <c r="B5" s="19" t="s">
        <v>38</v>
      </c>
    </row>
    <row r="6" spans="1:2" ht="15.75" x14ac:dyDescent="0.25">
      <c r="A6" s="18"/>
      <c r="B6" s="28" t="s">
        <v>18</v>
      </c>
    </row>
    <row r="7" spans="1:2" x14ac:dyDescent="0.25">
      <c r="A7" s="20" t="s">
        <v>12</v>
      </c>
      <c r="B7" s="20" t="s">
        <v>37</v>
      </c>
    </row>
    <row r="8" spans="1:2" x14ac:dyDescent="0.25">
      <c r="A8" s="20" t="s">
        <v>14</v>
      </c>
      <c r="B8" s="20" t="s">
        <v>36</v>
      </c>
    </row>
    <row r="9" spans="1:2" ht="12.75" customHeight="1" x14ac:dyDescent="0.25">
      <c r="A9" s="20" t="s">
        <v>15</v>
      </c>
      <c r="B9" s="20" t="s">
        <v>34</v>
      </c>
    </row>
    <row r="10" spans="1:2" x14ac:dyDescent="0.25">
      <c r="A10" s="20" t="s">
        <v>16</v>
      </c>
      <c r="B10" s="20" t="s">
        <v>35</v>
      </c>
    </row>
    <row r="11" spans="1:2" ht="15.75" x14ac:dyDescent="0.25">
      <c r="A11" s="18"/>
      <c r="B11" s="27" t="s">
        <v>26</v>
      </c>
    </row>
    <row r="12" spans="1:2" x14ac:dyDescent="0.25">
      <c r="A12" s="21" t="s">
        <v>17</v>
      </c>
      <c r="B12" s="21" t="s">
        <v>27</v>
      </c>
    </row>
    <row r="13" spans="1:2" ht="30" x14ac:dyDescent="0.25">
      <c r="A13" s="21" t="s">
        <v>19</v>
      </c>
      <c r="B13" s="24" t="s">
        <v>41</v>
      </c>
    </row>
    <row r="14" spans="1:2" ht="30" x14ac:dyDescent="0.25">
      <c r="A14" s="21" t="s">
        <v>20</v>
      </c>
      <c r="B14" s="24" t="s">
        <v>40</v>
      </c>
    </row>
    <row r="15" spans="1:2" ht="30" x14ac:dyDescent="0.25">
      <c r="A15" s="21" t="s">
        <v>21</v>
      </c>
      <c r="B15" s="24" t="s">
        <v>39</v>
      </c>
    </row>
    <row r="16" spans="1:2" ht="15.75" x14ac:dyDescent="0.25">
      <c r="A16" s="18"/>
      <c r="B16" s="26" t="s">
        <v>24</v>
      </c>
    </row>
    <row r="17" spans="1:2" ht="30" x14ac:dyDescent="0.25">
      <c r="A17" s="22" t="s">
        <v>22</v>
      </c>
      <c r="B17" s="25" t="s">
        <v>43</v>
      </c>
    </row>
    <row r="18" spans="1:2" ht="75" x14ac:dyDescent="0.25">
      <c r="A18" s="22" t="s">
        <v>23</v>
      </c>
      <c r="B18" s="25" t="s">
        <v>44</v>
      </c>
    </row>
    <row r="19" spans="1:2" x14ac:dyDescent="0.25">
      <c r="A19" s="22" t="s">
        <v>25</v>
      </c>
      <c r="B19" s="22" t="s">
        <v>42</v>
      </c>
    </row>
    <row r="20" spans="1:2" x14ac:dyDescent="0.25">
      <c r="B20" s="17"/>
    </row>
    <row r="21" spans="1:2" x14ac:dyDescent="0.25">
      <c r="B21" s="17"/>
    </row>
    <row r="22" spans="1:2" x14ac:dyDescent="0.25">
      <c r="B22" s="17"/>
    </row>
    <row r="23" spans="1:2" x14ac:dyDescent="0.25">
      <c r="B23" s="17"/>
    </row>
    <row r="24" spans="1:2" x14ac:dyDescent="0.25">
      <c r="B24" s="17"/>
    </row>
    <row r="25" spans="1:2" x14ac:dyDescent="0.25">
      <c r="B25" s="17"/>
    </row>
    <row r="26" spans="1:2" x14ac:dyDescent="0.25">
      <c r="B26" s="17"/>
    </row>
    <row r="27" spans="1:2" x14ac:dyDescent="0.25">
      <c r="B27" s="17"/>
    </row>
    <row r="28" spans="1:2" x14ac:dyDescent="0.25">
      <c r="B28" s="17"/>
    </row>
    <row r="29" spans="1:2" x14ac:dyDescent="0.25">
      <c r="B29" s="17"/>
    </row>
    <row r="30" spans="1:2" x14ac:dyDescent="0.25">
      <c r="B30" s="17"/>
    </row>
    <row r="31" spans="1:2" x14ac:dyDescent="0.25">
      <c r="B31" s="17"/>
    </row>
    <row r="32" spans="1:2" x14ac:dyDescent="0.25">
      <c r="B32" s="17"/>
    </row>
  </sheetData>
  <phoneticPr fontId="3" type="noConversion"/>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3D71A-0150-4674-917D-681EB5FA4EA3}">
  <dimension ref="B2:E9"/>
  <sheetViews>
    <sheetView workbookViewId="0">
      <selection activeCell="B7" sqref="B7"/>
    </sheetView>
  </sheetViews>
  <sheetFormatPr defaultRowHeight="15" x14ac:dyDescent="0.25"/>
  <cols>
    <col min="2" max="2" width="106.5703125" bestFit="1" customWidth="1"/>
    <col min="3" max="3" width="12.140625" bestFit="1" customWidth="1"/>
    <col min="4" max="4" width="22.85546875" bestFit="1" customWidth="1"/>
    <col min="5" max="5" width="36.140625" customWidth="1"/>
  </cols>
  <sheetData>
    <row r="2" spans="2:5" ht="33.75" x14ac:dyDescent="0.5">
      <c r="B2" s="12" t="s">
        <v>0</v>
      </c>
      <c r="C2" s="13">
        <v>4</v>
      </c>
      <c r="D2" s="16" t="s">
        <v>1</v>
      </c>
      <c r="E2" s="16" t="str">
        <f>IF(C2&gt;12,"OVER LIMIT","")</f>
        <v/>
      </c>
    </row>
    <row r="3" spans="2:5" ht="33.75" x14ac:dyDescent="0.5">
      <c r="B3" s="12" t="s">
        <v>29</v>
      </c>
      <c r="C3" s="13">
        <v>8</v>
      </c>
      <c r="D3" s="14"/>
      <c r="E3" s="14"/>
    </row>
    <row r="4" spans="2:5" ht="33.75" x14ac:dyDescent="0.5">
      <c r="B4" s="12" t="s">
        <v>30</v>
      </c>
      <c r="C4" s="13">
        <v>30</v>
      </c>
      <c r="D4" s="14"/>
      <c r="E4" s="14"/>
    </row>
    <row r="5" spans="2:5" ht="33.75" x14ac:dyDescent="0.5">
      <c r="B5" s="12" t="s">
        <v>7</v>
      </c>
      <c r="C5" s="15">
        <f>C3*C4</f>
        <v>240</v>
      </c>
      <c r="D5" s="14"/>
      <c r="E5" s="14"/>
    </row>
    <row r="6" spans="2:5" ht="33.75" x14ac:dyDescent="0.5">
      <c r="B6" s="12" t="s">
        <v>31</v>
      </c>
      <c r="C6" s="13"/>
      <c r="D6" s="14" t="s">
        <v>2</v>
      </c>
      <c r="E6" s="14"/>
    </row>
    <row r="7" spans="2:5" ht="33.75" x14ac:dyDescent="0.5">
      <c r="B7" s="14"/>
      <c r="C7" s="14">
        <f>C5*C2</f>
        <v>960</v>
      </c>
      <c r="D7" s="14"/>
      <c r="E7" s="14"/>
    </row>
    <row r="8" spans="2:5" ht="33.75" x14ac:dyDescent="0.5">
      <c r="B8" s="14"/>
      <c r="C8" s="14">
        <f>C6*C2</f>
        <v>0</v>
      </c>
      <c r="D8" s="14"/>
      <c r="E8" s="14"/>
    </row>
    <row r="9" spans="2:5" ht="33.75" x14ac:dyDescent="0.5">
      <c r="B9" s="14"/>
      <c r="C9" s="14"/>
      <c r="D9" s="14"/>
      <c r="E9" s="14"/>
    </row>
  </sheetData>
  <conditionalFormatting sqref="E2">
    <cfRule type="expression" dxfId="0" priority="1">
      <formula>$E$2="OVER LIMIT"</formula>
    </cfRule>
  </conditionalFormatting>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649A-F38E-413D-8E96-65AEC72B9962}">
  <dimension ref="A1:DD126"/>
  <sheetViews>
    <sheetView topLeftCell="A7" workbookViewId="0">
      <selection activeCell="B33" sqref="B33"/>
    </sheetView>
  </sheetViews>
  <sheetFormatPr defaultRowHeight="15" x14ac:dyDescent="0.25"/>
  <cols>
    <col min="1" max="1" width="19.85546875" bestFit="1" customWidth="1"/>
    <col min="2" max="10" width="11" customWidth="1"/>
    <col min="11" max="61" width="12" customWidth="1"/>
  </cols>
  <sheetData>
    <row r="1" spans="3:64" x14ac:dyDescent="0.25">
      <c r="C1">
        <f>'Control Data'!C3</f>
        <v>8</v>
      </c>
      <c r="BJ1" s="3"/>
      <c r="BK1" s="3"/>
      <c r="BL1" s="3"/>
    </row>
    <row r="2" spans="3:64" x14ac:dyDescent="0.25">
      <c r="C2">
        <f>IF(ISBLANK('Control Data'!C6),'Control Data'!C7,'Control Data'!C8)</f>
        <v>960</v>
      </c>
      <c r="BJ2" s="3"/>
      <c r="BK2" s="3"/>
      <c r="BL2" s="3"/>
    </row>
    <row r="3" spans="3:64" x14ac:dyDescent="0.25">
      <c r="C3">
        <f>C2/(C4-1)</f>
        <v>50.526315789473685</v>
      </c>
      <c r="BJ3" s="3"/>
      <c r="BK3" s="3"/>
      <c r="BL3" s="3"/>
    </row>
    <row r="4" spans="3:64" x14ac:dyDescent="0.25">
      <c r="C4">
        <f>'Control Data'!C2*5</f>
        <v>20</v>
      </c>
      <c r="BJ4" s="3"/>
      <c r="BK4" s="3"/>
      <c r="BL4" s="3"/>
    </row>
    <row r="5" spans="3:64" x14ac:dyDescent="0.25">
      <c r="BJ5" s="3"/>
      <c r="BK5" s="3"/>
      <c r="BL5" s="3"/>
    </row>
    <row r="6" spans="3:64" x14ac:dyDescent="0.25">
      <c r="BJ6" s="3"/>
      <c r="BK6" s="3"/>
      <c r="BL6" s="3"/>
    </row>
    <row r="7" spans="3:64" x14ac:dyDescent="0.25">
      <c r="BJ7" s="3"/>
      <c r="BK7" s="3"/>
      <c r="BL7" s="3"/>
    </row>
    <row r="8" spans="3:64" x14ac:dyDescent="0.25">
      <c r="BJ8" s="3"/>
      <c r="BK8" s="3"/>
      <c r="BL8" s="3"/>
    </row>
    <row r="9" spans="3:64" x14ac:dyDescent="0.25">
      <c r="BJ9" s="3"/>
      <c r="BK9" s="3"/>
      <c r="BL9" s="3"/>
    </row>
    <row r="10" spans="3:64" x14ac:dyDescent="0.25">
      <c r="BJ10" s="3"/>
      <c r="BK10" s="3"/>
      <c r="BL10" s="3"/>
    </row>
    <row r="11" spans="3:64" x14ac:dyDescent="0.25">
      <c r="BJ11" s="3"/>
      <c r="BK11" s="3"/>
      <c r="BL11" s="3"/>
    </row>
    <row r="12" spans="3:64" x14ac:dyDescent="0.25">
      <c r="BJ12" s="3"/>
      <c r="BK12" s="3"/>
      <c r="BL12" s="3"/>
    </row>
    <row r="13" spans="3:64" x14ac:dyDescent="0.25">
      <c r="BJ13" s="3"/>
      <c r="BK13" s="3"/>
      <c r="BL13" s="3"/>
    </row>
    <row r="14" spans="3:64" x14ac:dyDescent="0.25">
      <c r="BJ14" s="3"/>
      <c r="BK14" s="3"/>
      <c r="BL14" s="3"/>
    </row>
    <row r="15" spans="3:64" x14ac:dyDescent="0.25">
      <c r="BJ15" s="3"/>
      <c r="BK15" s="3"/>
      <c r="BL15" s="3"/>
    </row>
    <row r="16" spans="3:64" x14ac:dyDescent="0.25">
      <c r="BJ16" s="3"/>
      <c r="BK16" s="3"/>
      <c r="BL16" s="3"/>
    </row>
    <row r="17" spans="1:64" x14ac:dyDescent="0.25">
      <c r="BJ17" s="3"/>
      <c r="BK17" s="3"/>
      <c r="BL17" s="3"/>
    </row>
    <row r="18" spans="1:64" x14ac:dyDescent="0.25">
      <c r="BJ18" s="3"/>
      <c r="BK18" s="3"/>
      <c r="BL18" s="3"/>
    </row>
    <row r="19" spans="1:64" x14ac:dyDescent="0.25">
      <c r="BJ19" s="3"/>
      <c r="BK19" s="3"/>
      <c r="BL19" s="3"/>
    </row>
    <row r="20" spans="1:64" x14ac:dyDescent="0.25">
      <c r="BJ20" s="3"/>
      <c r="BK20" s="3"/>
      <c r="BL20" s="3"/>
    </row>
    <row r="21" spans="1:64" x14ac:dyDescent="0.25">
      <c r="BJ21" s="3"/>
      <c r="BK21" s="3"/>
      <c r="BL21" s="3"/>
    </row>
    <row r="22" spans="1:64" x14ac:dyDescent="0.25">
      <c r="BJ22" s="3"/>
      <c r="BK22" s="3"/>
      <c r="BL22" s="3"/>
    </row>
    <row r="23" spans="1:64" x14ac:dyDescent="0.25">
      <c r="BJ23" s="3"/>
      <c r="BK23" s="3"/>
      <c r="BL23" s="3"/>
    </row>
    <row r="24" spans="1:64" x14ac:dyDescent="0.25">
      <c r="BJ24" s="3"/>
      <c r="BK24" s="3"/>
      <c r="BL24" s="3"/>
    </row>
    <row r="25" spans="1:64" x14ac:dyDescent="0.25">
      <c r="BJ25" s="3"/>
      <c r="BK25" s="3"/>
      <c r="BL25" s="3"/>
    </row>
    <row r="26" spans="1:64" x14ac:dyDescent="0.25">
      <c r="BJ26" s="3"/>
      <c r="BK26" s="3"/>
      <c r="BL26" s="3"/>
    </row>
    <row r="27" spans="1:64" x14ac:dyDescent="0.25">
      <c r="BJ27" s="3"/>
      <c r="BK27" s="3"/>
      <c r="BL27" s="3"/>
    </row>
    <row r="28" spans="1:64" x14ac:dyDescent="0.25">
      <c r="BJ28" s="3"/>
      <c r="BK28" s="3"/>
      <c r="BL28" s="3"/>
    </row>
    <row r="29" spans="1:64" x14ac:dyDescent="0.25">
      <c r="A29" s="11" t="s">
        <v>4</v>
      </c>
      <c r="B29" s="31">
        <v>1</v>
      </c>
      <c r="C29" s="31">
        <f>IF(B29="","",IF(B29+1&gt;$C$4,"",B29+1))</f>
        <v>2</v>
      </c>
      <c r="D29" s="31">
        <f t="shared" ref="D29:AG29" si="0">IF(C29="","",IF(C29+1&gt;$C$4,"",C29+1))</f>
        <v>3</v>
      </c>
      <c r="E29" s="31">
        <f t="shared" si="0"/>
        <v>4</v>
      </c>
      <c r="F29" s="31">
        <f t="shared" si="0"/>
        <v>5</v>
      </c>
      <c r="G29" s="31">
        <f t="shared" si="0"/>
        <v>6</v>
      </c>
      <c r="H29" s="31">
        <f t="shared" si="0"/>
        <v>7</v>
      </c>
      <c r="I29" s="31">
        <f t="shared" si="0"/>
        <v>8</v>
      </c>
      <c r="J29" s="31">
        <f t="shared" si="0"/>
        <v>9</v>
      </c>
      <c r="K29" s="31">
        <f t="shared" si="0"/>
        <v>10</v>
      </c>
      <c r="L29" s="31">
        <f t="shared" si="0"/>
        <v>11</v>
      </c>
      <c r="M29" s="31">
        <f t="shared" si="0"/>
        <v>12</v>
      </c>
      <c r="N29" s="31">
        <f t="shared" si="0"/>
        <v>13</v>
      </c>
      <c r="O29" s="31">
        <f t="shared" si="0"/>
        <v>14</v>
      </c>
      <c r="P29" s="31">
        <f t="shared" si="0"/>
        <v>15</v>
      </c>
      <c r="Q29" s="31">
        <f t="shared" si="0"/>
        <v>16</v>
      </c>
      <c r="R29" s="31">
        <f t="shared" si="0"/>
        <v>17</v>
      </c>
      <c r="S29" s="31">
        <f t="shared" si="0"/>
        <v>18</v>
      </c>
      <c r="T29" s="31">
        <f t="shared" si="0"/>
        <v>19</v>
      </c>
      <c r="U29" s="31">
        <f t="shared" si="0"/>
        <v>20</v>
      </c>
      <c r="V29" s="2" t="str">
        <f t="shared" si="0"/>
        <v/>
      </c>
      <c r="W29" s="2" t="str">
        <f t="shared" si="0"/>
        <v/>
      </c>
      <c r="X29" s="2" t="str">
        <f t="shared" si="0"/>
        <v/>
      </c>
      <c r="Y29" s="2" t="str">
        <f t="shared" si="0"/>
        <v/>
      </c>
      <c r="Z29" s="2" t="str">
        <f t="shared" si="0"/>
        <v/>
      </c>
      <c r="AA29" s="2" t="str">
        <f t="shared" si="0"/>
        <v/>
      </c>
      <c r="AB29" s="2" t="str">
        <f t="shared" si="0"/>
        <v/>
      </c>
      <c r="AC29" s="2" t="str">
        <f t="shared" si="0"/>
        <v/>
      </c>
      <c r="AD29" s="2" t="str">
        <f t="shared" si="0"/>
        <v/>
      </c>
      <c r="AE29" s="2" t="str">
        <f t="shared" si="0"/>
        <v/>
      </c>
      <c r="AF29" s="2" t="str">
        <f t="shared" si="0"/>
        <v/>
      </c>
      <c r="AG29" s="2" t="str">
        <f t="shared" si="0"/>
        <v/>
      </c>
      <c r="AH29" s="2" t="str">
        <f t="shared" ref="AH29:BI29" si="1">IF(AG29="","",IF(AG29+1&gt;$C$4,"",AG29+1))</f>
        <v/>
      </c>
      <c r="AI29" s="2" t="str">
        <f t="shared" si="1"/>
        <v/>
      </c>
      <c r="AJ29" s="2" t="str">
        <f t="shared" si="1"/>
        <v/>
      </c>
      <c r="AK29" s="2" t="str">
        <f t="shared" si="1"/>
        <v/>
      </c>
      <c r="AL29" s="2" t="str">
        <f t="shared" si="1"/>
        <v/>
      </c>
      <c r="AM29" s="2" t="str">
        <f t="shared" si="1"/>
        <v/>
      </c>
      <c r="AN29" s="2" t="str">
        <f t="shared" si="1"/>
        <v/>
      </c>
      <c r="AO29" s="2" t="str">
        <f t="shared" si="1"/>
        <v/>
      </c>
      <c r="AP29" s="2" t="str">
        <f t="shared" si="1"/>
        <v/>
      </c>
      <c r="AQ29" s="2" t="str">
        <f t="shared" si="1"/>
        <v/>
      </c>
      <c r="AR29" s="2" t="str">
        <f t="shared" si="1"/>
        <v/>
      </c>
      <c r="AS29" s="2" t="str">
        <f t="shared" si="1"/>
        <v/>
      </c>
      <c r="AT29" s="2" t="str">
        <f t="shared" si="1"/>
        <v/>
      </c>
      <c r="AU29" s="2" t="str">
        <f t="shared" si="1"/>
        <v/>
      </c>
      <c r="AV29" s="2" t="str">
        <f t="shared" si="1"/>
        <v/>
      </c>
      <c r="AW29" s="2" t="str">
        <f t="shared" si="1"/>
        <v/>
      </c>
      <c r="AX29" s="2" t="str">
        <f t="shared" si="1"/>
        <v/>
      </c>
      <c r="AY29" s="2" t="str">
        <f t="shared" si="1"/>
        <v/>
      </c>
      <c r="AZ29" s="2" t="str">
        <f t="shared" si="1"/>
        <v/>
      </c>
      <c r="BA29" s="2" t="str">
        <f t="shared" si="1"/>
        <v/>
      </c>
      <c r="BB29" s="2" t="str">
        <f t="shared" si="1"/>
        <v/>
      </c>
      <c r="BC29" s="2" t="str">
        <f t="shared" si="1"/>
        <v/>
      </c>
      <c r="BD29" s="2" t="str">
        <f t="shared" si="1"/>
        <v/>
      </c>
      <c r="BE29" s="2" t="str">
        <f t="shared" si="1"/>
        <v/>
      </c>
      <c r="BF29" s="2" t="str">
        <f t="shared" si="1"/>
        <v/>
      </c>
      <c r="BG29" s="2" t="str">
        <f t="shared" si="1"/>
        <v/>
      </c>
      <c r="BH29" s="2" t="str">
        <f t="shared" si="1"/>
        <v/>
      </c>
      <c r="BI29" s="2" t="str">
        <f t="shared" si="1"/>
        <v/>
      </c>
      <c r="BJ29" s="3"/>
      <c r="BK29" s="3"/>
      <c r="BL29" s="3"/>
    </row>
    <row r="30" spans="1:64" x14ac:dyDescent="0.25">
      <c r="A30" s="9" t="s">
        <v>5</v>
      </c>
      <c r="B30" s="6">
        <f>C2</f>
        <v>960</v>
      </c>
      <c r="C30" s="6">
        <f>IF(B30="","",IF(B30&lt;1,"",B30-$C$3))</f>
        <v>909.47368421052636</v>
      </c>
      <c r="D30" s="6">
        <f t="shared" ref="D30:U30" si="2">IF(C30="","",IF(C30&lt;1,"",C30-$C$3))</f>
        <v>858.94736842105272</v>
      </c>
      <c r="E30" s="6">
        <f t="shared" si="2"/>
        <v>808.42105263157907</v>
      </c>
      <c r="F30" s="6">
        <f t="shared" si="2"/>
        <v>757.89473684210543</v>
      </c>
      <c r="G30" s="6">
        <f t="shared" si="2"/>
        <v>707.36842105263179</v>
      </c>
      <c r="H30" s="6">
        <f t="shared" si="2"/>
        <v>656.84210526315815</v>
      </c>
      <c r="I30" s="6">
        <f t="shared" si="2"/>
        <v>606.3157894736845</v>
      </c>
      <c r="J30" s="6">
        <f t="shared" si="2"/>
        <v>555.78947368421086</v>
      </c>
      <c r="K30" s="6">
        <f t="shared" si="2"/>
        <v>505.26315789473716</v>
      </c>
      <c r="L30" s="6">
        <f t="shared" si="2"/>
        <v>454.73684210526346</v>
      </c>
      <c r="M30" s="6">
        <f t="shared" si="2"/>
        <v>404.21052631578976</v>
      </c>
      <c r="N30" s="6">
        <f t="shared" si="2"/>
        <v>353.68421052631606</v>
      </c>
      <c r="O30" s="6">
        <f t="shared" si="2"/>
        <v>303.15789473684237</v>
      </c>
      <c r="P30" s="6">
        <f t="shared" si="2"/>
        <v>252.63157894736867</v>
      </c>
      <c r="Q30" s="6">
        <f t="shared" si="2"/>
        <v>202.10526315789497</v>
      </c>
      <c r="R30" s="6">
        <f t="shared" si="2"/>
        <v>151.57894736842127</v>
      </c>
      <c r="S30" s="6">
        <f t="shared" si="2"/>
        <v>101.05263157894758</v>
      </c>
      <c r="T30" s="6">
        <f t="shared" si="2"/>
        <v>50.526315789473898</v>
      </c>
      <c r="U30" s="6">
        <f t="shared" si="2"/>
        <v>2.1316282072803006E-13</v>
      </c>
      <c r="V30" s="6" t="str">
        <f t="shared" ref="V30:AG30" si="3">IF(U30="","",IF(U30&lt;1,"",U30-$C$3))</f>
        <v/>
      </c>
      <c r="W30" s="6" t="str">
        <f t="shared" si="3"/>
        <v/>
      </c>
      <c r="X30" s="6" t="str">
        <f t="shared" si="3"/>
        <v/>
      </c>
      <c r="Y30" s="6" t="str">
        <f t="shared" si="3"/>
        <v/>
      </c>
      <c r="Z30" s="6" t="str">
        <f t="shared" si="3"/>
        <v/>
      </c>
      <c r="AA30" s="6" t="str">
        <f t="shared" si="3"/>
        <v/>
      </c>
      <c r="AB30" s="6" t="str">
        <f t="shared" si="3"/>
        <v/>
      </c>
      <c r="AC30" s="6" t="str">
        <f t="shared" si="3"/>
        <v/>
      </c>
      <c r="AD30" s="6" t="str">
        <f t="shared" si="3"/>
        <v/>
      </c>
      <c r="AE30" s="6" t="str">
        <f t="shared" si="3"/>
        <v/>
      </c>
      <c r="AF30" s="6" t="str">
        <f t="shared" si="3"/>
        <v/>
      </c>
      <c r="AG30" s="6" t="str">
        <f t="shared" si="3"/>
        <v/>
      </c>
      <c r="AH30" s="6" t="str">
        <f t="shared" ref="AH30:BI30" si="4">IF(AG30="","",IF(AG30&lt;1,"",AG30-$C$3))</f>
        <v/>
      </c>
      <c r="AI30" s="6" t="str">
        <f t="shared" si="4"/>
        <v/>
      </c>
      <c r="AJ30" s="6" t="str">
        <f t="shared" si="4"/>
        <v/>
      </c>
      <c r="AK30" s="6" t="str">
        <f t="shared" si="4"/>
        <v/>
      </c>
      <c r="AL30" s="6" t="str">
        <f t="shared" si="4"/>
        <v/>
      </c>
      <c r="AM30" s="6" t="str">
        <f t="shared" si="4"/>
        <v/>
      </c>
      <c r="AN30" s="6" t="str">
        <f t="shared" si="4"/>
        <v/>
      </c>
      <c r="AO30" s="6" t="str">
        <f t="shared" si="4"/>
        <v/>
      </c>
      <c r="AP30" s="6" t="str">
        <f t="shared" si="4"/>
        <v/>
      </c>
      <c r="AQ30" s="6" t="str">
        <f t="shared" si="4"/>
        <v/>
      </c>
      <c r="AR30" s="6" t="str">
        <f t="shared" si="4"/>
        <v/>
      </c>
      <c r="AS30" s="6" t="str">
        <f t="shared" si="4"/>
        <v/>
      </c>
      <c r="AT30" s="6" t="str">
        <f t="shared" si="4"/>
        <v/>
      </c>
      <c r="AU30" s="6" t="str">
        <f t="shared" si="4"/>
        <v/>
      </c>
      <c r="AV30" s="6" t="str">
        <f t="shared" si="4"/>
        <v/>
      </c>
      <c r="AW30" s="6" t="str">
        <f t="shared" si="4"/>
        <v/>
      </c>
      <c r="AX30" s="6" t="str">
        <f t="shared" si="4"/>
        <v/>
      </c>
      <c r="AY30" s="6" t="str">
        <f t="shared" si="4"/>
        <v/>
      </c>
      <c r="AZ30" s="6" t="str">
        <f t="shared" si="4"/>
        <v/>
      </c>
      <c r="BA30" s="6" t="str">
        <f t="shared" si="4"/>
        <v/>
      </c>
      <c r="BB30" s="6" t="str">
        <f t="shared" si="4"/>
        <v/>
      </c>
      <c r="BC30" s="6" t="str">
        <f t="shared" si="4"/>
        <v/>
      </c>
      <c r="BD30" s="6" t="str">
        <f t="shared" si="4"/>
        <v/>
      </c>
      <c r="BE30" s="6" t="str">
        <f t="shared" si="4"/>
        <v/>
      </c>
      <c r="BF30" s="6" t="str">
        <f t="shared" si="4"/>
        <v/>
      </c>
      <c r="BG30" s="6" t="str">
        <f t="shared" si="4"/>
        <v/>
      </c>
      <c r="BH30" s="6" t="str">
        <f t="shared" si="4"/>
        <v/>
      </c>
      <c r="BI30" s="6" t="str">
        <f t="shared" si="4"/>
        <v/>
      </c>
      <c r="BJ30" s="3"/>
      <c r="BK30" s="3"/>
      <c r="BL30" s="3"/>
    </row>
    <row r="31" spans="1:64" x14ac:dyDescent="0.25">
      <c r="A31" s="10" t="s">
        <v>6</v>
      </c>
      <c r="B31" s="7">
        <f>B30</f>
        <v>960</v>
      </c>
      <c r="C31" s="1">
        <f t="shared" ref="C31:AH31" si="5">IF(C29="","",B31-C32)</f>
        <v>960</v>
      </c>
      <c r="D31" s="1">
        <f t="shared" si="5"/>
        <v>960</v>
      </c>
      <c r="E31" s="1">
        <f t="shared" si="5"/>
        <v>960</v>
      </c>
      <c r="F31" s="1">
        <f t="shared" si="5"/>
        <v>960</v>
      </c>
      <c r="G31" s="1">
        <f t="shared" si="5"/>
        <v>960</v>
      </c>
      <c r="H31" s="1">
        <f t="shared" si="5"/>
        <v>960</v>
      </c>
      <c r="I31" s="1">
        <f t="shared" si="5"/>
        <v>960</v>
      </c>
      <c r="J31" s="1">
        <f t="shared" si="5"/>
        <v>960</v>
      </c>
      <c r="K31" s="1">
        <f t="shared" si="5"/>
        <v>960</v>
      </c>
      <c r="L31" s="1">
        <f t="shared" si="5"/>
        <v>960</v>
      </c>
      <c r="M31" s="1">
        <f t="shared" si="5"/>
        <v>960</v>
      </c>
      <c r="N31" s="1">
        <f t="shared" si="5"/>
        <v>960</v>
      </c>
      <c r="O31" s="1">
        <f t="shared" si="5"/>
        <v>960</v>
      </c>
      <c r="P31" s="1">
        <f t="shared" si="5"/>
        <v>960</v>
      </c>
      <c r="Q31" s="1">
        <f t="shared" si="5"/>
        <v>960</v>
      </c>
      <c r="R31" s="1">
        <f t="shared" si="5"/>
        <v>960</v>
      </c>
      <c r="S31" s="1">
        <f t="shared" si="5"/>
        <v>960</v>
      </c>
      <c r="T31" s="1">
        <f t="shared" si="5"/>
        <v>960</v>
      </c>
      <c r="U31" s="1">
        <f t="shared" si="5"/>
        <v>960</v>
      </c>
      <c r="V31" s="1" t="str">
        <f t="shared" si="5"/>
        <v/>
      </c>
      <c r="W31" s="1" t="str">
        <f t="shared" si="5"/>
        <v/>
      </c>
      <c r="X31" s="1" t="str">
        <f t="shared" si="5"/>
        <v/>
      </c>
      <c r="Y31" s="1" t="str">
        <f t="shared" si="5"/>
        <v/>
      </c>
      <c r="Z31" s="1" t="str">
        <f t="shared" si="5"/>
        <v/>
      </c>
      <c r="AA31" s="1" t="str">
        <f t="shared" si="5"/>
        <v/>
      </c>
      <c r="AB31" s="1" t="str">
        <f t="shared" si="5"/>
        <v/>
      </c>
      <c r="AC31" s="1" t="str">
        <f t="shared" si="5"/>
        <v/>
      </c>
      <c r="AD31" s="1" t="str">
        <f t="shared" si="5"/>
        <v/>
      </c>
      <c r="AE31" s="1" t="str">
        <f t="shared" si="5"/>
        <v/>
      </c>
      <c r="AF31" s="1" t="str">
        <f t="shared" si="5"/>
        <v/>
      </c>
      <c r="AG31" s="1" t="str">
        <f t="shared" si="5"/>
        <v/>
      </c>
      <c r="AH31" s="1" t="str">
        <f t="shared" si="5"/>
        <v/>
      </c>
      <c r="AI31" s="1" t="str">
        <f t="shared" ref="AI31:BI31" si="6">IF(AI29="","",AH31-AI32)</f>
        <v/>
      </c>
      <c r="AJ31" s="1" t="str">
        <f t="shared" si="6"/>
        <v/>
      </c>
      <c r="AK31" s="1" t="str">
        <f t="shared" si="6"/>
        <v/>
      </c>
      <c r="AL31" s="1" t="str">
        <f t="shared" si="6"/>
        <v/>
      </c>
      <c r="AM31" s="1" t="str">
        <f t="shared" si="6"/>
        <v/>
      </c>
      <c r="AN31" s="1" t="str">
        <f t="shared" si="6"/>
        <v/>
      </c>
      <c r="AO31" s="1" t="str">
        <f t="shared" si="6"/>
        <v/>
      </c>
      <c r="AP31" s="1" t="str">
        <f t="shared" si="6"/>
        <v/>
      </c>
      <c r="AQ31" s="1" t="str">
        <f t="shared" si="6"/>
        <v/>
      </c>
      <c r="AR31" s="1" t="str">
        <f t="shared" si="6"/>
        <v/>
      </c>
      <c r="AS31" s="1" t="str">
        <f t="shared" si="6"/>
        <v/>
      </c>
      <c r="AT31" s="1" t="str">
        <f t="shared" si="6"/>
        <v/>
      </c>
      <c r="AU31" s="1" t="str">
        <f t="shared" si="6"/>
        <v/>
      </c>
      <c r="AV31" s="1" t="str">
        <f t="shared" si="6"/>
        <v/>
      </c>
      <c r="AW31" s="1" t="str">
        <f t="shared" si="6"/>
        <v/>
      </c>
      <c r="AX31" s="1" t="str">
        <f t="shared" si="6"/>
        <v/>
      </c>
      <c r="AY31" s="1" t="str">
        <f t="shared" si="6"/>
        <v/>
      </c>
      <c r="AZ31" s="1" t="str">
        <f t="shared" si="6"/>
        <v/>
      </c>
      <c r="BA31" s="1" t="str">
        <f t="shared" si="6"/>
        <v/>
      </c>
      <c r="BB31" s="1" t="str">
        <f t="shared" si="6"/>
        <v/>
      </c>
      <c r="BC31" s="1" t="str">
        <f t="shared" si="6"/>
        <v/>
      </c>
      <c r="BD31" s="1" t="str">
        <f t="shared" si="6"/>
        <v/>
      </c>
      <c r="BE31" s="1" t="str">
        <f t="shared" si="6"/>
        <v/>
      </c>
      <c r="BF31" s="1" t="str">
        <f t="shared" si="6"/>
        <v/>
      </c>
      <c r="BG31" s="1" t="str">
        <f t="shared" si="6"/>
        <v/>
      </c>
      <c r="BH31" s="1" t="str">
        <f t="shared" si="6"/>
        <v/>
      </c>
      <c r="BI31" s="1" t="str">
        <f t="shared" si="6"/>
        <v/>
      </c>
      <c r="BJ31" s="3"/>
      <c r="BK31" s="3"/>
      <c r="BL31" s="3"/>
    </row>
    <row r="32" spans="1:64" x14ac:dyDescent="0.25">
      <c r="B32">
        <f>SUM(B34:B102)</f>
        <v>0</v>
      </c>
      <c r="C32">
        <f>SUM(C34:C102)</f>
        <v>0</v>
      </c>
      <c r="D32">
        <v>0</v>
      </c>
      <c r="E32">
        <f t="shared" ref="E32:M32" si="7">SUM(E34:E102)</f>
        <v>0</v>
      </c>
      <c r="F32">
        <f t="shared" si="7"/>
        <v>0</v>
      </c>
      <c r="G32">
        <f t="shared" si="7"/>
        <v>0</v>
      </c>
      <c r="H32">
        <f t="shared" si="7"/>
        <v>0</v>
      </c>
      <c r="I32">
        <f t="shared" si="7"/>
        <v>0</v>
      </c>
      <c r="J32">
        <f t="shared" si="7"/>
        <v>0</v>
      </c>
      <c r="K32">
        <f t="shared" si="7"/>
        <v>0</v>
      </c>
      <c r="L32">
        <f t="shared" si="7"/>
        <v>0</v>
      </c>
      <c r="M32">
        <f t="shared" si="7"/>
        <v>0</v>
      </c>
      <c r="N32">
        <v>0</v>
      </c>
      <c r="O32">
        <f t="shared" ref="O32:BI32" si="8">SUM(O34:O102)</f>
        <v>0</v>
      </c>
      <c r="P32">
        <f t="shared" si="8"/>
        <v>0</v>
      </c>
      <c r="Q32">
        <f t="shared" si="8"/>
        <v>0</v>
      </c>
      <c r="R32">
        <f t="shared" si="8"/>
        <v>0</v>
      </c>
      <c r="S32">
        <f t="shared" si="8"/>
        <v>0</v>
      </c>
      <c r="T32">
        <f t="shared" si="8"/>
        <v>0</v>
      </c>
      <c r="U32">
        <f t="shared" si="8"/>
        <v>0</v>
      </c>
      <c r="V32">
        <f t="shared" si="8"/>
        <v>0</v>
      </c>
      <c r="W32">
        <f t="shared" si="8"/>
        <v>0</v>
      </c>
      <c r="X32">
        <f t="shared" si="8"/>
        <v>0</v>
      </c>
      <c r="Y32">
        <f t="shared" si="8"/>
        <v>0</v>
      </c>
      <c r="Z32">
        <f t="shared" si="8"/>
        <v>0</v>
      </c>
      <c r="AA32">
        <f t="shared" si="8"/>
        <v>0</v>
      </c>
      <c r="AB32">
        <f t="shared" si="8"/>
        <v>0</v>
      </c>
      <c r="AC32">
        <f t="shared" si="8"/>
        <v>0</v>
      </c>
      <c r="AD32">
        <f t="shared" si="8"/>
        <v>0</v>
      </c>
      <c r="AE32">
        <f t="shared" si="8"/>
        <v>0</v>
      </c>
      <c r="AF32">
        <f t="shared" si="8"/>
        <v>0</v>
      </c>
      <c r="AG32">
        <f t="shared" si="8"/>
        <v>0</v>
      </c>
      <c r="AH32">
        <f t="shared" si="8"/>
        <v>0</v>
      </c>
      <c r="AI32">
        <f t="shared" si="8"/>
        <v>0</v>
      </c>
      <c r="AJ32">
        <f t="shared" si="8"/>
        <v>0</v>
      </c>
      <c r="AK32">
        <f t="shared" si="8"/>
        <v>0</v>
      </c>
      <c r="AL32">
        <f t="shared" si="8"/>
        <v>0</v>
      </c>
      <c r="AM32">
        <f t="shared" si="8"/>
        <v>0</v>
      </c>
      <c r="AN32">
        <f t="shared" si="8"/>
        <v>0</v>
      </c>
      <c r="AO32">
        <f t="shared" si="8"/>
        <v>0</v>
      </c>
      <c r="AP32">
        <f t="shared" si="8"/>
        <v>0</v>
      </c>
      <c r="AQ32">
        <f t="shared" si="8"/>
        <v>0</v>
      </c>
      <c r="AR32">
        <f t="shared" si="8"/>
        <v>0</v>
      </c>
      <c r="AS32">
        <f t="shared" si="8"/>
        <v>0</v>
      </c>
      <c r="AT32">
        <f t="shared" si="8"/>
        <v>0</v>
      </c>
      <c r="AU32">
        <f t="shared" si="8"/>
        <v>0</v>
      </c>
      <c r="AV32">
        <f t="shared" si="8"/>
        <v>0</v>
      </c>
      <c r="AW32">
        <f t="shared" si="8"/>
        <v>0</v>
      </c>
      <c r="AX32">
        <f t="shared" si="8"/>
        <v>0</v>
      </c>
      <c r="AY32">
        <f t="shared" si="8"/>
        <v>0</v>
      </c>
      <c r="AZ32">
        <f t="shared" si="8"/>
        <v>0</v>
      </c>
      <c r="BA32">
        <f t="shared" si="8"/>
        <v>0</v>
      </c>
      <c r="BB32">
        <f t="shared" si="8"/>
        <v>0</v>
      </c>
      <c r="BC32">
        <f t="shared" si="8"/>
        <v>0</v>
      </c>
      <c r="BD32">
        <f t="shared" si="8"/>
        <v>0</v>
      </c>
      <c r="BE32">
        <f t="shared" si="8"/>
        <v>0</v>
      </c>
      <c r="BF32">
        <f t="shared" si="8"/>
        <v>0</v>
      </c>
      <c r="BG32">
        <f t="shared" si="8"/>
        <v>0</v>
      </c>
      <c r="BH32">
        <f t="shared" si="8"/>
        <v>0</v>
      </c>
      <c r="BI32">
        <f t="shared" si="8"/>
        <v>0</v>
      </c>
      <c r="BJ32" s="3"/>
      <c r="BK32" s="3"/>
      <c r="BL32" s="3"/>
    </row>
    <row r="33" spans="2:64" x14ac:dyDescent="0.25">
      <c r="B33" s="8" t="s">
        <v>3</v>
      </c>
      <c r="C33" s="8" t="s">
        <v>3</v>
      </c>
      <c r="D33" s="8" t="s">
        <v>3</v>
      </c>
      <c r="E33" s="8" t="s">
        <v>3</v>
      </c>
      <c r="F33" s="8" t="s">
        <v>3</v>
      </c>
      <c r="G33" s="8" t="s">
        <v>3</v>
      </c>
      <c r="H33" s="8" t="s">
        <v>3</v>
      </c>
      <c r="I33" s="8" t="s">
        <v>3</v>
      </c>
      <c r="J33" s="8" t="s">
        <v>3</v>
      </c>
      <c r="K33" s="8" t="s">
        <v>3</v>
      </c>
      <c r="L33" s="8" t="s">
        <v>3</v>
      </c>
      <c r="M33" s="8" t="s">
        <v>3</v>
      </c>
      <c r="N33" s="8" t="s">
        <v>3</v>
      </c>
      <c r="O33" s="8" t="s">
        <v>3</v>
      </c>
      <c r="P33" s="8" t="s">
        <v>3</v>
      </c>
      <c r="Q33" s="8" t="s">
        <v>3</v>
      </c>
      <c r="R33" s="8" t="s">
        <v>3</v>
      </c>
      <c r="S33" s="8" t="s">
        <v>3</v>
      </c>
      <c r="T33" s="8" t="s">
        <v>3</v>
      </c>
      <c r="U33" s="8" t="s">
        <v>3</v>
      </c>
      <c r="V33" s="8" t="s">
        <v>3</v>
      </c>
      <c r="W33" s="8" t="s">
        <v>3</v>
      </c>
      <c r="X33" s="8" t="s">
        <v>3</v>
      </c>
      <c r="Y33" s="8" t="s">
        <v>3</v>
      </c>
      <c r="Z33" s="8" t="s">
        <v>3</v>
      </c>
      <c r="AA33" s="8" t="s">
        <v>3</v>
      </c>
      <c r="AB33" s="8" t="s">
        <v>3</v>
      </c>
      <c r="AC33" s="8" t="s">
        <v>3</v>
      </c>
      <c r="AD33" s="8" t="s">
        <v>3</v>
      </c>
      <c r="AE33" s="8" t="s">
        <v>3</v>
      </c>
      <c r="AF33" s="8" t="s">
        <v>3</v>
      </c>
      <c r="AG33" s="8" t="s">
        <v>3</v>
      </c>
      <c r="AH33" s="8" t="s">
        <v>3</v>
      </c>
      <c r="AI33" s="8" t="s">
        <v>3</v>
      </c>
      <c r="AJ33" s="8" t="s">
        <v>3</v>
      </c>
      <c r="AK33" s="8" t="s">
        <v>3</v>
      </c>
      <c r="AL33" s="8" t="s">
        <v>3</v>
      </c>
      <c r="AM33" s="8" t="s">
        <v>3</v>
      </c>
      <c r="AN33" s="8" t="s">
        <v>3</v>
      </c>
      <c r="AO33" s="8" t="s">
        <v>3</v>
      </c>
      <c r="AP33" s="8" t="s">
        <v>3</v>
      </c>
      <c r="AQ33" s="8" t="s">
        <v>3</v>
      </c>
      <c r="AR33" s="8" t="s">
        <v>3</v>
      </c>
      <c r="AS33" s="8" t="s">
        <v>3</v>
      </c>
      <c r="AT33" s="8" t="s">
        <v>3</v>
      </c>
      <c r="AU33" s="8" t="s">
        <v>3</v>
      </c>
      <c r="AV33" s="8" t="s">
        <v>3</v>
      </c>
      <c r="AW33" s="8" t="s">
        <v>3</v>
      </c>
      <c r="AX33" s="8" t="s">
        <v>3</v>
      </c>
      <c r="AY33" s="8" t="s">
        <v>3</v>
      </c>
      <c r="AZ33" s="8" t="s">
        <v>3</v>
      </c>
      <c r="BA33" s="8" t="s">
        <v>3</v>
      </c>
      <c r="BB33" s="8" t="s">
        <v>3</v>
      </c>
      <c r="BC33" s="8" t="s">
        <v>3</v>
      </c>
      <c r="BD33" s="8" t="s">
        <v>3</v>
      </c>
      <c r="BE33" s="8" t="s">
        <v>3</v>
      </c>
      <c r="BF33" s="8" t="s">
        <v>3</v>
      </c>
      <c r="BG33" s="8" t="s">
        <v>3</v>
      </c>
      <c r="BH33" s="8" t="s">
        <v>3</v>
      </c>
      <c r="BI33" s="8" t="s">
        <v>3</v>
      </c>
      <c r="BJ33" s="3"/>
      <c r="BK33" s="3"/>
      <c r="BL33" s="3"/>
    </row>
    <row r="34" spans="2:64" x14ac:dyDescent="0.25">
      <c r="B34" s="30"/>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3"/>
      <c r="BK34" s="3"/>
      <c r="BL34" s="3"/>
    </row>
    <row r="35" spans="2:64" x14ac:dyDescent="0.25">
      <c r="B35" s="30"/>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3"/>
      <c r="BK35" s="3"/>
      <c r="BL35" s="3"/>
    </row>
    <row r="36" spans="2:64" x14ac:dyDescent="0.25">
      <c r="B36" s="30"/>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3"/>
      <c r="BK36" s="3"/>
      <c r="BL36" s="3"/>
    </row>
    <row r="37" spans="2:64" x14ac:dyDescent="0.25">
      <c r="B37" s="30"/>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3"/>
      <c r="BK37" s="3"/>
      <c r="BL37" s="3"/>
    </row>
    <row r="38" spans="2:64" x14ac:dyDescent="0.25">
      <c r="B38" s="30"/>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3"/>
      <c r="BK38" s="3"/>
      <c r="BL38" s="3"/>
    </row>
    <row r="39" spans="2:64" x14ac:dyDescent="0.25">
      <c r="B39" s="30"/>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3"/>
      <c r="BK39" s="3"/>
      <c r="BL39" s="3"/>
    </row>
    <row r="40" spans="2:64" x14ac:dyDescent="0.25">
      <c r="B40" s="30"/>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3"/>
      <c r="BK40" s="3"/>
      <c r="BL40" s="3"/>
    </row>
    <row r="41" spans="2:64" x14ac:dyDescent="0.25">
      <c r="B41" s="30"/>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3"/>
      <c r="BK41" s="3"/>
      <c r="BL41" s="3"/>
    </row>
    <row r="42" spans="2:64" x14ac:dyDescent="0.25">
      <c r="B42" s="30"/>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3"/>
      <c r="BK42" s="3"/>
      <c r="BL42" s="3"/>
    </row>
    <row r="43" spans="2:64" x14ac:dyDescent="0.25">
      <c r="B43" s="30"/>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3"/>
      <c r="BK43" s="3"/>
      <c r="BL43" s="3"/>
    </row>
    <row r="44" spans="2:64" x14ac:dyDescent="0.25">
      <c r="B44" s="30"/>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3"/>
      <c r="BK44" s="3"/>
      <c r="BL44" s="3"/>
    </row>
    <row r="45" spans="2:64" x14ac:dyDescent="0.25">
      <c r="B45" s="30"/>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3"/>
      <c r="BK45" s="3"/>
      <c r="BL45" s="3"/>
    </row>
    <row r="46" spans="2:64" x14ac:dyDescent="0.25">
      <c r="B46" s="30"/>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3"/>
      <c r="BK46" s="3"/>
      <c r="BL46" s="3"/>
    </row>
    <row r="47" spans="2:64" x14ac:dyDescent="0.25">
      <c r="B47" s="30"/>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3"/>
      <c r="BK47" s="3"/>
      <c r="BL47" s="3"/>
    </row>
    <row r="48" spans="2:64" x14ac:dyDescent="0.25">
      <c r="B48" s="30"/>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3"/>
      <c r="BK48" s="3"/>
      <c r="BL48" s="3"/>
    </row>
    <row r="49" spans="2:64" x14ac:dyDescent="0.25">
      <c r="B49" s="30"/>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3"/>
      <c r="BK49" s="3"/>
      <c r="BL49" s="3"/>
    </row>
    <row r="50" spans="2:64" x14ac:dyDescent="0.25">
      <c r="B50" s="30"/>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3"/>
      <c r="BK50" s="3"/>
      <c r="BL50" s="3"/>
    </row>
    <row r="51" spans="2:64" x14ac:dyDescent="0.25">
      <c r="B51" s="30"/>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3"/>
      <c r="BK51" s="3"/>
      <c r="BL51" s="3"/>
    </row>
    <row r="52" spans="2:64" x14ac:dyDescent="0.25">
      <c r="B52" s="30"/>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3"/>
      <c r="BK52" s="3"/>
      <c r="BL52" s="3"/>
    </row>
    <row r="53" spans="2:64" x14ac:dyDescent="0.25">
      <c r="B53" s="30"/>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3"/>
      <c r="BK53" s="3"/>
      <c r="BL53" s="3"/>
    </row>
    <row r="54" spans="2:64" x14ac:dyDescent="0.25">
      <c r="B54" s="30"/>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3"/>
      <c r="BK54" s="3"/>
      <c r="BL54" s="3"/>
    </row>
    <row r="55" spans="2:64" x14ac:dyDescent="0.25">
      <c r="B55" s="30"/>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3"/>
      <c r="BK55" s="3"/>
      <c r="BL55" s="3"/>
    </row>
    <row r="56" spans="2:64" x14ac:dyDescent="0.25">
      <c r="B56" s="30"/>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3"/>
      <c r="BK56" s="3"/>
      <c r="BL56" s="3"/>
    </row>
    <row r="57" spans="2:64" x14ac:dyDescent="0.25">
      <c r="B57" s="30"/>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3"/>
      <c r="BK57" s="3"/>
      <c r="BL57" s="3"/>
    </row>
    <row r="58" spans="2:64" x14ac:dyDescent="0.25">
      <c r="B58" s="30"/>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3"/>
      <c r="BK58" s="3"/>
      <c r="BL58" s="3"/>
    </row>
    <row r="59" spans="2:64" x14ac:dyDescent="0.25">
      <c r="B59" s="30"/>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3"/>
      <c r="BK59" s="3"/>
      <c r="BL59" s="3"/>
    </row>
    <row r="60" spans="2:64" x14ac:dyDescent="0.25">
      <c r="B60" s="30"/>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3"/>
      <c r="BK60" s="3"/>
      <c r="BL60" s="3"/>
    </row>
    <row r="61" spans="2:64" x14ac:dyDescent="0.25">
      <c r="B61" s="30"/>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3"/>
      <c r="BK61" s="3"/>
      <c r="BL61" s="3"/>
    </row>
    <row r="62" spans="2:64" x14ac:dyDescent="0.25">
      <c r="B62" s="30"/>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3"/>
      <c r="BK62" s="3"/>
      <c r="BL62" s="3"/>
    </row>
    <row r="63" spans="2:64" x14ac:dyDescent="0.25">
      <c r="B63" s="30"/>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3"/>
      <c r="BK63" s="3"/>
      <c r="BL63" s="3"/>
    </row>
    <row r="64" spans="2:64" x14ac:dyDescent="0.25">
      <c r="B64" s="30"/>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3"/>
      <c r="BK64" s="3"/>
      <c r="BL64" s="3"/>
    </row>
    <row r="65" spans="2:64" x14ac:dyDescent="0.25">
      <c r="B65" s="30"/>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3"/>
      <c r="BK65" s="3"/>
      <c r="BL65" s="3"/>
    </row>
    <row r="66" spans="2:64" x14ac:dyDescent="0.25">
      <c r="B66" s="30"/>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3"/>
      <c r="BK66" s="3"/>
      <c r="BL66" s="3"/>
    </row>
    <row r="67" spans="2:64" x14ac:dyDescent="0.25">
      <c r="B67" s="30"/>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3"/>
      <c r="BK67" s="3"/>
      <c r="BL67" s="3"/>
    </row>
    <row r="68" spans="2:64" x14ac:dyDescent="0.25">
      <c r="B68" s="30"/>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3"/>
      <c r="BK68" s="3"/>
      <c r="BL68" s="3"/>
    </row>
    <row r="69" spans="2:64" x14ac:dyDescent="0.25">
      <c r="B69" s="30"/>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3"/>
      <c r="BK69" s="3"/>
      <c r="BL69" s="3"/>
    </row>
    <row r="70" spans="2:64" x14ac:dyDescent="0.25">
      <c r="B70" s="30"/>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3"/>
      <c r="BK70" s="3"/>
      <c r="BL70" s="3"/>
    </row>
    <row r="71" spans="2:64" x14ac:dyDescent="0.25">
      <c r="B71" s="30"/>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3"/>
      <c r="BK71" s="3"/>
      <c r="BL71" s="3"/>
    </row>
    <row r="72" spans="2:64" x14ac:dyDescent="0.25">
      <c r="B72" s="30"/>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3"/>
      <c r="BK72" s="3"/>
      <c r="BL72" s="3"/>
    </row>
    <row r="73" spans="2:64" x14ac:dyDescent="0.25">
      <c r="B73" s="30"/>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3"/>
      <c r="BK73" s="3"/>
      <c r="BL73" s="3"/>
    </row>
    <row r="74" spans="2:64" x14ac:dyDescent="0.25">
      <c r="B74" s="30"/>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3"/>
      <c r="BK74" s="3"/>
      <c r="BL74" s="3"/>
    </row>
    <row r="75" spans="2:64" x14ac:dyDescent="0.25">
      <c r="B75" s="30"/>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3"/>
      <c r="BK75" s="3"/>
      <c r="BL75" s="3"/>
    </row>
    <row r="76" spans="2:64" x14ac:dyDescent="0.25">
      <c r="B76" s="30"/>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3"/>
      <c r="BK76" s="3"/>
      <c r="BL76" s="3"/>
    </row>
    <row r="77" spans="2:64" x14ac:dyDescent="0.25">
      <c r="B77" s="30"/>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3"/>
      <c r="BK77" s="3"/>
      <c r="BL77" s="3"/>
    </row>
    <row r="78" spans="2:64" x14ac:dyDescent="0.25">
      <c r="B78" s="30"/>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3"/>
      <c r="BK78" s="3"/>
      <c r="BL78" s="3"/>
    </row>
    <row r="79" spans="2:64" x14ac:dyDescent="0.25">
      <c r="B79" s="30"/>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3"/>
      <c r="BK79" s="3"/>
      <c r="BL79" s="3"/>
    </row>
    <row r="80" spans="2:64" x14ac:dyDescent="0.25">
      <c r="B80" s="30"/>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3"/>
      <c r="BK80" s="3"/>
      <c r="BL80" s="3"/>
    </row>
    <row r="81" spans="2:64" x14ac:dyDescent="0.25">
      <c r="B81" s="30"/>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3"/>
      <c r="BK81" s="3"/>
      <c r="BL81" s="3"/>
    </row>
    <row r="82" spans="2:64" x14ac:dyDescent="0.25">
      <c r="B82" s="30"/>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3"/>
      <c r="BK82" s="3"/>
      <c r="BL82" s="3"/>
    </row>
    <row r="83" spans="2:64" x14ac:dyDescent="0.25">
      <c r="B83" s="30"/>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3"/>
      <c r="BK83" s="3"/>
      <c r="BL83" s="3"/>
    </row>
    <row r="84" spans="2:64" x14ac:dyDescent="0.25">
      <c r="B84" s="30"/>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3"/>
      <c r="BK84" s="3"/>
      <c r="BL84" s="3"/>
    </row>
    <row r="85" spans="2:64" x14ac:dyDescent="0.25">
      <c r="B85" s="30"/>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3"/>
      <c r="BK85" s="3"/>
      <c r="BL85" s="3"/>
    </row>
    <row r="86" spans="2:64" x14ac:dyDescent="0.25">
      <c r="B86" s="30"/>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3"/>
      <c r="BK86" s="3"/>
      <c r="BL86" s="3"/>
    </row>
    <row r="87" spans="2:64" x14ac:dyDescent="0.25">
      <c r="B87" s="30"/>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3"/>
      <c r="BK87" s="3"/>
      <c r="BL87" s="3"/>
    </row>
    <row r="88" spans="2:64" x14ac:dyDescent="0.25">
      <c r="B88" s="30"/>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3"/>
      <c r="BK88" s="3"/>
      <c r="BL88" s="3"/>
    </row>
    <row r="89" spans="2:64" x14ac:dyDescent="0.25">
      <c r="B89" s="30"/>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3"/>
      <c r="BK89" s="3"/>
      <c r="BL89" s="3"/>
    </row>
    <row r="90" spans="2:64" x14ac:dyDescent="0.25">
      <c r="B90" s="30"/>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3"/>
      <c r="BK90" s="3"/>
      <c r="BL90" s="3"/>
    </row>
    <row r="91" spans="2:64" x14ac:dyDescent="0.25">
      <c r="B91" s="30"/>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3"/>
      <c r="BK91" s="3"/>
      <c r="BL91" s="3"/>
    </row>
    <row r="92" spans="2:64" x14ac:dyDescent="0.25">
      <c r="B92" s="30"/>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3"/>
      <c r="BK92" s="3"/>
      <c r="BL92" s="3"/>
    </row>
    <row r="93" spans="2:64" x14ac:dyDescent="0.25">
      <c r="B93" s="30"/>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3"/>
      <c r="BK93" s="3"/>
      <c r="BL93" s="3"/>
    </row>
    <row r="94" spans="2:64" x14ac:dyDescent="0.25">
      <c r="B94" s="30"/>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3"/>
      <c r="BK94" s="3"/>
      <c r="BL94" s="3"/>
    </row>
    <row r="95" spans="2:64" x14ac:dyDescent="0.25">
      <c r="B95" s="30"/>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3"/>
      <c r="BK95" s="3"/>
      <c r="BL95" s="3"/>
    </row>
    <row r="96" spans="2:64" x14ac:dyDescent="0.25">
      <c r="B96" s="30"/>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3"/>
      <c r="BK96" s="3"/>
      <c r="BL96" s="3"/>
    </row>
    <row r="97" spans="2:108" x14ac:dyDescent="0.25">
      <c r="B97" s="30"/>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3"/>
      <c r="BK97" s="3"/>
      <c r="BL97" s="3"/>
    </row>
    <row r="98" spans="2:108" x14ac:dyDescent="0.25">
      <c r="B98" s="30"/>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3"/>
      <c r="BK98" s="3"/>
      <c r="BL98" s="3"/>
    </row>
    <row r="99" spans="2:108" x14ac:dyDescent="0.25">
      <c r="B99" s="30"/>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3"/>
      <c r="BK99" s="3"/>
      <c r="BL99" s="3"/>
    </row>
    <row r="100" spans="2:108" x14ac:dyDescent="0.25">
      <c r="B100" s="30"/>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3"/>
      <c r="BK100" s="3"/>
      <c r="BL100" s="3"/>
    </row>
    <row r="101" spans="2:108" x14ac:dyDescent="0.25">
      <c r="B101" s="30"/>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3"/>
      <c r="BK101" s="3"/>
      <c r="BL101" s="3"/>
    </row>
    <row r="102" spans="2:108" x14ac:dyDescent="0.25">
      <c r="B102" s="30"/>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3"/>
      <c r="BK102" s="3"/>
      <c r="BL102" s="3"/>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5"/>
      <c r="DC102" s="5"/>
      <c r="DD102" s="5"/>
    </row>
    <row r="103" spans="2:108" x14ac:dyDescent="0.25">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5"/>
      <c r="DC103" s="5"/>
      <c r="DD103" s="5"/>
    </row>
    <row r="104" spans="2:108" x14ac:dyDescent="0.25">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5"/>
      <c r="DC104" s="5"/>
      <c r="DD104" s="5"/>
    </row>
    <row r="105" spans="2:108" x14ac:dyDescent="0.25">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5"/>
      <c r="DC105" s="5"/>
      <c r="DD105" s="5"/>
    </row>
    <row r="106" spans="2:108" x14ac:dyDescent="0.25">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5"/>
      <c r="DC106" s="5"/>
      <c r="DD106" s="5"/>
    </row>
    <row r="107" spans="2:108" x14ac:dyDescent="0.25">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5"/>
      <c r="DC107" s="5"/>
      <c r="DD107" s="5"/>
    </row>
    <row r="108" spans="2:108" x14ac:dyDescent="0.25">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5"/>
      <c r="DC108" s="5"/>
      <c r="DD108" s="5"/>
    </row>
    <row r="109" spans="2:108" x14ac:dyDescent="0.25">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5"/>
      <c r="DC109" s="5"/>
      <c r="DD109" s="5"/>
    </row>
    <row r="110" spans="2:108" x14ac:dyDescent="0.25">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5"/>
      <c r="DC110" s="5"/>
      <c r="DD110" s="5"/>
    </row>
    <row r="111" spans="2:108" x14ac:dyDescent="0.25">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row>
    <row r="112" spans="2:108" x14ac:dyDescent="0.2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row>
    <row r="113" spans="62:108" x14ac:dyDescent="0.2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row>
    <row r="114" spans="62:108" x14ac:dyDescent="0.2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row>
    <row r="115" spans="62:108" x14ac:dyDescent="0.2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row>
    <row r="116" spans="62:108" x14ac:dyDescent="0.2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row>
    <row r="117" spans="62:108" x14ac:dyDescent="0.2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row>
    <row r="118" spans="62:108" x14ac:dyDescent="0.2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row>
    <row r="119" spans="62:108" x14ac:dyDescent="0.2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row>
    <row r="120" spans="62:108" x14ac:dyDescent="0.2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row>
    <row r="121" spans="62:108" x14ac:dyDescent="0.2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row>
    <row r="122" spans="62:108" x14ac:dyDescent="0.2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row>
    <row r="123" spans="62:108" x14ac:dyDescent="0.2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row>
    <row r="124" spans="62:108" x14ac:dyDescent="0.2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row>
    <row r="125" spans="62:108" x14ac:dyDescent="0.2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row>
    <row r="126" spans="62:108" x14ac:dyDescent="0.2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row>
  </sheetData>
  <phoneticPr fontId="3" type="noConversion"/>
  <pageMargins left="0.7" right="0.7" top="0.75" bottom="0.75" header="0.3" footer="0.3"/>
  <pageSetup orientation="portrait" horizontalDpi="30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Control Data</vt:lpstr>
      <vt:lpstr>Worksheet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MILLS</dc:creator>
  <cp:lastModifiedBy>Cindy Lewis</cp:lastModifiedBy>
  <dcterms:created xsi:type="dcterms:W3CDTF">2021-10-30T16:48:24Z</dcterms:created>
  <dcterms:modified xsi:type="dcterms:W3CDTF">2021-12-04T20:12:41Z</dcterms:modified>
</cp:coreProperties>
</file>