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PycharmProjects/PRasmussenAlgosPA1/analysis/"/>
    </mc:Choice>
  </mc:AlternateContent>
  <xr:revisionPtr revIDLastSave="0" documentId="13_ncr:40009_{CF140F0F-03EC-D940-8C42-2C8763CB2C42}" xr6:coauthVersionLast="47" xr6:coauthVersionMax="47" xr10:uidLastSave="{00000000-0000-0000-0000-000000000000}"/>
  <bookViews>
    <workbookView xWindow="0" yWindow="0" windowWidth="28800" windowHeight="18000"/>
  </bookViews>
  <sheets>
    <sheet name="Summary tables" sheetId="1" r:id="rId1"/>
  </sheets>
  <calcPr calcId="0"/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F12" i="1"/>
  <c r="F11" i="1"/>
  <c r="F10" i="1"/>
  <c r="F9" i="1"/>
  <c r="F8" i="1"/>
  <c r="F7" i="1"/>
  <c r="F6" i="1"/>
  <c r="F5" i="1"/>
  <c r="F4" i="1"/>
  <c r="F3" i="1"/>
  <c r="D40" i="1"/>
  <c r="D41" i="1"/>
  <c r="D42" i="1"/>
  <c r="D43" i="1"/>
  <c r="D44" i="1"/>
  <c r="D45" i="1"/>
  <c r="D46" i="1"/>
  <c r="D47" i="1"/>
  <c r="D48" i="1"/>
  <c r="D49" i="1"/>
  <c r="N5" i="1"/>
  <c r="N6" i="1"/>
  <c r="N7" i="1"/>
  <c r="N8" i="1"/>
  <c r="N9" i="1"/>
  <c r="N10" i="1"/>
  <c r="N11" i="1"/>
  <c r="N12" i="1"/>
  <c r="N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<sst xmlns="http://schemas.openxmlformats.org/spreadsheetml/2006/main" count="28" uniqueCount="8">
  <si>
    <t># Peter Rasmussen: Programming Assignment 1</t>
  </si>
  <si>
    <t>n</t>
  </si>
  <si>
    <t>m</t>
  </si>
  <si>
    <t>n distance comparisons</t>
  </si>
  <si>
    <t>n heapifies</t>
  </si>
  <si>
    <t>Total operations</t>
  </si>
  <si>
    <t>n^2</t>
  </si>
  <si>
    <t>n lg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</si>
</sst>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3" borderId="10" xfId="0" applyFont="1" applyFill="1" applyBorder="1" applyAlignment="1">
      <alignment horizontal="right"/>
    </xf>
    <xf numFmtId="3" fontId="0" fillId="33" borderId="0" xfId="1" applyNumberFormat="1" applyFont="1" applyFill="1"/>
    <xf numFmtId="0" fontId="0" fillId="33" borderId="0" xfId="0" applyFill="1" applyBorder="1"/>
    <xf numFmtId="0" fontId="16" fillId="33" borderId="0" xfId="0" applyFont="1" applyFill="1" applyBorder="1" applyAlignment="1">
      <alignment horizontal="right"/>
    </xf>
    <xf numFmtId="3" fontId="0" fillId="33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1B9E77"/>
      <color rgb="FFD95F02"/>
      <color rgb="FF757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Breakdown of time</a:t>
            </a:r>
            <a:r>
              <a:rPr lang="en-US" b="1" baseline="0">
                <a:solidFill>
                  <a:schemeClr val="tx1"/>
                </a:solidFill>
              </a:rPr>
              <a:t> complexity of program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9754737595599"/>
          <c:y val="0.2784892237546282"/>
          <c:w val="0.77857092265380701"/>
          <c:h val="0.56893692703196497"/>
        </c:manualLayout>
      </c:layout>
      <c:scatterChart>
        <c:scatterStyle val="lineMarker"/>
        <c:varyColors val="0"/>
        <c:ser>
          <c:idx val="0"/>
          <c:order val="0"/>
          <c:tx>
            <c:v>Number of distance comparisons</c:v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1B9E77"/>
                </a:solidFill>
              </a:ln>
              <a:effectLst/>
            </c:spPr>
          </c:marker>
          <c:xVal>
            <c:numRef>
              <c:f>'Summary tables'!$A$3:$A$12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tables'!$C$3:$C$12</c:f>
              <c:numCache>
                <c:formatCode>#,##0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F-4549-8CB6-A3CFD3CDCC6C}"/>
            </c:ext>
          </c:extLst>
        </c:ser>
        <c:ser>
          <c:idx val="1"/>
          <c:order val="1"/>
          <c:tx>
            <c:v>Number of heapifies</c:v>
          </c:tx>
          <c:spPr>
            <a:ln w="19050" cap="rnd">
              <a:solidFill>
                <a:srgbClr val="7570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70B3"/>
              </a:solidFill>
              <a:ln w="9525">
                <a:solidFill>
                  <a:srgbClr val="7570B3"/>
                </a:solidFill>
              </a:ln>
              <a:effectLst/>
            </c:spPr>
          </c:marker>
          <c:xVal>
            <c:numRef>
              <c:f>'Summary tables'!$A$3:$A$12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tables'!$D$3:$D$12</c:f>
              <c:numCache>
                <c:formatCode>#,##0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60</c:v>
                </c:pt>
                <c:pt idx="4">
                  <c:v>248</c:v>
                </c:pt>
                <c:pt idx="5">
                  <c:v>1008</c:v>
                </c:pt>
                <c:pt idx="6">
                  <c:v>4064</c:v>
                </c:pt>
                <c:pt idx="7">
                  <c:v>16320</c:v>
                </c:pt>
                <c:pt idx="8">
                  <c:v>65408</c:v>
                </c:pt>
                <c:pt idx="9">
                  <c:v>261888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F-4549-8CB6-A3CFD3CD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5695"/>
        <c:axId val="1458932415"/>
      </c:scatterChart>
      <c:valAx>
        <c:axId val="13856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2415"/>
        <c:crosses val="autoZero"/>
        <c:crossBetween val="midCat"/>
      </c:valAx>
      <c:valAx>
        <c:axId val="1458932415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</a:t>
                </a:r>
              </a:p>
            </c:rich>
          </c:tx>
          <c:layout>
            <c:manualLayout>
              <c:xMode val="edge"/>
              <c:yMode val="edge"/>
              <c:x val="4.4019138755980861E-2"/>
              <c:y val="0.1536160649323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complexity of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9754737595599"/>
          <c:y val="0.2784892237546282"/>
          <c:w val="0.77857092265380701"/>
          <c:h val="0.56893692703196497"/>
        </c:manualLayout>
      </c:layout>
      <c:scatterChart>
        <c:scatterStyle val="lineMarker"/>
        <c:varyColors val="0"/>
        <c:ser>
          <c:idx val="0"/>
          <c:order val="0"/>
          <c:tx>
            <c:v>Total operations</c:v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95F02"/>
              </a:solidFill>
              <a:ln w="9525">
                <a:solidFill>
                  <a:srgbClr val="D95F02"/>
                </a:solidFill>
              </a:ln>
              <a:effectLst/>
            </c:spPr>
          </c:marker>
          <c:xVal>
            <c:numRef>
              <c:f>'Summary tables'!$A$3:$A$12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tables'!$E$3:$E$12</c:f>
              <c:numCache>
                <c:formatCode>#,##0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42</c:v>
                </c:pt>
                <c:pt idx="3">
                  <c:v>180</c:v>
                </c:pt>
                <c:pt idx="4">
                  <c:v>744</c:v>
                </c:pt>
                <c:pt idx="5">
                  <c:v>3024</c:v>
                </c:pt>
                <c:pt idx="6">
                  <c:v>12192</c:v>
                </c:pt>
                <c:pt idx="7">
                  <c:v>48960</c:v>
                </c:pt>
                <c:pt idx="8">
                  <c:v>196224</c:v>
                </c:pt>
                <c:pt idx="9">
                  <c:v>785664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2-7345-AC6A-32B3F16B82FB}"/>
            </c:ext>
          </c:extLst>
        </c:ser>
        <c:ser>
          <c:idx val="1"/>
          <c:order val="1"/>
          <c:tx>
            <c:v>n*n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'Summary tables'!$A$3:$A$12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tables'!$F$3:$F$12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2-7345-AC6A-32B3F16B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5695"/>
        <c:axId val="1458932415"/>
      </c:scatterChart>
      <c:valAx>
        <c:axId val="13856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2415"/>
        <c:crosses val="autoZero"/>
        <c:crossBetween val="midCat"/>
      </c:valAx>
      <c:valAx>
        <c:axId val="1458932415"/>
        <c:scaling>
          <c:logBase val="2"/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</a:t>
                </a:r>
              </a:p>
            </c:rich>
          </c:tx>
          <c:layout>
            <c:manualLayout>
              <c:xMode val="edge"/>
              <c:yMode val="edge"/>
              <c:x val="4.4019138755980861E-2"/>
              <c:y val="0.1536160649323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Number of distance comparisons versus 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9754737595599"/>
          <c:y val="0.2784892237546282"/>
          <c:w val="0.77857092265380701"/>
          <c:h val="0.56893692703196497"/>
        </c:manualLayout>
      </c:layout>
      <c:scatterChart>
        <c:scatterStyle val="lineMarker"/>
        <c:varyColors val="0"/>
        <c:ser>
          <c:idx val="0"/>
          <c:order val="0"/>
          <c:tx>
            <c:v>Number of distance comparisons</c:v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1B9E77"/>
                </a:solidFill>
              </a:ln>
              <a:effectLst/>
            </c:spPr>
          </c:marker>
          <c:xVal>
            <c:numRef>
              <c:f>'Summary tables'!$A$3:$A$12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tables'!$C$3:$C$12</c:f>
              <c:numCache>
                <c:formatCode>#,##0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9-C442-BA79-D72759E64834}"/>
            </c:ext>
          </c:extLst>
        </c:ser>
        <c:ser>
          <c:idx val="1"/>
          <c:order val="1"/>
          <c:tx>
            <c:v>1/2*n^2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'Summary tables'!$A$40:$A$49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tables'!$D$40:$D$49</c:f>
              <c:numCache>
                <c:formatCode>#,##0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39-C442-BA79-D72759E6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5695"/>
        <c:axId val="1458932415"/>
      </c:scatterChart>
      <c:valAx>
        <c:axId val="13856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2415"/>
        <c:crosses val="autoZero"/>
        <c:crossBetween val="midCat"/>
      </c:valAx>
      <c:valAx>
        <c:axId val="1458932415"/>
        <c:scaling>
          <c:logBase val="2"/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 (lg scale)</a:t>
                </a:r>
              </a:p>
            </c:rich>
          </c:tx>
          <c:layout>
            <c:manualLayout>
              <c:xMode val="edge"/>
              <c:yMode val="edge"/>
              <c:x val="4.4019138755980861E-2"/>
              <c:y val="0.1536160649323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Breakdown of time</a:t>
            </a:r>
            <a:r>
              <a:rPr lang="en-US" b="1" baseline="0">
                <a:solidFill>
                  <a:schemeClr val="tx1"/>
                </a:solidFill>
              </a:rPr>
              <a:t> complexity of algorithm for n=256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9754737595599"/>
          <c:y val="0.2784892237546282"/>
          <c:w val="0.77857092265380701"/>
          <c:h val="0.56893692703196497"/>
        </c:manualLayout>
      </c:layout>
      <c:scatterChart>
        <c:scatterStyle val="lineMarker"/>
        <c:varyColors val="0"/>
        <c:ser>
          <c:idx val="0"/>
          <c:order val="0"/>
          <c:tx>
            <c:v>Distance comps</c:v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1B9E77"/>
                </a:solidFill>
              </a:ln>
              <a:effectLst/>
            </c:spPr>
          </c:marker>
          <c:xVal>
            <c:numRef>
              <c:f>'Summary tables'!$H$3:$H$16</c:f>
              <c:numCache>
                <c:formatCode>#,##0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'Summary tables'!$I$3:$I$12</c:f>
              <c:numCache>
                <c:formatCode>#,##0</c:formatCode>
                <c:ptCount val="10"/>
                <c:pt idx="0">
                  <c:v>32640</c:v>
                </c:pt>
                <c:pt idx="1">
                  <c:v>32640</c:v>
                </c:pt>
                <c:pt idx="2">
                  <c:v>32640</c:v>
                </c:pt>
                <c:pt idx="3">
                  <c:v>32640</c:v>
                </c:pt>
                <c:pt idx="4">
                  <c:v>32640</c:v>
                </c:pt>
                <c:pt idx="5">
                  <c:v>32640</c:v>
                </c:pt>
                <c:pt idx="6">
                  <c:v>32640</c:v>
                </c:pt>
                <c:pt idx="7">
                  <c:v>32640</c:v>
                </c:pt>
                <c:pt idx="8">
                  <c:v>32640</c:v>
                </c:pt>
                <c:pt idx="9">
                  <c:v>32640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7-AF44-959E-E4575629DEF0}"/>
            </c:ext>
          </c:extLst>
        </c:ser>
        <c:ser>
          <c:idx val="1"/>
          <c:order val="1"/>
          <c:tx>
            <c:v>Heapifies</c:v>
          </c:tx>
          <c:spPr>
            <a:ln w="19050" cap="rnd">
              <a:solidFill>
                <a:srgbClr val="7570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70B3"/>
              </a:solidFill>
              <a:ln w="9525">
                <a:solidFill>
                  <a:srgbClr val="7570B3"/>
                </a:solidFill>
              </a:ln>
              <a:effectLst/>
            </c:spPr>
          </c:marker>
          <c:xVal>
            <c:numRef>
              <c:f>'Summary tables'!$H$3:$H$16</c:f>
              <c:numCache>
                <c:formatCode>#,##0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'Summary tables'!$J$3:$J$12</c:f>
              <c:numCache>
                <c:formatCode>#,##0</c:formatCode>
                <c:ptCount val="10"/>
                <c:pt idx="0">
                  <c:v>16320</c:v>
                </c:pt>
                <c:pt idx="1">
                  <c:v>16320</c:v>
                </c:pt>
                <c:pt idx="2">
                  <c:v>16320</c:v>
                </c:pt>
                <c:pt idx="3">
                  <c:v>16320</c:v>
                </c:pt>
                <c:pt idx="4">
                  <c:v>16320</c:v>
                </c:pt>
                <c:pt idx="5">
                  <c:v>16320</c:v>
                </c:pt>
                <c:pt idx="6">
                  <c:v>16320</c:v>
                </c:pt>
                <c:pt idx="7">
                  <c:v>16320</c:v>
                </c:pt>
                <c:pt idx="8">
                  <c:v>16320</c:v>
                </c:pt>
                <c:pt idx="9">
                  <c:v>16320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7-AF44-959E-E4575629D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5695"/>
        <c:axId val="1458932415"/>
      </c:scatterChart>
      <c:valAx>
        <c:axId val="13856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2415"/>
        <c:crosses val="autoZero"/>
        <c:crossBetween val="midCat"/>
      </c:valAx>
      <c:valAx>
        <c:axId val="1458932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</a:t>
                </a:r>
              </a:p>
            </c:rich>
          </c:tx>
          <c:layout>
            <c:manualLayout>
              <c:xMode val="edge"/>
              <c:yMode val="edge"/>
              <c:x val="4.4019138755980861E-2"/>
              <c:y val="0.1536160649323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Breakdown of time</a:t>
            </a:r>
            <a:r>
              <a:rPr lang="en-US" b="1" baseline="0">
                <a:solidFill>
                  <a:schemeClr val="tx1"/>
                </a:solidFill>
              </a:rPr>
              <a:t> complexity of algorithm for m=120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9754737595599"/>
          <c:y val="0.2784892237546282"/>
          <c:w val="0.77857092265380701"/>
          <c:h val="0.568936927031964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1B9E77"/>
                </a:solidFill>
              </a:ln>
              <a:effectLst/>
            </c:spPr>
          </c:marker>
          <c:xVal>
            <c:numRef>
              <c:f>'Summary tables'!$P$3:$P$9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'Summary tables'!$R$3:$R$9</c:f>
              <c:numCache>
                <c:formatCode>General</c:formatCode>
                <c:ptCount val="7"/>
                <c:pt idx="0">
                  <c:v>120</c:v>
                </c:pt>
                <c:pt idx="1">
                  <c:v>496</c:v>
                </c:pt>
                <c:pt idx="2">
                  <c:v>2016</c:v>
                </c:pt>
                <c:pt idx="3">
                  <c:v>8128</c:v>
                </c:pt>
                <c:pt idx="4">
                  <c:v>32640</c:v>
                </c:pt>
                <c:pt idx="5">
                  <c:v>130816</c:v>
                </c:pt>
                <c:pt idx="6">
                  <c:v>523776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6-E14B-8684-C43F565B309A}"/>
            </c:ext>
          </c:extLst>
        </c:ser>
        <c:ser>
          <c:idx val="1"/>
          <c:order val="1"/>
          <c:spPr>
            <a:ln w="19050" cap="rnd">
              <a:solidFill>
                <a:srgbClr val="7570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70B3"/>
              </a:solidFill>
              <a:ln w="9525">
                <a:solidFill>
                  <a:srgbClr val="7570B3"/>
                </a:solidFill>
              </a:ln>
              <a:effectLst/>
            </c:spPr>
          </c:marker>
          <c:xVal>
            <c:numRef>
              <c:f>'Summary tables'!$P$3:$P$9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'Summary tables'!$S$3:$S$9</c:f>
              <c:numCache>
                <c:formatCode>General</c:formatCode>
                <c:ptCount val="7"/>
                <c:pt idx="0">
                  <c:v>60</c:v>
                </c:pt>
                <c:pt idx="1">
                  <c:v>248</c:v>
                </c:pt>
                <c:pt idx="2">
                  <c:v>1008</c:v>
                </c:pt>
                <c:pt idx="3">
                  <c:v>4064</c:v>
                </c:pt>
                <c:pt idx="4">
                  <c:v>16320</c:v>
                </c:pt>
                <c:pt idx="5">
                  <c:v>65408</c:v>
                </c:pt>
                <c:pt idx="6">
                  <c:v>261888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6-E14B-8684-C43F565B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5695"/>
        <c:axId val="1458932415"/>
      </c:scatterChart>
      <c:valAx>
        <c:axId val="13856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2415"/>
        <c:crosses val="autoZero"/>
        <c:crossBetween val="midCat"/>
      </c:valAx>
      <c:valAx>
        <c:axId val="1458932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</a:t>
                </a:r>
              </a:p>
            </c:rich>
          </c:tx>
          <c:layout>
            <c:manualLayout>
              <c:xMode val="edge"/>
              <c:yMode val="edge"/>
              <c:x val="4.4019138755980861E-2"/>
              <c:y val="0.1536160649323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Number of heapifies</a:t>
            </a:r>
            <a:r>
              <a:rPr lang="en-US" b="1" baseline="0">
                <a:solidFill>
                  <a:schemeClr val="tx1"/>
                </a:solidFill>
              </a:rPr>
              <a:t> versus n lg 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9754737595599"/>
          <c:y val="0.2784892237546282"/>
          <c:w val="0.77857092265380701"/>
          <c:h val="0.568936927031964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1B9E77"/>
                </a:solidFill>
              </a:ln>
              <a:effectLst/>
            </c:spPr>
          </c:marker>
          <c:xVal>
            <c:numRef>
              <c:f>'Summary tables'!$A$3:$A$12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tables'!$D$3:$D$12</c:f>
              <c:numCache>
                <c:formatCode>#,##0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60</c:v>
                </c:pt>
                <c:pt idx="4">
                  <c:v>248</c:v>
                </c:pt>
                <c:pt idx="5">
                  <c:v>1008</c:v>
                </c:pt>
                <c:pt idx="6">
                  <c:v>4064</c:v>
                </c:pt>
                <c:pt idx="7">
                  <c:v>16320</c:v>
                </c:pt>
                <c:pt idx="8">
                  <c:v>65408</c:v>
                </c:pt>
                <c:pt idx="9">
                  <c:v>261888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2-8143-AF88-1FFEAB0A268D}"/>
            </c:ext>
          </c:extLst>
        </c:ser>
        <c:ser>
          <c:idx val="1"/>
          <c:order val="1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'Summary tables'!$A$40:$A$49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'Summary tables'!$E$40:$E$49</c:f>
              <c:numCache>
                <c:formatCode>#,##0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2-8143-AF88-1FFEAB0A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5695"/>
        <c:axId val="1458932415"/>
      </c:scatterChart>
      <c:valAx>
        <c:axId val="13856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32415"/>
        <c:crosses val="autoZero"/>
        <c:crossBetween val="midCat"/>
      </c:valAx>
      <c:valAx>
        <c:axId val="1458932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 (lg scale)</a:t>
                </a:r>
              </a:p>
            </c:rich>
          </c:tx>
          <c:layout>
            <c:manualLayout>
              <c:xMode val="edge"/>
              <c:yMode val="edge"/>
              <c:x val="4.4019138755980861E-2"/>
              <c:y val="0.1536160649323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133350</xdr:rowOff>
    </xdr:from>
    <xdr:to>
      <xdr:col>8</xdr:col>
      <xdr:colOff>577850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CD747-84A4-8B48-8B9B-6827C6D3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628650</xdr:colOff>
      <xdr:row>33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E98888-0A0E-3047-8D21-D4DFFE443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36</xdr:row>
      <xdr:rowOff>127000</xdr:rowOff>
    </xdr:from>
    <xdr:to>
      <xdr:col>13</xdr:col>
      <xdr:colOff>819150</xdr:colOff>
      <xdr:row>51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B386CD-E929-AA44-A9D4-E750D605F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279400</xdr:colOff>
      <xdr:row>26</xdr:row>
      <xdr:rowOff>88900</xdr:rowOff>
    </xdr:from>
    <xdr:to>
      <xdr:col>25</xdr:col>
      <xdr:colOff>311150</xdr:colOff>
      <xdr:row>41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9EDC0F-832F-EF4C-B95C-3557E21F5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444500</xdr:colOff>
      <xdr:row>10</xdr:row>
      <xdr:rowOff>0</xdr:rowOff>
    </xdr:from>
    <xdr:to>
      <xdr:col>25</xdr:col>
      <xdr:colOff>476250</xdr:colOff>
      <xdr:row>25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3900F8-A053-F044-A14D-EA475C30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342900</xdr:colOff>
      <xdr:row>53</xdr:row>
      <xdr:rowOff>38100</xdr:rowOff>
    </xdr:from>
    <xdr:to>
      <xdr:col>13</xdr:col>
      <xdr:colOff>234950</xdr:colOff>
      <xdr:row>68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802164-A711-7B49-AF50-D1B5BE5BA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0.80096</cdr:x>
      <cdr:y>0.2731</cdr:y>
    </cdr:from>
    <cdr:to>
      <cdr:x>0.97129</cdr:x>
      <cdr:y>0.36432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174E-6F44-574A-889A-C25E67D9DAB3}"/>
            </a:ext>
          </a:extLst>
        </cdr:cNvPr>
        <cdr:cNvSpPr txBox="1"/>
      </cdr:nvSpPr>
      <cdr:spPr>
        <a:xfrm xmlns:a="http://schemas.openxmlformats.org/drawingml/2006/main">
          <a:off x="5314950" y="844550"/>
          <a:ext cx="1130300" cy="282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 b="1">
              <a:solidFill>
                <a:srgbClr val="1B9E77"/>
              </a:solidFill>
            </a:rPr>
            <a:t>Distance comps</a:t>
          </a:r>
        </a:p>
      </cdr:txBody>
    </cdr:sp>
  </cdr:relSizeAnchor>
  <cdr:relSizeAnchor xmlns:cdr="http://schemas.openxmlformats.org/drawingml/2006/chartDrawing">
    <cdr:from>
      <cdr:x>0.80368</cdr:x>
      <cdr:y>0.53442</cdr:y>
    </cdr:from>
    <cdr:to>
      <cdr:x>0.92538</cdr:x>
      <cdr:y>0.64553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40BBA01-FF6A-584A-9570-8A878FD5D6F2}"/>
            </a:ext>
          </a:extLst>
        </cdr:cNvPr>
        <cdr:cNvSpPr txBox="1"/>
      </cdr:nvSpPr>
      <cdr:spPr>
        <a:xfrm xmlns:a="http://schemas.openxmlformats.org/drawingml/2006/main">
          <a:off x="5333008" y="1652676"/>
          <a:ext cx="807566" cy="343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570B3"/>
              </a:solidFill>
            </a:rPr>
            <a:t>Heapifies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0.80766</cdr:x>
      <cdr:y>0.19713</cdr:y>
    </cdr:from>
    <cdr:to>
      <cdr:x>0.89187</cdr:x>
      <cdr:y>0.26283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9961097-5E96-8B44-97EA-39BC7F6E0DEE}"/>
            </a:ext>
          </a:extLst>
        </cdr:cNvPr>
        <cdr:cNvSpPr txBox="1"/>
      </cdr:nvSpPr>
      <cdr:spPr>
        <a:xfrm xmlns:a="http://schemas.openxmlformats.org/drawingml/2006/main">
          <a:off x="5359400" y="609600"/>
          <a:ext cx="5588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n^2</a:t>
          </a:r>
        </a:p>
      </cdr:txBody>
    </cdr:sp>
  </cdr:relSizeAnchor>
  <cdr:relSizeAnchor xmlns:cdr="http://schemas.openxmlformats.org/drawingml/2006/chartDrawing">
    <cdr:from>
      <cdr:x>0.80766</cdr:x>
      <cdr:y>0.27105</cdr:y>
    </cdr:from>
    <cdr:to>
      <cdr:x>0.95694</cdr:x>
      <cdr:y>0.39836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8AD356B-A1DB-E949-B6E3-6148C477FB47}"/>
            </a:ext>
          </a:extLst>
        </cdr:cNvPr>
        <cdr:cNvSpPr txBox="1"/>
      </cdr:nvSpPr>
      <cdr:spPr>
        <a:xfrm xmlns:a="http://schemas.openxmlformats.org/drawingml/2006/main">
          <a:off x="5359400" y="838200"/>
          <a:ext cx="9906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D95F02"/>
              </a:solidFill>
            </a:rPr>
            <a:t>Total operations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0.79905</cdr:x>
      <cdr:y>0.28953</cdr:y>
    </cdr:from>
    <cdr:to>
      <cdr:x>0.96938</cdr:x>
      <cdr:y>0.38075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174E-6F44-574A-889A-C25E67D9DAB3}"/>
            </a:ext>
          </a:extLst>
        </cdr:cNvPr>
        <cdr:cNvSpPr txBox="1"/>
      </cdr:nvSpPr>
      <cdr:spPr>
        <a:xfrm xmlns:a="http://schemas.openxmlformats.org/drawingml/2006/main">
          <a:off x="5302270" y="895348"/>
          <a:ext cx="1130268" cy="28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 b="1">
              <a:solidFill>
                <a:srgbClr val="1B9E77"/>
              </a:solidFill>
            </a:rPr>
            <a:t>Distance comps</a:t>
          </a:r>
        </a:p>
      </cdr:txBody>
    </cdr:sp>
  </cdr:relSizeAnchor>
  <cdr:relSizeAnchor xmlns:cdr="http://schemas.openxmlformats.org/drawingml/2006/chartDrawing">
    <cdr:from>
      <cdr:x>0.79234</cdr:x>
      <cdr:y>0.19302</cdr:y>
    </cdr:from>
    <cdr:to>
      <cdr:x>0.96267</cdr:x>
      <cdr:y>0.28424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C92B706-4461-A949-BB81-4C8764AE3654}"/>
            </a:ext>
          </a:extLst>
        </cdr:cNvPr>
        <cdr:cNvSpPr txBox="1"/>
      </cdr:nvSpPr>
      <cdr:spPr>
        <a:xfrm xmlns:a="http://schemas.openxmlformats.org/drawingml/2006/main">
          <a:off x="5257800" y="596900"/>
          <a:ext cx="1130268" cy="28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n^2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0.80096</cdr:x>
      <cdr:y>0.2731</cdr:y>
    </cdr:from>
    <cdr:to>
      <cdr:x>0.97129</cdr:x>
      <cdr:y>0.36432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174E-6F44-574A-889A-C25E67D9DAB3}"/>
            </a:ext>
          </a:extLst>
        </cdr:cNvPr>
        <cdr:cNvSpPr txBox="1"/>
      </cdr:nvSpPr>
      <cdr:spPr>
        <a:xfrm xmlns:a="http://schemas.openxmlformats.org/drawingml/2006/main">
          <a:off x="5314950" y="844550"/>
          <a:ext cx="1130300" cy="282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 b="1">
              <a:solidFill>
                <a:srgbClr val="1B9E77"/>
              </a:solidFill>
            </a:rPr>
            <a:t>Distance comps</a:t>
          </a:r>
        </a:p>
      </cdr:txBody>
    </cdr:sp>
  </cdr:relSizeAnchor>
  <cdr:relSizeAnchor xmlns:cdr="http://schemas.openxmlformats.org/drawingml/2006/chartDrawing">
    <cdr:from>
      <cdr:x>0.80368</cdr:x>
      <cdr:y>0.53442</cdr:y>
    </cdr:from>
    <cdr:to>
      <cdr:x>0.92538</cdr:x>
      <cdr:y>0.64553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40BBA01-FF6A-584A-9570-8A878FD5D6F2}"/>
            </a:ext>
          </a:extLst>
        </cdr:cNvPr>
        <cdr:cNvSpPr txBox="1"/>
      </cdr:nvSpPr>
      <cdr:spPr>
        <a:xfrm xmlns:a="http://schemas.openxmlformats.org/drawingml/2006/main">
          <a:off x="5333008" y="1652676"/>
          <a:ext cx="807566" cy="343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570B3"/>
              </a:solidFill>
            </a:rPr>
            <a:t>Heapifies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0.80096</cdr:x>
      <cdr:y>0.2731</cdr:y>
    </cdr:from>
    <cdr:to>
      <cdr:x>0.97129</cdr:x>
      <cdr:y>0.36432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174E-6F44-574A-889A-C25E67D9DAB3}"/>
            </a:ext>
          </a:extLst>
        </cdr:cNvPr>
        <cdr:cNvSpPr txBox="1"/>
      </cdr:nvSpPr>
      <cdr:spPr>
        <a:xfrm xmlns:a="http://schemas.openxmlformats.org/drawingml/2006/main">
          <a:off x="5314950" y="844550"/>
          <a:ext cx="1130300" cy="282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 b="1">
              <a:solidFill>
                <a:srgbClr val="1B9E77"/>
              </a:solidFill>
            </a:rPr>
            <a:t>Distance comps</a:t>
          </a:r>
        </a:p>
      </cdr:txBody>
    </cdr:sp>
  </cdr:relSizeAnchor>
  <cdr:relSizeAnchor xmlns:cdr="http://schemas.openxmlformats.org/drawingml/2006/chartDrawing">
    <cdr:from>
      <cdr:x>0.80368</cdr:x>
      <cdr:y>0.53442</cdr:y>
    </cdr:from>
    <cdr:to>
      <cdr:x>0.92538</cdr:x>
      <cdr:y>0.64553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40BBA01-FF6A-584A-9570-8A878FD5D6F2}"/>
            </a:ext>
          </a:extLst>
        </cdr:cNvPr>
        <cdr:cNvSpPr txBox="1"/>
      </cdr:nvSpPr>
      <cdr:spPr>
        <a:xfrm xmlns:a="http://schemas.openxmlformats.org/drawingml/2006/main">
          <a:off x="5333008" y="1652676"/>
          <a:ext cx="807566" cy="343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570B3"/>
              </a:solidFill>
            </a:rPr>
            <a:t>Heapifies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0.80671</cdr:x>
      <cdr:y>0.23204</cdr:y>
    </cdr:from>
    <cdr:to>
      <cdr:x>0.97704</cdr:x>
      <cdr:y>0.32326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174E-6F44-574A-889A-C25E67D9DAB3}"/>
            </a:ext>
          </a:extLst>
        </cdr:cNvPr>
        <cdr:cNvSpPr txBox="1"/>
      </cdr:nvSpPr>
      <cdr:spPr>
        <a:xfrm xmlns:a="http://schemas.openxmlformats.org/drawingml/2006/main">
          <a:off x="5353096" y="717557"/>
          <a:ext cx="1130267" cy="28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 b="1">
              <a:solidFill>
                <a:srgbClr val="1B9E77"/>
              </a:solidFill>
            </a:rPr>
            <a:t>Heapifies</a:t>
          </a:r>
        </a:p>
      </cdr:txBody>
    </cdr:sp>
  </cdr:relSizeAnchor>
  <cdr:relSizeAnchor xmlns:cdr="http://schemas.openxmlformats.org/drawingml/2006/chartDrawing">
    <cdr:from>
      <cdr:x>0.81339</cdr:x>
      <cdr:y>0.76797</cdr:y>
    </cdr:from>
    <cdr:to>
      <cdr:x>0.90144</cdr:x>
      <cdr:y>0.85098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C92B706-4461-A949-BB81-4C8764AE3654}"/>
            </a:ext>
          </a:extLst>
        </cdr:cNvPr>
        <cdr:cNvSpPr txBox="1"/>
      </cdr:nvSpPr>
      <cdr:spPr>
        <a:xfrm xmlns:a="http://schemas.openxmlformats.org/drawingml/2006/main">
          <a:off x="5397471" y="2374900"/>
          <a:ext cx="584230" cy="25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n lg 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38" workbookViewId="0">
      <selection activeCell="D45" sqref="D45"/>
    </sheetView>
  </sheetViews>
  <sheetFormatPr baseColWidth="10" defaultRowHeight="16" x14ac:dyDescent="0.2"/>
  <cols>
    <col min="1" max="1" width="5" style="1" customWidth="1"/>
    <col min="2" max="2" width="7.6640625" style="1" bestFit="1" customWidth="1"/>
    <col min="3" max="3" width="20.5" style="1" bestFit="1" customWidth="1"/>
    <col min="4" max="4" width="10.1640625" style="1" bestFit="1" customWidth="1"/>
    <col min="5" max="5" width="14.5" style="1" bestFit="1" customWidth="1"/>
    <col min="6" max="6" width="10.83203125" style="1"/>
    <col min="7" max="7" width="4.1640625" style="1" bestFit="1" customWidth="1"/>
    <col min="8" max="8" width="6.6640625" style="1" bestFit="1" customWidth="1"/>
    <col min="9" max="9" width="20.5" style="1" bestFit="1" customWidth="1"/>
    <col min="10" max="10" width="10.1640625" style="1" bestFit="1" customWidth="1"/>
    <col min="11" max="11" width="14.5" style="1" bestFit="1" customWidth="1"/>
    <col min="12" max="16384" width="10.83203125" style="1"/>
  </cols>
  <sheetData>
    <row r="1" spans="1:20" x14ac:dyDescent="0.2">
      <c r="A1" s="1" t="s">
        <v>0</v>
      </c>
    </row>
    <row r="2" spans="1:2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M2" s="3" t="s">
        <v>3</v>
      </c>
      <c r="N2" s="3" t="s">
        <v>4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</row>
    <row r="3" spans="1:20" x14ac:dyDescent="0.2">
      <c r="A3" s="4">
        <v>2</v>
      </c>
      <c r="B3" s="4">
        <v>1</v>
      </c>
      <c r="C3" s="4">
        <v>1</v>
      </c>
      <c r="D3" s="4">
        <v>0</v>
      </c>
      <c r="E3" s="4">
        <v>1</v>
      </c>
      <c r="F3" s="1">
        <f>A3*A3</f>
        <v>4</v>
      </c>
      <c r="G3" s="4">
        <v>256</v>
      </c>
      <c r="H3" s="4">
        <v>2</v>
      </c>
      <c r="I3" s="4">
        <v>32640</v>
      </c>
      <c r="J3" s="4">
        <v>16320</v>
      </c>
      <c r="K3" s="4">
        <v>48960</v>
      </c>
      <c r="M3" s="1">
        <f>LOG(E3,2)</f>
        <v>0</v>
      </c>
      <c r="P3" s="1">
        <v>16</v>
      </c>
      <c r="Q3" s="1">
        <v>120</v>
      </c>
      <c r="R3" s="1">
        <v>120</v>
      </c>
      <c r="S3" s="1">
        <v>60</v>
      </c>
      <c r="T3" s="1">
        <v>180</v>
      </c>
    </row>
    <row r="4" spans="1:20" x14ac:dyDescent="0.2">
      <c r="A4" s="4">
        <v>4</v>
      </c>
      <c r="B4" s="4">
        <v>6</v>
      </c>
      <c r="C4" s="4">
        <v>6</v>
      </c>
      <c r="D4" s="4">
        <v>3</v>
      </c>
      <c r="E4" s="4">
        <v>9</v>
      </c>
      <c r="F4" s="1">
        <f t="shared" ref="F4:F12" si="0">A4*A4</f>
        <v>16</v>
      </c>
      <c r="G4" s="4">
        <v>256</v>
      </c>
      <c r="H4" s="4">
        <v>4</v>
      </c>
      <c r="I4" s="4">
        <v>32640</v>
      </c>
      <c r="J4" s="4">
        <v>16320</v>
      </c>
      <c r="K4" s="4">
        <v>48960</v>
      </c>
      <c r="M4" s="1">
        <f t="shared" ref="M4:M12" si="1">LOG(E4,2)</f>
        <v>3.1699250014423126</v>
      </c>
      <c r="N4" s="1">
        <f>LOG(D4,2)</f>
        <v>1.5849625007211563</v>
      </c>
      <c r="P4" s="1">
        <v>32</v>
      </c>
      <c r="Q4" s="1">
        <v>120</v>
      </c>
      <c r="R4" s="1">
        <v>496</v>
      </c>
      <c r="S4" s="1">
        <v>248</v>
      </c>
      <c r="T4" s="1">
        <v>744</v>
      </c>
    </row>
    <row r="5" spans="1:20" x14ac:dyDescent="0.2">
      <c r="A5" s="4">
        <v>8</v>
      </c>
      <c r="B5" s="4">
        <v>28</v>
      </c>
      <c r="C5" s="4">
        <v>28</v>
      </c>
      <c r="D5" s="4">
        <v>14</v>
      </c>
      <c r="E5" s="4">
        <v>42</v>
      </c>
      <c r="F5" s="1">
        <f t="shared" si="0"/>
        <v>64</v>
      </c>
      <c r="G5" s="4">
        <v>256</v>
      </c>
      <c r="H5" s="4">
        <v>8</v>
      </c>
      <c r="I5" s="4">
        <v>32640</v>
      </c>
      <c r="J5" s="4">
        <v>16320</v>
      </c>
      <c r="K5" s="4">
        <v>48960</v>
      </c>
      <c r="M5" s="1">
        <f t="shared" si="1"/>
        <v>5.3923174227787607</v>
      </c>
      <c r="N5" s="1">
        <f t="shared" ref="N5:N12" si="2">LOG(D5,2)</f>
        <v>3.8073549220576037</v>
      </c>
      <c r="P5" s="1">
        <v>64</v>
      </c>
      <c r="Q5" s="1">
        <v>120</v>
      </c>
      <c r="R5" s="1">
        <v>2016</v>
      </c>
      <c r="S5" s="1">
        <v>1008</v>
      </c>
      <c r="T5" s="1">
        <v>3024</v>
      </c>
    </row>
    <row r="6" spans="1:20" x14ac:dyDescent="0.2">
      <c r="A6" s="4">
        <v>16</v>
      </c>
      <c r="B6" s="4">
        <v>120</v>
      </c>
      <c r="C6" s="4">
        <v>120</v>
      </c>
      <c r="D6" s="4">
        <v>60</v>
      </c>
      <c r="E6" s="4">
        <v>180</v>
      </c>
      <c r="F6" s="1">
        <f t="shared" si="0"/>
        <v>256</v>
      </c>
      <c r="G6" s="4">
        <v>256</v>
      </c>
      <c r="H6" s="4">
        <v>16</v>
      </c>
      <c r="I6" s="4">
        <v>32640</v>
      </c>
      <c r="J6" s="4">
        <v>16320</v>
      </c>
      <c r="K6" s="4">
        <v>48960</v>
      </c>
      <c r="M6" s="1">
        <f t="shared" si="1"/>
        <v>7.4918530963296748</v>
      </c>
      <c r="N6" s="1">
        <f t="shared" si="2"/>
        <v>5.9068905956085187</v>
      </c>
      <c r="P6" s="1">
        <v>128</v>
      </c>
      <c r="Q6" s="1">
        <v>120</v>
      </c>
      <c r="R6" s="1">
        <v>8128</v>
      </c>
      <c r="S6" s="1">
        <v>4064</v>
      </c>
      <c r="T6" s="1">
        <v>12192</v>
      </c>
    </row>
    <row r="7" spans="1:20" x14ac:dyDescent="0.2">
      <c r="A7" s="4">
        <v>32</v>
      </c>
      <c r="B7" s="4">
        <v>496</v>
      </c>
      <c r="C7" s="4">
        <v>496</v>
      </c>
      <c r="D7" s="4">
        <v>248</v>
      </c>
      <c r="E7" s="4">
        <v>744</v>
      </c>
      <c r="F7" s="1">
        <f t="shared" si="0"/>
        <v>1024</v>
      </c>
      <c r="G7" s="4">
        <v>256</v>
      </c>
      <c r="H7" s="4">
        <v>32</v>
      </c>
      <c r="I7" s="4">
        <v>32640</v>
      </c>
      <c r="J7" s="4">
        <v>16320</v>
      </c>
      <c r="K7" s="4">
        <v>48960</v>
      </c>
      <c r="M7" s="1">
        <f t="shared" si="1"/>
        <v>9.539158811108031</v>
      </c>
      <c r="N7" s="1">
        <f t="shared" si="2"/>
        <v>7.9541963103868758</v>
      </c>
      <c r="P7" s="1">
        <v>256</v>
      </c>
      <c r="Q7" s="1">
        <v>120</v>
      </c>
      <c r="R7" s="1">
        <v>32640</v>
      </c>
      <c r="S7" s="1">
        <v>16320</v>
      </c>
      <c r="T7" s="1">
        <v>48960</v>
      </c>
    </row>
    <row r="8" spans="1:20" x14ac:dyDescent="0.2">
      <c r="A8" s="4">
        <v>64</v>
      </c>
      <c r="B8" s="4">
        <v>2016</v>
      </c>
      <c r="C8" s="4">
        <v>2016</v>
      </c>
      <c r="D8" s="4">
        <v>1008</v>
      </c>
      <c r="E8" s="4">
        <v>3024</v>
      </c>
      <c r="F8" s="1">
        <f t="shared" si="0"/>
        <v>4096</v>
      </c>
      <c r="G8" s="4">
        <v>256</v>
      </c>
      <c r="H8" s="4">
        <v>64</v>
      </c>
      <c r="I8" s="4">
        <v>32640</v>
      </c>
      <c r="J8" s="4">
        <v>16320</v>
      </c>
      <c r="K8" s="4">
        <v>48960</v>
      </c>
      <c r="M8" s="1">
        <f t="shared" si="1"/>
        <v>11.562242424221074</v>
      </c>
      <c r="N8" s="1">
        <f t="shared" si="2"/>
        <v>9.9772799234999177</v>
      </c>
      <c r="P8" s="1">
        <v>512</v>
      </c>
      <c r="Q8" s="1">
        <v>120</v>
      </c>
      <c r="R8" s="1">
        <v>130816</v>
      </c>
      <c r="S8" s="1">
        <v>65408</v>
      </c>
      <c r="T8" s="1">
        <v>196224</v>
      </c>
    </row>
    <row r="9" spans="1:20" x14ac:dyDescent="0.2">
      <c r="A9" s="4">
        <v>128</v>
      </c>
      <c r="B9" s="4">
        <v>8128</v>
      </c>
      <c r="C9" s="4">
        <v>8128</v>
      </c>
      <c r="D9" s="4">
        <v>4064</v>
      </c>
      <c r="E9" s="4">
        <v>12192</v>
      </c>
      <c r="F9" s="1">
        <f t="shared" si="0"/>
        <v>16384</v>
      </c>
      <c r="G9" s="4">
        <v>256</v>
      </c>
      <c r="H9" s="4">
        <v>128</v>
      </c>
      <c r="I9" s="4">
        <v>32640</v>
      </c>
      <c r="J9" s="4">
        <v>16320</v>
      </c>
      <c r="K9" s="4">
        <v>48960</v>
      </c>
      <c r="M9" s="1">
        <f t="shared" si="1"/>
        <v>13.573647187493322</v>
      </c>
      <c r="N9" s="1">
        <f t="shared" si="2"/>
        <v>11.988684686772167</v>
      </c>
      <c r="P9" s="1">
        <v>1024</v>
      </c>
      <c r="Q9" s="1">
        <v>120</v>
      </c>
      <c r="R9" s="1">
        <v>523776</v>
      </c>
      <c r="S9" s="1">
        <v>261888</v>
      </c>
      <c r="T9" s="1">
        <v>785664</v>
      </c>
    </row>
    <row r="10" spans="1:20" x14ac:dyDescent="0.2">
      <c r="A10" s="4">
        <v>256</v>
      </c>
      <c r="B10" s="4">
        <v>32640</v>
      </c>
      <c r="C10" s="4">
        <v>32640</v>
      </c>
      <c r="D10" s="4">
        <v>16320</v>
      </c>
      <c r="E10" s="4">
        <v>48960</v>
      </c>
      <c r="F10" s="1">
        <f t="shared" si="0"/>
        <v>65536</v>
      </c>
      <c r="G10" s="4">
        <v>256</v>
      </c>
      <c r="H10" s="4">
        <v>256</v>
      </c>
      <c r="I10" s="4">
        <v>32640</v>
      </c>
      <c r="J10" s="4">
        <v>16320</v>
      </c>
      <c r="K10" s="4">
        <v>48960</v>
      </c>
      <c r="M10" s="1">
        <f t="shared" si="1"/>
        <v>15.579315937580015</v>
      </c>
      <c r="N10" s="1">
        <f t="shared" si="2"/>
        <v>13.994353436858859</v>
      </c>
    </row>
    <row r="11" spans="1:20" x14ac:dyDescent="0.2">
      <c r="A11" s="4">
        <v>512</v>
      </c>
      <c r="B11" s="4">
        <v>130816</v>
      </c>
      <c r="C11" s="4">
        <v>130816</v>
      </c>
      <c r="D11" s="4">
        <v>65408</v>
      </c>
      <c r="E11" s="4">
        <v>196224</v>
      </c>
      <c r="F11" s="1">
        <f t="shared" si="0"/>
        <v>262144</v>
      </c>
      <c r="G11" s="4">
        <v>256</v>
      </c>
      <c r="H11" s="4">
        <v>512</v>
      </c>
      <c r="I11" s="4">
        <v>32640</v>
      </c>
      <c r="J11" s="4">
        <v>16320</v>
      </c>
      <c r="K11" s="4">
        <v>48960</v>
      </c>
      <c r="M11" s="1">
        <f t="shared" si="1"/>
        <v>17.582141981658779</v>
      </c>
      <c r="N11" s="1">
        <f t="shared" si="2"/>
        <v>15.997179480937623</v>
      </c>
    </row>
    <row r="12" spans="1:20" x14ac:dyDescent="0.2">
      <c r="A12" s="4">
        <v>1024</v>
      </c>
      <c r="B12" s="4">
        <v>523776</v>
      </c>
      <c r="C12" s="4">
        <v>523776</v>
      </c>
      <c r="D12" s="4">
        <v>261888</v>
      </c>
      <c r="E12" s="4">
        <v>785664</v>
      </c>
      <c r="F12" s="1">
        <f t="shared" si="0"/>
        <v>1048576</v>
      </c>
      <c r="G12" s="4">
        <v>256</v>
      </c>
      <c r="H12" s="4">
        <v>1024</v>
      </c>
      <c r="I12" s="4">
        <v>32640</v>
      </c>
      <c r="J12" s="4">
        <v>16320</v>
      </c>
      <c r="K12" s="4">
        <v>48960</v>
      </c>
      <c r="M12" s="1">
        <f t="shared" si="1"/>
        <v>19.583552930466485</v>
      </c>
      <c r="N12" s="1">
        <f t="shared" si="2"/>
        <v>17.998590429745327</v>
      </c>
    </row>
    <row r="13" spans="1:20" x14ac:dyDescent="0.2">
      <c r="A13" s="4"/>
      <c r="B13" s="4"/>
      <c r="C13" s="4"/>
      <c r="D13" s="4"/>
      <c r="E13" s="4"/>
      <c r="G13" s="4">
        <v>256</v>
      </c>
      <c r="H13" s="4">
        <v>2048</v>
      </c>
      <c r="I13" s="4">
        <v>32640</v>
      </c>
      <c r="J13" s="4">
        <v>16320</v>
      </c>
      <c r="K13" s="4">
        <v>48960</v>
      </c>
    </row>
    <row r="14" spans="1:20" x14ac:dyDescent="0.2">
      <c r="A14" s="4"/>
      <c r="B14" s="4"/>
      <c r="C14" s="4"/>
      <c r="D14" s="4"/>
      <c r="E14" s="4"/>
      <c r="G14" s="4">
        <v>256</v>
      </c>
      <c r="H14" s="4">
        <v>4096</v>
      </c>
      <c r="I14" s="4">
        <v>32640</v>
      </c>
      <c r="J14" s="4">
        <v>16320</v>
      </c>
      <c r="K14" s="4">
        <v>48960</v>
      </c>
    </row>
    <row r="15" spans="1:20" x14ac:dyDescent="0.2">
      <c r="A15" s="4"/>
      <c r="B15" s="4"/>
      <c r="C15" s="4"/>
      <c r="D15" s="4"/>
      <c r="E15" s="4"/>
      <c r="G15" s="4">
        <v>256</v>
      </c>
      <c r="H15" s="4">
        <v>8192</v>
      </c>
      <c r="I15" s="4">
        <v>32640</v>
      </c>
      <c r="J15" s="4">
        <v>16320</v>
      </c>
      <c r="K15" s="4">
        <v>48960</v>
      </c>
    </row>
    <row r="16" spans="1:20" x14ac:dyDescent="0.2">
      <c r="A16" s="4"/>
      <c r="B16" s="4"/>
      <c r="C16" s="4"/>
      <c r="D16" s="4"/>
      <c r="E16" s="4"/>
      <c r="G16" s="4">
        <v>256</v>
      </c>
      <c r="H16" s="4">
        <v>16384</v>
      </c>
      <c r="I16" s="4">
        <v>32640</v>
      </c>
      <c r="J16" s="4">
        <v>16320</v>
      </c>
      <c r="K16" s="4">
        <v>48960</v>
      </c>
    </row>
    <row r="17" spans="1:5" x14ac:dyDescent="0.2">
      <c r="A17" s="4"/>
      <c r="B17" s="4"/>
      <c r="C17" s="4"/>
      <c r="D17" s="4"/>
      <c r="E17" s="4"/>
    </row>
    <row r="18" spans="1:5" x14ac:dyDescent="0.2">
      <c r="A18" s="4"/>
      <c r="B18" s="4"/>
      <c r="C18" s="4"/>
      <c r="D18" s="4"/>
      <c r="E18" s="4"/>
    </row>
    <row r="19" spans="1:5" x14ac:dyDescent="0.2">
      <c r="A19" s="4"/>
      <c r="B19" s="4"/>
      <c r="C19" s="4"/>
      <c r="D19" s="4"/>
      <c r="E19" s="4"/>
    </row>
    <row r="20" spans="1:5" x14ac:dyDescent="0.2">
      <c r="A20" s="4"/>
      <c r="B20" s="4"/>
      <c r="C20" s="4"/>
      <c r="D20" s="4"/>
      <c r="E20" s="4"/>
    </row>
    <row r="21" spans="1:5" x14ac:dyDescent="0.2">
      <c r="A21" s="4"/>
      <c r="B21" s="4"/>
      <c r="C21" s="4"/>
      <c r="D21" s="4"/>
      <c r="E21" s="4"/>
    </row>
    <row r="22" spans="1:5" x14ac:dyDescent="0.2">
      <c r="A22" s="4"/>
      <c r="B22" s="4"/>
      <c r="C22" s="4"/>
      <c r="D22" s="4"/>
      <c r="E22" s="4"/>
    </row>
    <row r="23" spans="1:5" x14ac:dyDescent="0.2">
      <c r="A23" s="4"/>
      <c r="B23" s="4"/>
      <c r="C23" s="4"/>
      <c r="D23" s="4"/>
      <c r="E23" s="4"/>
    </row>
    <row r="24" spans="1:5" x14ac:dyDescent="0.2">
      <c r="A24" s="4"/>
      <c r="B24" s="4"/>
      <c r="C24" s="4"/>
      <c r="D24" s="4"/>
      <c r="E24" s="4"/>
    </row>
    <row r="25" spans="1:5" x14ac:dyDescent="0.2">
      <c r="A25" s="4"/>
      <c r="B25" s="4"/>
      <c r="C25" s="4"/>
      <c r="D25" s="4"/>
      <c r="E25" s="4"/>
    </row>
    <row r="26" spans="1:5" x14ac:dyDescent="0.2">
      <c r="A26" s="4"/>
      <c r="B26" s="4"/>
      <c r="C26" s="4"/>
      <c r="D26" s="4"/>
      <c r="E26" s="4"/>
    </row>
    <row r="38" spans="1:5" x14ac:dyDescent="0.2">
      <c r="E38" s="5"/>
    </row>
    <row r="39" spans="1:5" x14ac:dyDescent="0.2">
      <c r="A39" s="3" t="s">
        <v>1</v>
      </c>
      <c r="B39" s="3" t="s">
        <v>2</v>
      </c>
      <c r="C39" s="3" t="s">
        <v>3</v>
      </c>
      <c r="D39" s="3" t="s">
        <v>6</v>
      </c>
      <c r="E39" s="6" t="s">
        <v>7</v>
      </c>
    </row>
    <row r="40" spans="1:5" x14ac:dyDescent="0.2">
      <c r="A40" s="4">
        <v>2</v>
      </c>
      <c r="B40" s="4">
        <v>1</v>
      </c>
      <c r="C40" s="4">
        <v>1</v>
      </c>
      <c r="D40" s="4">
        <f t="shared" ref="D40:D49" si="3">A40*A40</f>
        <v>4</v>
      </c>
      <c r="E40" s="7">
        <f>A40*LOG(A40,2)</f>
        <v>2</v>
      </c>
    </row>
    <row r="41" spans="1:5" x14ac:dyDescent="0.2">
      <c r="A41" s="4">
        <v>4</v>
      </c>
      <c r="B41" s="4">
        <v>6</v>
      </c>
      <c r="C41" s="4">
        <v>6</v>
      </c>
      <c r="D41" s="4">
        <f t="shared" si="3"/>
        <v>16</v>
      </c>
      <c r="E41" s="7">
        <f t="shared" ref="E41:E49" si="4">A41*LOG(A41,2)</f>
        <v>8</v>
      </c>
    </row>
    <row r="42" spans="1:5" x14ac:dyDescent="0.2">
      <c r="A42" s="4">
        <v>8</v>
      </c>
      <c r="B42" s="4">
        <v>28</v>
      </c>
      <c r="C42" s="4">
        <v>28</v>
      </c>
      <c r="D42" s="4">
        <f t="shared" si="3"/>
        <v>64</v>
      </c>
      <c r="E42" s="7">
        <f t="shared" si="4"/>
        <v>24</v>
      </c>
    </row>
    <row r="43" spans="1:5" x14ac:dyDescent="0.2">
      <c r="A43" s="4">
        <v>16</v>
      </c>
      <c r="B43" s="4">
        <v>120</v>
      </c>
      <c r="C43" s="4">
        <v>120</v>
      </c>
      <c r="D43" s="4">
        <f t="shared" si="3"/>
        <v>256</v>
      </c>
      <c r="E43" s="7">
        <f t="shared" si="4"/>
        <v>64</v>
      </c>
    </row>
    <row r="44" spans="1:5" x14ac:dyDescent="0.2">
      <c r="A44" s="4">
        <v>32</v>
      </c>
      <c r="B44" s="4">
        <v>496</v>
      </c>
      <c r="C44" s="4">
        <v>496</v>
      </c>
      <c r="D44" s="4">
        <f t="shared" si="3"/>
        <v>1024</v>
      </c>
      <c r="E44" s="7">
        <f t="shared" si="4"/>
        <v>160</v>
      </c>
    </row>
    <row r="45" spans="1:5" x14ac:dyDescent="0.2">
      <c r="A45" s="4">
        <v>64</v>
      </c>
      <c r="B45" s="4">
        <v>2016</v>
      </c>
      <c r="C45" s="4">
        <v>2016</v>
      </c>
      <c r="D45" s="4">
        <f t="shared" si="3"/>
        <v>4096</v>
      </c>
      <c r="E45" s="7">
        <f t="shared" si="4"/>
        <v>384</v>
      </c>
    </row>
    <row r="46" spans="1:5" x14ac:dyDescent="0.2">
      <c r="A46" s="4">
        <v>128</v>
      </c>
      <c r="B46" s="4">
        <v>8128</v>
      </c>
      <c r="C46" s="4">
        <v>8128</v>
      </c>
      <c r="D46" s="4">
        <f t="shared" si="3"/>
        <v>16384</v>
      </c>
      <c r="E46" s="7">
        <f t="shared" si="4"/>
        <v>896</v>
      </c>
    </row>
    <row r="47" spans="1:5" x14ac:dyDescent="0.2">
      <c r="A47" s="4">
        <v>256</v>
      </c>
      <c r="B47" s="4">
        <v>32640</v>
      </c>
      <c r="C47" s="4">
        <v>32640</v>
      </c>
      <c r="D47" s="4">
        <f t="shared" si="3"/>
        <v>65536</v>
      </c>
      <c r="E47" s="7">
        <f t="shared" si="4"/>
        <v>2048</v>
      </c>
    </row>
    <row r="48" spans="1:5" x14ac:dyDescent="0.2">
      <c r="A48" s="4">
        <v>512</v>
      </c>
      <c r="B48" s="4">
        <v>130816</v>
      </c>
      <c r="C48" s="4">
        <v>130816</v>
      </c>
      <c r="D48" s="4">
        <f t="shared" si="3"/>
        <v>262144</v>
      </c>
      <c r="E48" s="7">
        <f t="shared" si="4"/>
        <v>4608</v>
      </c>
    </row>
    <row r="49" spans="1:5" x14ac:dyDescent="0.2">
      <c r="A49" s="4">
        <v>1024</v>
      </c>
      <c r="B49" s="4">
        <v>523776</v>
      </c>
      <c r="C49" s="4">
        <v>523776</v>
      </c>
      <c r="D49" s="4">
        <f t="shared" si="3"/>
        <v>1048576</v>
      </c>
      <c r="E49" s="7">
        <f t="shared" si="4"/>
        <v>10240</v>
      </c>
    </row>
    <row r="56" spans="1:5" x14ac:dyDescent="0.2">
      <c r="A56" s="3" t="s">
        <v>1</v>
      </c>
      <c r="B56" s="3" t="s">
        <v>2</v>
      </c>
      <c r="C56" s="3" t="s">
        <v>4</v>
      </c>
      <c r="D56" s="3" t="s">
        <v>5</v>
      </c>
    </row>
    <row r="57" spans="1:5" x14ac:dyDescent="0.2">
      <c r="A57" s="4">
        <v>2</v>
      </c>
      <c r="B57" s="4">
        <v>1</v>
      </c>
      <c r="C57" s="4">
        <v>0</v>
      </c>
      <c r="D57" s="4">
        <v>1</v>
      </c>
    </row>
    <row r="58" spans="1:5" x14ac:dyDescent="0.2">
      <c r="A58" s="4">
        <v>4</v>
      </c>
      <c r="B58" s="4">
        <v>6</v>
      </c>
      <c r="C58" s="4">
        <v>3</v>
      </c>
      <c r="D58" s="4">
        <v>9</v>
      </c>
    </row>
    <row r="59" spans="1:5" x14ac:dyDescent="0.2">
      <c r="A59" s="4">
        <v>8</v>
      </c>
      <c r="B59" s="4">
        <v>28</v>
      </c>
      <c r="C59" s="4">
        <v>14</v>
      </c>
      <c r="D59" s="4">
        <v>42</v>
      </c>
    </row>
    <row r="60" spans="1:5" x14ac:dyDescent="0.2">
      <c r="A60" s="4">
        <v>16</v>
      </c>
      <c r="B60" s="4">
        <v>120</v>
      </c>
      <c r="C60" s="4">
        <v>60</v>
      </c>
      <c r="D60" s="4">
        <v>180</v>
      </c>
    </row>
    <row r="61" spans="1:5" x14ac:dyDescent="0.2">
      <c r="A61" s="4">
        <v>32</v>
      </c>
      <c r="B61" s="4">
        <v>496</v>
      </c>
      <c r="C61" s="4">
        <v>248</v>
      </c>
      <c r="D61" s="4">
        <v>744</v>
      </c>
    </row>
    <row r="62" spans="1:5" x14ac:dyDescent="0.2">
      <c r="A62" s="4">
        <v>64</v>
      </c>
      <c r="B62" s="4">
        <v>2016</v>
      </c>
      <c r="C62" s="4">
        <v>1008</v>
      </c>
      <c r="D62" s="4">
        <v>3024</v>
      </c>
    </row>
    <row r="63" spans="1:5" x14ac:dyDescent="0.2">
      <c r="A63" s="4">
        <v>128</v>
      </c>
      <c r="B63" s="4">
        <v>8128</v>
      </c>
      <c r="C63" s="4">
        <v>4064</v>
      </c>
      <c r="D63" s="4">
        <v>12192</v>
      </c>
    </row>
    <row r="64" spans="1:5" x14ac:dyDescent="0.2">
      <c r="A64" s="4">
        <v>256</v>
      </c>
      <c r="B64" s="4">
        <v>32640</v>
      </c>
      <c r="C64" s="4">
        <v>16320</v>
      </c>
      <c r="D64" s="4">
        <v>48960</v>
      </c>
    </row>
    <row r="65" spans="1:4" x14ac:dyDescent="0.2">
      <c r="A65" s="4">
        <v>512</v>
      </c>
      <c r="B65" s="4">
        <v>130816</v>
      </c>
      <c r="C65" s="4">
        <v>65408</v>
      </c>
      <c r="D65" s="4">
        <v>196224</v>
      </c>
    </row>
    <row r="66" spans="1:4" x14ac:dyDescent="0.2">
      <c r="A66" s="4">
        <v>1024</v>
      </c>
      <c r="B66" s="4">
        <v>523776</v>
      </c>
      <c r="C66" s="4">
        <v>261888</v>
      </c>
      <c r="D66" s="4">
        <v>785664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Rasmussen</dc:creator>
  <cp:lastModifiedBy>Peter Rasmussen</cp:lastModifiedBy>
  <dcterms:created xsi:type="dcterms:W3CDTF">2021-10-18T23:49:56Z</dcterms:created>
  <dcterms:modified xsi:type="dcterms:W3CDTF">2021-10-19T02:13:45Z</dcterms:modified>
</cp:coreProperties>
</file>