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9B24EA3A-72DF-4EBC-BA77-825C1C890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E20" i="1"/>
  <c r="A21" i="1"/>
  <c r="E21" i="1" s="1"/>
  <c r="D5" i="1"/>
  <c r="D7" i="1"/>
  <c r="D8" i="1"/>
  <c r="D9" i="1"/>
  <c r="D10" i="1"/>
  <c r="D3" i="1"/>
  <c r="D4" i="1"/>
  <c r="D6" i="1"/>
  <c r="D11" i="1"/>
  <c r="C3" i="1"/>
  <c r="A4" i="1"/>
  <c r="A5" i="1" s="1"/>
  <c r="A6" i="1" s="1"/>
  <c r="A7" i="1" s="1"/>
  <c r="A8" i="1" s="1"/>
  <c r="A9" i="1" s="1"/>
  <c r="A10" i="1" s="1"/>
  <c r="A11" i="1" s="1"/>
  <c r="C11" i="1" s="1"/>
  <c r="A22" i="1" l="1"/>
  <c r="C10" i="1"/>
  <c r="C7" i="1"/>
  <c r="C6" i="1"/>
  <c r="C9" i="1"/>
  <c r="C8" i="1"/>
  <c r="C5" i="1"/>
  <c r="C4" i="1"/>
  <c r="E22" i="1" l="1"/>
  <c r="A23" i="1"/>
  <c r="E23" i="1" l="1"/>
  <c r="A24" i="1"/>
  <c r="E24" i="1" l="1"/>
  <c r="A25" i="1"/>
  <c r="A26" i="1" l="1"/>
  <c r="E25" i="1"/>
  <c r="A27" i="1" l="1"/>
  <c r="E27" i="1" s="1"/>
  <c r="E26" i="1"/>
</calcChain>
</file>

<file path=xl/sharedStrings.xml><?xml version="1.0" encoding="utf-8"?>
<sst xmlns="http://schemas.openxmlformats.org/spreadsheetml/2006/main" count="55" uniqueCount="53">
  <si>
    <t>T(n) (ms)</t>
  </si>
  <si>
    <t>n (orden matriz)</t>
  </si>
  <si>
    <t>log2(n)</t>
  </si>
  <si>
    <t>log2(T(n))</t>
  </si>
  <si>
    <t>Sesion01</t>
  </si>
  <si>
    <t>Sesion02</t>
  </si>
  <si>
    <t>T(n) Mejorado (ns)</t>
  </si>
  <si>
    <t>T(n) Lineal (ns)</t>
  </si>
  <si>
    <t>T(n) F.Bruta (ns)</t>
  </si>
  <si>
    <t>log2(T(n) F.Bruta)</t>
  </si>
  <si>
    <t>log2(T(n) Mejorado)</t>
  </si>
  <si>
    <t>log2(T(n) Lineal)</t>
  </si>
  <si>
    <t>Rank</t>
  </si>
  <si>
    <t>System</t>
  </si>
  <si>
    <t>Cores</t>
  </si>
  <si>
    <t>Rmax (TFlop/s)</t>
  </si>
  <si>
    <t>Rpeak (TFlop/s)</t>
  </si>
  <si>
    <t>Power (kW)</t>
  </si>
  <si>
    <t>7,630,848</t>
  </si>
  <si>
    <t>442,010.0</t>
  </si>
  <si>
    <t>537,212.0</t>
  </si>
  <si>
    <t>2,414,592</t>
  </si>
  <si>
    <t>148,600.0</t>
  </si>
  <si>
    <t>200,794.9</t>
  </si>
  <si>
    <t>1,572,480</t>
  </si>
  <si>
    <t>94,640.0</t>
  </si>
  <si>
    <t>125,712.0</t>
  </si>
  <si>
    <t>10,649,600</t>
  </si>
  <si>
    <t>93,014.6</t>
  </si>
  <si>
    <t>125,435.9</t>
  </si>
  <si>
    <t>70,870.0</t>
  </si>
  <si>
    <t>93,750.0</t>
  </si>
  <si>
    <t>63,460.0</t>
  </si>
  <si>
    <t>79,215.0</t>
  </si>
  <si>
    <t>4,981,760</t>
  </si>
  <si>
    <t>61,444.5</t>
  </si>
  <si>
    <t>100,678.7</t>
  </si>
  <si>
    <t>44,120.0</t>
  </si>
  <si>
    <t>70,980.0</t>
  </si>
  <si>
    <t>35,450.0</t>
  </si>
  <si>
    <t>51,720.8</t>
  </si>
  <si>
    <t>30,050.0</t>
  </si>
  <si>
    <t>39,531.2</t>
  </si>
  <si>
    <t>Supercomputer Fugaku</t>
  </si>
  <si>
    <t>Summit</t>
  </si>
  <si>
    <t>Sierra</t>
  </si>
  <si>
    <t>Sunway TaihuLight</t>
  </si>
  <si>
    <t>Perlmutter</t>
  </si>
  <si>
    <t>Selene</t>
  </si>
  <si>
    <t>Tianhe-2A</t>
  </si>
  <si>
    <t>JUWELS Booster Module</t>
  </si>
  <si>
    <t>HPC5</t>
  </si>
  <si>
    <t>Voyager-EUS2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</si>
</sst>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T(n)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Hoja1!$A$3:$A$11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Hoja1!$B$3:$B$11</c:f>
              <c:numCache>
                <c:formatCode>General</c:formatCode>
                <c:ptCount val="9"/>
                <c:pt idx="0">
                  <c:v>0.1885</c:v>
                </c:pt>
                <c:pt idx="1">
                  <c:v>0.625</c:v>
                </c:pt>
                <c:pt idx="2">
                  <c:v>1.6667000000000001</c:v>
                </c:pt>
                <c:pt idx="3">
                  <c:v>5.2222</c:v>
                </c:pt>
                <c:pt idx="4">
                  <c:v>10.4444</c:v>
                </c:pt>
                <c:pt idx="5">
                  <c:v>17.444400000000002</c:v>
                </c:pt>
                <c:pt idx="6">
                  <c:v>38.222200000000001</c:v>
                </c:pt>
                <c:pt idx="7">
                  <c:v>123.2222</c:v>
                </c:pt>
                <c:pt idx="8">
                  <c:v>436.11110000000002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A-479C-89BD-259B76AB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4895"/>
        <c:axId val="26275311"/>
      </c:scatterChart>
      <c:valAx>
        <c:axId val="262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300"/>
                  <a:t>n (orden matriz)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75311"/>
        <c:crosses val="autoZero"/>
        <c:crossBetween val="midCat"/>
      </c:valAx>
      <c:valAx>
        <c:axId val="262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300"/>
                  <a:t>T(n)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log2(T(n))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621828521434827E-2"/>
                  <c:y val="8.1849300087489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Hoja1!$C$3:$C$11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Hoja1!$D$3:$D$11</c:f>
              <c:numCache>
                <c:formatCode>General</c:formatCode>
                <c:ptCount val="9"/>
                <c:pt idx="0">
                  <c:v>-2.4073635713934229</c:v>
                </c:pt>
                <c:pt idx="1">
                  <c:v>-0.67807190511263771</c:v>
                </c:pt>
                <c:pt idx="2">
                  <c:v>0.73699444777848888</c:v>
                </c:pt>
                <c:pt idx="3">
                  <c:v>2.3846577110944294</c:v>
                </c:pt>
                <c:pt idx="4">
                  <c:v>3.3846577110944294</c:v>
                </c:pt>
                <c:pt idx="5">
                  <c:v>4.124692071788477</c:v>
                </c:pt>
                <c:pt idx="6">
                  <c:v>5.2563389144833552</c:v>
                </c:pt>
                <c:pt idx="7">
                  <c:v>6.9451183885399264</c:v>
                </c:pt>
                <c:pt idx="8">
                  <c:v>8.7685519004674788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2-4E4C-970A-7E0A5FD3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2975"/>
        <c:axId val="161561311"/>
      </c:scatterChart>
      <c:valAx>
        <c:axId val="16156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300"/>
                  <a:t>log</a:t>
                </a:r>
                <a:r>
                  <a:rPr lang="es-ES" sz="1300" baseline="-25000">
                    <a:effectLst/>
                  </a:rPr>
                  <a:t>2</a:t>
                </a:r>
                <a:r>
                  <a:rPr lang="es-ES" sz="130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3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61311"/>
        <c:crosses val="autoZero"/>
        <c:crossBetween val="midCat"/>
      </c:valAx>
      <c:valAx>
        <c:axId val="1615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300" b="0" i="0" baseline="0">
                    <a:effectLst/>
                  </a:rPr>
                  <a:t>log</a:t>
                </a:r>
                <a:r>
                  <a:rPr lang="es-ES" sz="1300" b="0" i="0" baseline="-25000">
                    <a:effectLst/>
                  </a:rPr>
                  <a:t>2</a:t>
                </a:r>
                <a:r>
                  <a:rPr lang="es-ES" sz="1300" b="0" i="0" baseline="0">
                    <a:effectLst/>
                  </a:rPr>
                  <a:t>(T(n))</a:t>
                </a:r>
                <a:endParaRPr lang="es-ES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3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6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T(n) F.Bruta 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Hoja1!$A$20:$A$27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Hoja1!$B$20:$B$27</c:f>
              <c:numCache>
                <c:formatCode>General</c:formatCode>
                <c:ptCount val="8"/>
                <c:pt idx="0">
                  <c:v>441688.6667</c:v>
                </c:pt>
                <c:pt idx="1">
                  <c:v>1023344.6666999999</c:v>
                </c:pt>
                <c:pt idx="2">
                  <c:v>2469677.5556000001</c:v>
                </c:pt>
                <c:pt idx="3">
                  <c:v>17622966.777800001</c:v>
                </c:pt>
                <c:pt idx="4">
                  <c:v>147722244.44440001</c:v>
                </c:pt>
                <c:pt idx="5">
                  <c:v>23730289.555599999</c:v>
                </c:pt>
                <c:pt idx="6">
                  <c:v>210670625.33329999</c:v>
                </c:pt>
                <c:pt idx="7" formatCode="#,##0">
                  <c:v>63010884533.555603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7-4A3A-AB04-8C86773C81B4}"/>
            </c:ext>
          </c:extLst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T(n) Mejorado (ns)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Hoja1!$A$20:$A$27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Hoja1!$C$20:$C$27</c:f>
              <c:numCache>
                <c:formatCode>General</c:formatCode>
                <c:ptCount val="8"/>
                <c:pt idx="0">
                  <c:v>106266.6667</c:v>
                </c:pt>
                <c:pt idx="1">
                  <c:v>323788.77779999998</c:v>
                </c:pt>
                <c:pt idx="2">
                  <c:v>404710.88890000002</c:v>
                </c:pt>
                <c:pt idx="3">
                  <c:v>217355.6667</c:v>
                </c:pt>
                <c:pt idx="4">
                  <c:v>504933.55560000002</c:v>
                </c:pt>
                <c:pt idx="5">
                  <c:v>760888.88890000002</c:v>
                </c:pt>
                <c:pt idx="6">
                  <c:v>3137210.8889000001</c:v>
                </c:pt>
                <c:pt idx="7">
                  <c:v>26433044.777800001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7-4A3A-AB04-8C86773C81B4}"/>
            </c:ext>
          </c:extLst>
        </c:ser>
        <c:ser>
          <c:idx val="2"/>
          <c:order val="2"/>
          <c:tx>
            <c:strRef>
              <c:f>Hoja1!$D$19</c:f>
              <c:strCache>
                <c:ptCount val="1"/>
                <c:pt idx="0">
                  <c:v>T(n) Lineal (ns)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Hoja1!$A$20:$A$27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Hoja1!$D$20:$D$27</c:f>
              <c:numCache>
                <c:formatCode>General</c:formatCode>
                <c:ptCount val="8"/>
                <c:pt idx="0">
                  <c:v>4211.1111000000001</c:v>
                </c:pt>
                <c:pt idx="1">
                  <c:v>9955.5555999999997</c:v>
                </c:pt>
                <c:pt idx="2">
                  <c:v>19111.2222</c:v>
                </c:pt>
                <c:pt idx="3">
                  <c:v>36933.333299999998</c:v>
                </c:pt>
                <c:pt idx="4">
                  <c:v>81722.111099999995</c:v>
                </c:pt>
                <c:pt idx="5">
                  <c:v>53844.222199999997</c:v>
                </c:pt>
                <c:pt idx="6">
                  <c:v>106511</c:v>
                </c:pt>
                <c:pt idx="7">
                  <c:v>424722.11109999998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E7-4A3A-AB04-8C86773C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36783"/>
        <c:axId val="583338447"/>
      </c:scatterChart>
      <c:valAx>
        <c:axId val="5833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300"/>
                  <a:t>n (orden matriz)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338447"/>
        <c:crosses val="autoZero"/>
        <c:crossBetween val="midCat"/>
      </c:valAx>
      <c:valAx>
        <c:axId val="5833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300"/>
                  <a:t>T(n)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3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736750114003217E-3"/>
          <c:y val="0.84556107319162166"/>
          <c:w val="0.97512686183647501"/>
          <c:h val="0.15148228213077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Hoja1!$F$19</c:f>
              <c:strCache>
                <c:ptCount val="1"/>
                <c:pt idx="0">
                  <c:v>log2(T(n) F.Bruta)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34618968855456"/>
                  <c:y val="3.931523009694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Hoja1!$E$20:$E$27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Hoja1!$F$20:$F$27</c:f>
              <c:numCache>
                <c:formatCode>General</c:formatCode>
                <c:ptCount val="8"/>
                <c:pt idx="0">
                  <c:v>18.752670289143438</c:v>
                </c:pt>
                <c:pt idx="1">
                  <c:v>19.964860701887087</c:v>
                </c:pt>
                <c:pt idx="2">
                  <c:v>21.235891263238031</c:v>
                </c:pt>
                <c:pt idx="3">
                  <c:v>24.070953482642572</c:v>
                </c:pt>
                <c:pt idx="4">
                  <c:v>27.138311846767294</c:v>
                </c:pt>
                <c:pt idx="5">
                  <c:v>24.500226368530988</c:v>
                </c:pt>
                <c:pt idx="6">
                  <c:v>27.650413926408575</c:v>
                </c:pt>
                <c:pt idx="7">
                  <c:v>35.874882010918355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7-407A-A14F-040B39DDAA34}"/>
            </c:ext>
          </c:extLst>
        </c:ser>
        <c:ser>
          <c:idx val="1"/>
          <c:order val="1"/>
          <c:tx>
            <c:strRef>
              <c:f>Hoja1!$G$19</c:f>
              <c:strCache>
                <c:ptCount val="1"/>
                <c:pt idx="0">
                  <c:v>log2(T(n) Mejorado)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611596935799323E-2"/>
                  <c:y val="-7.88885346297201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Hoja1!$E$20:$E$27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Hoja1!$G$20:$G$27</c:f>
              <c:numCache>
                <c:formatCode>General</c:formatCode>
                <c:ptCount val="8"/>
                <c:pt idx="0">
                  <c:v>16.697329603496581</c:v>
                </c:pt>
                <c:pt idx="1">
                  <c:v>18.304693458555199</c:v>
                </c:pt>
                <c:pt idx="2">
                  <c:v>18.62653214022373</c:v>
                </c:pt>
                <c:pt idx="3">
                  <c:v>17.729698183181029</c:v>
                </c:pt>
                <c:pt idx="4">
                  <c:v>18.945734029997958</c:v>
                </c:pt>
                <c:pt idx="5">
                  <c:v>19.537326269641991</c:v>
                </c:pt>
                <c:pt idx="6">
                  <c:v>21.581051082293996</c:v>
                </c:pt>
                <c:pt idx="7">
                  <c:v>24.655839280368845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7-407A-A14F-040B39DDAA34}"/>
            </c:ext>
          </c:extLst>
        </c:ser>
        <c:ser>
          <c:idx val="2"/>
          <c:order val="2"/>
          <c:tx>
            <c:strRef>
              <c:f>Hoja1!$H$19</c:f>
              <c:strCache>
                <c:ptCount val="1"/>
                <c:pt idx="0">
                  <c:v>log2(T(n) Lineal)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539633627132321E-3"/>
                  <c:y val="0.105953613266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Hoja1!$E$20:$E$27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Hoja1!$H$20:$H$27</c:f>
              <c:numCache>
                <c:formatCode>General</c:formatCode>
                <c:ptCount val="8"/>
                <c:pt idx="0">
                  <c:v>12.039985222696922</c:v>
                </c:pt>
                <c:pt idx="1">
                  <c:v>13.28128611683062</c:v>
                </c:pt>
                <c:pt idx="2">
                  <c:v>14.222132423981813</c:v>
                </c:pt>
                <c:pt idx="3">
                  <c:v>15.172635853800685</c:v>
                </c:pt>
                <c:pt idx="4">
                  <c:v>16.318438852761091</c:v>
                </c:pt>
                <c:pt idx="5">
                  <c:v>15.716503923007499</c:v>
                </c:pt>
                <c:pt idx="6">
                  <c:v>16.700642907948463</c:v>
                </c:pt>
                <c:pt idx="7">
                  <c:v>18.696159692008294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7-407A-A14F-040B39DD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29711"/>
        <c:axId val="740716399"/>
      </c:scatterChart>
      <c:valAx>
        <c:axId val="74072971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log2(n)</a:t>
                </a:r>
              </a:p>
            </c:rich>
          </c:tx>
          <c:layout>
            <c:manualLayout>
              <c:xMode val="edge"/>
              <c:yMode val="edge"/>
              <c:x val="0.49508797621846079"/>
              <c:y val="0.78238154133105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716399"/>
        <c:crosses val="autoZero"/>
        <c:crossBetween val="midCat"/>
      </c:valAx>
      <c:valAx>
        <c:axId val="74071639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log2(T(n))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072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4.9999926996748434E-2"/>
          <c:y val="0.86538646359531468"/>
          <c:w val="0.8734653753169902"/>
          <c:h val="7.3608002210378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623454</xdr:colOff>
      <xdr:row>0</xdr:row>
      <xdr:rowOff>101879</xdr:rowOff>
    </xdr:from>
    <xdr:to>
      <xdr:col>11</xdr:col>
      <xdr:colOff>85898</xdr:colOff>
      <xdr:row>15</xdr:row>
      <xdr:rowOff>101879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FBA5AB-1ACC-427E-BD81-50B718F1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220089</xdr:colOff>
      <xdr:row>0</xdr:row>
      <xdr:rowOff>115835</xdr:rowOff>
    </xdr:from>
    <xdr:to>
      <xdr:col>16</xdr:col>
      <xdr:colOff>304800</xdr:colOff>
      <xdr:row>15</xdr:row>
      <xdr:rowOff>115834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5B9E2F-7245-428F-8C07-69849DA3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131793</xdr:colOff>
      <xdr:row>28</xdr:row>
      <xdr:rowOff>8844</xdr:rowOff>
    </xdr:from>
    <xdr:to>
      <xdr:col>5</xdr:col>
      <xdr:colOff>544287</xdr:colOff>
      <xdr:row>43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79BEE9-9B2D-461C-8D63-564147B7B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624328</xdr:colOff>
      <xdr:row>28</xdr:row>
      <xdr:rowOff>9607</xdr:rowOff>
    </xdr:from>
    <xdr:to>
      <xdr:col>11</xdr:col>
      <xdr:colOff>290564</xdr:colOff>
      <xdr:row>44</xdr:row>
      <xdr:rowOff>97972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57F443-720F-4D01-B65F-9F3E73B5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p500.org/system/179894" TargetMode="External"/><Relationship Id="rId3" Type="http://schemas.openxmlformats.org/officeDocument/2006/relationships/hyperlink" Target="https://www.top500.org/system/179398" TargetMode="External"/><Relationship Id="rId7" Type="http://schemas.openxmlformats.org/officeDocument/2006/relationships/hyperlink" Target="https://www.top500.org/system/177999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www.top500.org/system/179397" TargetMode="External"/><Relationship Id="rId1" Type="http://schemas.openxmlformats.org/officeDocument/2006/relationships/hyperlink" Target="https://www.top500.org/system/179807" TargetMode="External"/><Relationship Id="rId6" Type="http://schemas.openxmlformats.org/officeDocument/2006/relationships/hyperlink" Target="https://www.top500.org/system/17984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top500.org/system/179972" TargetMode="External"/><Relationship Id="rId10" Type="http://schemas.openxmlformats.org/officeDocument/2006/relationships/hyperlink" Target="https://www.top500.org/system/180024" TargetMode="External"/><Relationship Id="rId4" Type="http://schemas.openxmlformats.org/officeDocument/2006/relationships/hyperlink" Target="https://www.top500.org/system/178764" TargetMode="External"/><Relationship Id="rId9" Type="http://schemas.openxmlformats.org/officeDocument/2006/relationships/hyperlink" Target="https://www.top500.org/system/179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zoomScale="40" zoomScaleNormal="40" workbookViewId="0">
      <selection sqref="A1:D1"/>
    </sheetView>
  </sheetViews>
  <sheetFormatPr baseColWidth="10" defaultColWidth="8.88671875" defaultRowHeight="17.399999999999999" x14ac:dyDescent="0.35"/>
  <cols>
    <col min="1" max="1" width="19.88671875" style="1" bestFit="1" customWidth="1"/>
    <col min="2" max="2" width="21" style="1" bestFit="1" customWidth="1"/>
    <col min="3" max="3" width="23.77734375" style="1" bestFit="1" customWidth="1"/>
    <col min="4" max="4" width="19" style="1" bestFit="1" customWidth="1"/>
    <col min="5" max="5" width="9.88671875" style="1" bestFit="1" customWidth="1"/>
    <col min="6" max="6" width="22.6640625" style="1" bestFit="1" customWidth="1"/>
    <col min="7" max="7" width="25.6640625" style="1" bestFit="1" customWidth="1"/>
    <col min="8" max="8" width="20.6640625" style="1" bestFit="1" customWidth="1"/>
    <col min="9" max="12" width="8.88671875" style="1"/>
    <col min="13" max="13" width="7.88671875" style="1" bestFit="1" customWidth="1"/>
    <col min="14" max="14" width="32.33203125" style="1" bestFit="1" customWidth="1"/>
    <col min="15" max="15" width="13.44140625" style="1" bestFit="1" customWidth="1"/>
    <col min="16" max="16" width="20.109375" style="1" bestFit="1" customWidth="1"/>
    <col min="17" max="17" width="21" style="1" customWidth="1"/>
    <col min="18" max="18" width="15.109375" style="1" customWidth="1"/>
    <col min="19" max="19" width="8.33203125" style="1" bestFit="1" customWidth="1"/>
    <col min="20" max="16384" width="8.88671875" style="1"/>
  </cols>
  <sheetData>
    <row r="1" spans="1:9" x14ac:dyDescent="0.35">
      <c r="A1" s="5" t="s">
        <v>4</v>
      </c>
      <c r="B1" s="5"/>
      <c r="C1" s="5"/>
      <c r="D1" s="5"/>
    </row>
    <row r="2" spans="1:9" x14ac:dyDescent="0.35">
      <c r="A2" s="1" t="s">
        <v>1</v>
      </c>
      <c r="B2" s="1" t="s">
        <v>0</v>
      </c>
      <c r="C2" s="1" t="s">
        <v>2</v>
      </c>
      <c r="D2" s="1" t="s">
        <v>3</v>
      </c>
    </row>
    <row r="3" spans="1:9" x14ac:dyDescent="0.35">
      <c r="A3" s="1">
        <v>32</v>
      </c>
      <c r="B3" s="1">
        <v>0.1885</v>
      </c>
      <c r="C3" s="1">
        <f>LOG(A3,2)</f>
        <v>5</v>
      </c>
      <c r="D3" s="1">
        <f t="shared" ref="D3:D11" si="0">LOG(B3,2)</f>
        <v>-2.4073635713934229</v>
      </c>
    </row>
    <row r="4" spans="1:9" x14ac:dyDescent="0.35">
      <c r="A4" s="1">
        <f>A3*2</f>
        <v>64</v>
      </c>
      <c r="B4" s="1">
        <v>0.625</v>
      </c>
      <c r="C4" s="1">
        <f t="shared" ref="C4:C11" si="1">LOG(A4,2)</f>
        <v>6</v>
      </c>
      <c r="D4" s="1">
        <f t="shared" si="0"/>
        <v>-0.67807190511263771</v>
      </c>
    </row>
    <row r="5" spans="1:9" x14ac:dyDescent="0.35">
      <c r="A5" s="1">
        <f t="shared" ref="A5:A10" si="2">A4*2</f>
        <v>128</v>
      </c>
      <c r="B5" s="1">
        <v>1.6667000000000001</v>
      </c>
      <c r="C5" s="1">
        <f t="shared" si="1"/>
        <v>7</v>
      </c>
      <c r="D5" s="1">
        <f>LOG(B5,2)</f>
        <v>0.73699444777848888</v>
      </c>
      <c r="I5" s="2"/>
    </row>
    <row r="6" spans="1:9" x14ac:dyDescent="0.35">
      <c r="A6" s="1">
        <f t="shared" si="2"/>
        <v>256</v>
      </c>
      <c r="B6" s="1">
        <v>5.2222</v>
      </c>
      <c r="C6" s="1">
        <f t="shared" si="1"/>
        <v>8</v>
      </c>
      <c r="D6" s="1">
        <f t="shared" si="0"/>
        <v>2.3846577110944294</v>
      </c>
    </row>
    <row r="7" spans="1:9" x14ac:dyDescent="0.35">
      <c r="A7" s="1">
        <f t="shared" si="2"/>
        <v>512</v>
      </c>
      <c r="B7" s="1">
        <v>10.4444</v>
      </c>
      <c r="C7" s="1">
        <f t="shared" si="1"/>
        <v>9</v>
      </c>
      <c r="D7" s="1">
        <f>LOG(B7,2)</f>
        <v>3.3846577110944294</v>
      </c>
    </row>
    <row r="8" spans="1:9" x14ac:dyDescent="0.35">
      <c r="A8" s="1">
        <f t="shared" si="2"/>
        <v>1024</v>
      </c>
      <c r="B8" s="1">
        <v>17.444400000000002</v>
      </c>
      <c r="C8" s="1">
        <f t="shared" si="1"/>
        <v>10</v>
      </c>
      <c r="D8" s="1">
        <f>LOG(B8,2)</f>
        <v>4.124692071788477</v>
      </c>
    </row>
    <row r="9" spans="1:9" x14ac:dyDescent="0.35">
      <c r="A9" s="1">
        <f t="shared" si="2"/>
        <v>2048</v>
      </c>
      <c r="B9" s="1">
        <v>38.222200000000001</v>
      </c>
      <c r="C9" s="1">
        <f t="shared" si="1"/>
        <v>11</v>
      </c>
      <c r="D9" s="1">
        <f>LOG(B9,2)</f>
        <v>5.2563389144833552</v>
      </c>
    </row>
    <row r="10" spans="1:9" x14ac:dyDescent="0.35">
      <c r="A10" s="1">
        <f t="shared" si="2"/>
        <v>4096</v>
      </c>
      <c r="B10" s="1">
        <v>123.2222</v>
      </c>
      <c r="C10" s="1">
        <f t="shared" si="1"/>
        <v>12</v>
      </c>
      <c r="D10" s="1">
        <f>LOG(B10,2)</f>
        <v>6.9451183885399264</v>
      </c>
    </row>
    <row r="11" spans="1:9" x14ac:dyDescent="0.35">
      <c r="A11" s="1">
        <f>A10*2</f>
        <v>8192</v>
      </c>
      <c r="B11" s="1">
        <v>436.11110000000002</v>
      </c>
      <c r="C11" s="1">
        <f t="shared" si="1"/>
        <v>13</v>
      </c>
      <c r="D11" s="1">
        <f t="shared" si="0"/>
        <v>8.7685519004674788</v>
      </c>
    </row>
    <row r="18" spans="1:18" x14ac:dyDescent="0.35">
      <c r="A18" s="5" t="s">
        <v>5</v>
      </c>
      <c r="B18" s="5"/>
      <c r="C18" s="5"/>
      <c r="D18" s="5"/>
      <c r="E18" s="5"/>
      <c r="F18" s="5"/>
      <c r="G18" s="5"/>
      <c r="H18" s="5"/>
    </row>
    <row r="19" spans="1:18" x14ac:dyDescent="0.35">
      <c r="A19" s="1" t="s">
        <v>1</v>
      </c>
      <c r="B19" s="1" t="s">
        <v>8</v>
      </c>
      <c r="C19" s="1" t="s">
        <v>6</v>
      </c>
      <c r="D19" s="1" t="s">
        <v>7</v>
      </c>
      <c r="E19" s="1" t="s">
        <v>2</v>
      </c>
      <c r="F19" s="1" t="s">
        <v>9</v>
      </c>
      <c r="G19" s="1" t="s">
        <v>10</v>
      </c>
      <c r="H19" s="1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  <c r="R19" s="3" t="s">
        <v>17</v>
      </c>
    </row>
    <row r="20" spans="1:18" x14ac:dyDescent="0.35">
      <c r="A20" s="1">
        <v>64</v>
      </c>
      <c r="B20" s="1">
        <v>441688.6667</v>
      </c>
      <c r="C20" s="1">
        <v>106266.6667</v>
      </c>
      <c r="D20" s="1">
        <v>4211.1111000000001</v>
      </c>
      <c r="E20" s="1">
        <f>LOG(A20,2)</f>
        <v>6</v>
      </c>
      <c r="F20" s="1">
        <f t="shared" ref="F20:H27" si="3">LOG(B20,2)</f>
        <v>18.752670289143438</v>
      </c>
      <c r="G20" s="1">
        <f t="shared" si="3"/>
        <v>16.697329603496581</v>
      </c>
      <c r="H20" s="1">
        <f t="shared" si="3"/>
        <v>12.039985222696922</v>
      </c>
      <c r="M20" s="3">
        <v>1</v>
      </c>
      <c r="N20" s="3" t="s">
        <v>43</v>
      </c>
      <c r="O20" s="3" t="s">
        <v>18</v>
      </c>
      <c r="P20" s="3" t="s">
        <v>19</v>
      </c>
      <c r="Q20" s="3" t="s">
        <v>20</v>
      </c>
      <c r="R20" s="3">
        <v>29.899000000000001</v>
      </c>
    </row>
    <row r="21" spans="1:18" x14ac:dyDescent="0.35">
      <c r="A21" s="1">
        <f>A20*2</f>
        <v>128</v>
      </c>
      <c r="B21" s="1">
        <v>1023344.6666999999</v>
      </c>
      <c r="C21" s="1">
        <v>323788.77779999998</v>
      </c>
      <c r="D21" s="1">
        <v>9955.5555999999997</v>
      </c>
      <c r="E21" s="1">
        <f t="shared" ref="E21:E27" si="4">LOG(A21,2)</f>
        <v>7</v>
      </c>
      <c r="F21" s="1">
        <f t="shared" si="3"/>
        <v>19.964860701887087</v>
      </c>
      <c r="G21" s="1">
        <f t="shared" si="3"/>
        <v>18.304693458555199</v>
      </c>
      <c r="H21" s="1">
        <f t="shared" si="3"/>
        <v>13.28128611683062</v>
      </c>
      <c r="M21" s="3">
        <v>2</v>
      </c>
      <c r="N21" s="3" t="s">
        <v>44</v>
      </c>
      <c r="O21" s="3" t="s">
        <v>21</v>
      </c>
      <c r="P21" s="3" t="s">
        <v>22</v>
      </c>
      <c r="Q21" s="3" t="s">
        <v>23</v>
      </c>
      <c r="R21" s="3">
        <v>10.096</v>
      </c>
    </row>
    <row r="22" spans="1:18" x14ac:dyDescent="0.35">
      <c r="A22" s="1">
        <f t="shared" ref="A22:A26" si="5">A21*2</f>
        <v>256</v>
      </c>
      <c r="B22" s="1">
        <v>2469677.5556000001</v>
      </c>
      <c r="C22" s="1">
        <v>404710.88890000002</v>
      </c>
      <c r="D22" s="1">
        <v>19111.2222</v>
      </c>
      <c r="E22" s="1">
        <f t="shared" si="4"/>
        <v>8</v>
      </c>
      <c r="F22" s="1">
        <f t="shared" si="3"/>
        <v>21.235891263238031</v>
      </c>
      <c r="G22" s="1">
        <f t="shared" si="3"/>
        <v>18.62653214022373</v>
      </c>
      <c r="H22" s="1">
        <f t="shared" si="3"/>
        <v>14.222132423981813</v>
      </c>
      <c r="M22" s="3">
        <v>3</v>
      </c>
      <c r="N22" s="3" t="s">
        <v>45</v>
      </c>
      <c r="O22" s="3" t="s">
        <v>24</v>
      </c>
      <c r="P22" s="3" t="s">
        <v>25</v>
      </c>
      <c r="Q22" s="3" t="s">
        <v>26</v>
      </c>
      <c r="R22" s="3">
        <v>7.4379999999999997</v>
      </c>
    </row>
    <row r="23" spans="1:18" x14ac:dyDescent="0.35">
      <c r="A23" s="1">
        <f t="shared" si="5"/>
        <v>512</v>
      </c>
      <c r="B23" s="1">
        <v>17622966.777800001</v>
      </c>
      <c r="C23" s="1">
        <v>217355.6667</v>
      </c>
      <c r="D23" s="1">
        <v>36933.333299999998</v>
      </c>
      <c r="E23" s="1">
        <f t="shared" si="4"/>
        <v>9</v>
      </c>
      <c r="F23" s="1">
        <f t="shared" si="3"/>
        <v>24.070953482642572</v>
      </c>
      <c r="G23" s="1">
        <f t="shared" si="3"/>
        <v>17.729698183181029</v>
      </c>
      <c r="H23" s="1">
        <f t="shared" si="3"/>
        <v>15.172635853800685</v>
      </c>
      <c r="M23" s="3">
        <v>4</v>
      </c>
      <c r="N23" s="3" t="s">
        <v>46</v>
      </c>
      <c r="O23" s="3" t="s">
        <v>27</v>
      </c>
      <c r="P23" s="3" t="s">
        <v>28</v>
      </c>
      <c r="Q23" s="3" t="s">
        <v>29</v>
      </c>
      <c r="R23" s="3">
        <v>15.371</v>
      </c>
    </row>
    <row r="24" spans="1:18" x14ac:dyDescent="0.35">
      <c r="A24" s="1">
        <f t="shared" si="5"/>
        <v>1024</v>
      </c>
      <c r="B24" s="1">
        <v>147722244.44440001</v>
      </c>
      <c r="C24" s="1">
        <v>504933.55560000002</v>
      </c>
      <c r="D24" s="1">
        <v>81722.111099999995</v>
      </c>
      <c r="E24" s="1">
        <f t="shared" si="4"/>
        <v>10</v>
      </c>
      <c r="F24" s="1">
        <f t="shared" si="3"/>
        <v>27.138311846767294</v>
      </c>
      <c r="G24" s="1">
        <f t="shared" si="3"/>
        <v>18.945734029997958</v>
      </c>
      <c r="H24" s="1">
        <f t="shared" si="3"/>
        <v>16.318438852761091</v>
      </c>
      <c r="M24" s="3">
        <v>5</v>
      </c>
      <c r="N24" s="3" t="s">
        <v>47</v>
      </c>
      <c r="O24" s="3">
        <v>761.85599999999999</v>
      </c>
      <c r="P24" s="3" t="s">
        <v>30</v>
      </c>
      <c r="Q24" s="3" t="s">
        <v>31</v>
      </c>
      <c r="R24" s="3">
        <v>2.589</v>
      </c>
    </row>
    <row r="25" spans="1:18" x14ac:dyDescent="0.35">
      <c r="A25" s="1">
        <f t="shared" si="5"/>
        <v>2048</v>
      </c>
      <c r="B25" s="1">
        <v>23730289.555599999</v>
      </c>
      <c r="C25" s="1">
        <v>760888.88890000002</v>
      </c>
      <c r="D25" s="1">
        <v>53844.222199999997</v>
      </c>
      <c r="E25" s="1">
        <f t="shared" si="4"/>
        <v>11</v>
      </c>
      <c r="F25" s="1">
        <f t="shared" si="3"/>
        <v>24.500226368530988</v>
      </c>
      <c r="G25" s="1">
        <f t="shared" si="3"/>
        <v>19.537326269641991</v>
      </c>
      <c r="H25" s="1">
        <f t="shared" si="3"/>
        <v>15.716503923007499</v>
      </c>
      <c r="M25" s="3">
        <v>6</v>
      </c>
      <c r="N25" s="3" t="s">
        <v>48</v>
      </c>
      <c r="O25" s="3">
        <v>555.52</v>
      </c>
      <c r="P25" s="3" t="s">
        <v>32</v>
      </c>
      <c r="Q25" s="3" t="s">
        <v>33</v>
      </c>
      <c r="R25" s="3">
        <v>2.6459999999999999</v>
      </c>
    </row>
    <row r="26" spans="1:18" x14ac:dyDescent="0.35">
      <c r="A26" s="1">
        <f t="shared" si="5"/>
        <v>4096</v>
      </c>
      <c r="B26" s="1">
        <v>210670625.33329999</v>
      </c>
      <c r="C26" s="1">
        <v>3137210.8889000001</v>
      </c>
      <c r="D26" s="1">
        <v>106511</v>
      </c>
      <c r="E26" s="1">
        <f t="shared" si="4"/>
        <v>12</v>
      </c>
      <c r="F26" s="1">
        <f t="shared" si="3"/>
        <v>27.650413926408575</v>
      </c>
      <c r="G26" s="1">
        <f t="shared" si="3"/>
        <v>21.581051082293996</v>
      </c>
      <c r="H26" s="1">
        <f t="shared" si="3"/>
        <v>16.700642907948463</v>
      </c>
      <c r="M26" s="3">
        <v>7</v>
      </c>
      <c r="N26" s="3" t="s">
        <v>49</v>
      </c>
      <c r="O26" s="3" t="s">
        <v>34</v>
      </c>
      <c r="P26" s="3" t="s">
        <v>35</v>
      </c>
      <c r="Q26" s="3" t="s">
        <v>36</v>
      </c>
      <c r="R26" s="3">
        <v>18.481999999999999</v>
      </c>
    </row>
    <row r="27" spans="1:18" x14ac:dyDescent="0.35">
      <c r="A27" s="1">
        <f>A26*2</f>
        <v>8192</v>
      </c>
      <c r="B27" s="4">
        <v>63010884533.555603</v>
      </c>
      <c r="C27" s="1">
        <v>26433044.777800001</v>
      </c>
      <c r="D27" s="1">
        <v>424722.11109999998</v>
      </c>
      <c r="E27" s="1">
        <f t="shared" si="4"/>
        <v>13</v>
      </c>
      <c r="F27" s="1">
        <f t="shared" si="3"/>
        <v>35.874882010918355</v>
      </c>
      <c r="G27" s="1">
        <f t="shared" si="3"/>
        <v>24.655839280368845</v>
      </c>
      <c r="H27" s="1">
        <f t="shared" si="3"/>
        <v>18.696159692008294</v>
      </c>
      <c r="M27" s="3">
        <v>8</v>
      </c>
      <c r="N27" s="3" t="s">
        <v>50</v>
      </c>
      <c r="O27" s="3">
        <v>449.28</v>
      </c>
      <c r="P27" s="3" t="s">
        <v>37</v>
      </c>
      <c r="Q27" s="3" t="s">
        <v>38</v>
      </c>
      <c r="R27" s="3">
        <v>1.764</v>
      </c>
    </row>
    <row r="28" spans="1:18" x14ac:dyDescent="0.35">
      <c r="M28" s="3">
        <v>9</v>
      </c>
      <c r="N28" s="3" t="s">
        <v>51</v>
      </c>
      <c r="O28" s="3">
        <v>669.76</v>
      </c>
      <c r="P28" s="3" t="s">
        <v>39</v>
      </c>
      <c r="Q28" s="3" t="s">
        <v>40</v>
      </c>
      <c r="R28" s="3">
        <v>2.2519999999999998</v>
      </c>
    </row>
    <row r="29" spans="1:18" x14ac:dyDescent="0.35">
      <c r="M29" s="3">
        <v>10</v>
      </c>
      <c r="N29" s="3" t="s">
        <v>52</v>
      </c>
      <c r="O29" s="3">
        <v>253.44</v>
      </c>
      <c r="P29" s="3" t="s">
        <v>41</v>
      </c>
      <c r="Q29" s="3" t="s">
        <v>42</v>
      </c>
      <c r="R29" s="3"/>
    </row>
    <row r="48" spans="1:8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H50" s="3"/>
    </row>
    <row r="51" spans="1:8" x14ac:dyDescent="0.35">
      <c r="A51" s="3"/>
      <c r="H51" s="3"/>
    </row>
    <row r="52" spans="1:8" x14ac:dyDescent="0.35">
      <c r="A52" s="3"/>
      <c r="H52" s="3"/>
    </row>
    <row r="53" spans="1:8" x14ac:dyDescent="0.35">
      <c r="A53" s="3"/>
      <c r="H53" s="3"/>
    </row>
    <row r="54" spans="1:8" x14ac:dyDescent="0.35">
      <c r="A54" s="3"/>
      <c r="H54" s="3"/>
    </row>
    <row r="55" spans="1:8" x14ac:dyDescent="0.35">
      <c r="A55" s="3"/>
      <c r="H55" s="3"/>
    </row>
    <row r="56" spans="1:8" x14ac:dyDescent="0.35">
      <c r="A56" s="3"/>
      <c r="H56" s="3"/>
    </row>
    <row r="57" spans="1:8" x14ac:dyDescent="0.35">
      <c r="A57" s="3"/>
      <c r="H57" s="3"/>
    </row>
    <row r="58" spans="1:8" x14ac:dyDescent="0.35">
      <c r="A58" s="3"/>
      <c r="H58" s="3"/>
    </row>
    <row r="59" spans="1:8" x14ac:dyDescent="0.35">
      <c r="A59" s="3"/>
      <c r="H59" s="3"/>
    </row>
    <row r="60" spans="1:8" x14ac:dyDescent="0.35">
      <c r="A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</sheetData>
  <mergeCells count="2">
    <mergeCell ref="A1:D1"/>
    <mergeCell ref="A18:H18"/>
  </mergeCells>
  <hyperlinks>
    <hyperlink ref="N20" r:id="rId1" display="https://www.top500.org/system/179807" xr:uid="{47704055-4062-4A62-9442-90CA1D773791}"/>
    <hyperlink ref="N21" r:id="rId2" display="https://www.top500.org/system/179397" xr:uid="{AB40574A-9005-4AFD-BF9C-155FB6839D32}"/>
    <hyperlink ref="N22" r:id="rId3" display="https://www.top500.org/system/179398" xr:uid="{4147DF18-AD52-4F8C-90CA-079308E5C860}"/>
    <hyperlink ref="N23" r:id="rId4" display="https://www.top500.org/system/178764" xr:uid="{19301272-2A31-4737-A72F-9D2FE6B52A67}"/>
    <hyperlink ref="N24" r:id="rId5" display="https://www.top500.org/system/179972" xr:uid="{3CCD2993-CE72-4ADE-8A20-5CE34E3E6F64}"/>
    <hyperlink ref="N25" r:id="rId6" display="https://www.top500.org/system/179842" xr:uid="{51A6EFB5-4A42-4BDF-B4C9-E805E2F596A8}"/>
    <hyperlink ref="N26" r:id="rId7" display="https://www.top500.org/system/177999" xr:uid="{4A27AD43-120A-4E9D-9F57-21341EDAEEE5}"/>
    <hyperlink ref="N27" r:id="rId8" display="https://www.top500.org/system/179894" xr:uid="{CBF24EFB-7A57-4191-9F37-3C7734F9EAA9}"/>
    <hyperlink ref="N28" r:id="rId9" display="https://www.top500.org/system/179856" xr:uid="{86F25D5B-6FC7-4E17-AE5D-ACC069982857}"/>
    <hyperlink ref="N29" r:id="rId10" display="https://www.top500.org/system/180024" xr:uid="{A5DEC4D6-848B-4597-AED1-48E585E67658}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2015-06-05T18:19:34Z</dcterms:created>
  <dcterms:modified xsi:type="dcterms:W3CDTF">2022-03-30T23:36:34Z</dcterms:modified>
</cp:coreProperties>
</file>