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工作表2" sheetId="2" r:id="rId5"/>
  </sheets>
</workbook>
</file>

<file path=xl/sharedStrings.xml><?xml version="1.0" encoding="utf-8"?>
<sst xmlns="http://schemas.openxmlformats.org/spreadsheetml/2006/main" uniqueCount="234">
  <si>
    <t>890-2(mg/L)</t>
  </si>
  <si>
    <t>volume/L</t>
  </si>
  <si>
    <t>net weight/g</t>
  </si>
  <si>
    <t>yield(mg/g)</t>
  </si>
  <si>
    <t>average</t>
  </si>
  <si>
    <t>Var</t>
  </si>
  <si>
    <t>890-1(mg/L)</t>
  </si>
  <si>
    <t>890-1'(mg/L)</t>
  </si>
  <si>
    <t>Cuol(mg/L)</t>
  </si>
  <si>
    <t>890-ck-1</t>
  </si>
  <si>
    <t>890-ck-2</t>
  </si>
  <si>
    <t>A354F-L356A-H458A</t>
  </si>
  <si>
    <t>890-1-1</t>
  </si>
  <si>
    <t>890-1-2</t>
  </si>
  <si>
    <t>A354F-L356A-M377A</t>
  </si>
  <si>
    <t>890-2-1</t>
  </si>
  <si>
    <t>890-2-2</t>
  </si>
  <si>
    <t>A354F-L356A-V379A</t>
  </si>
  <si>
    <t>890-3-1</t>
  </si>
  <si>
    <t>890-3-2</t>
  </si>
  <si>
    <t>E286A-A354F-L356A</t>
  </si>
  <si>
    <t>890-4-1</t>
  </si>
  <si>
    <t>890-4-2</t>
  </si>
  <si>
    <t>E286A-T352A-A354F</t>
  </si>
  <si>
    <t>890-5-1</t>
  </si>
  <si>
    <t>890-5-2</t>
  </si>
  <si>
    <t>E286A-V351A-T352A</t>
  </si>
  <si>
    <t>890-6-1</t>
  </si>
  <si>
    <t>890-6-2</t>
  </si>
  <si>
    <t>F112A-E286A-V351A</t>
  </si>
  <si>
    <t>890-7-1</t>
  </si>
  <si>
    <t>890-7-2</t>
  </si>
  <si>
    <t>F112A-E286A</t>
  </si>
  <si>
    <t>890-8-1</t>
  </si>
  <si>
    <t>890-8-2</t>
  </si>
  <si>
    <t>F113L-F210A</t>
  </si>
  <si>
    <t>890-9-1</t>
  </si>
  <si>
    <t>890-9-2</t>
  </si>
  <si>
    <t>F113L-F278A</t>
  </si>
  <si>
    <t>890-10-1</t>
  </si>
  <si>
    <t>890-10-2</t>
  </si>
  <si>
    <t>F113L-L120A</t>
  </si>
  <si>
    <t>890-11-1</t>
  </si>
  <si>
    <t>890-11-2</t>
  </si>
  <si>
    <t>F112A-L207A</t>
  </si>
  <si>
    <t>890-12-1</t>
  </si>
  <si>
    <t>890-12-2</t>
  </si>
  <si>
    <t>F113L-L211A</t>
  </si>
  <si>
    <t>890-13-1</t>
  </si>
  <si>
    <t>890-13-2</t>
  </si>
  <si>
    <t>F113L-Q275A</t>
  </si>
  <si>
    <t>890-14-1</t>
  </si>
  <si>
    <t>890-14-2</t>
  </si>
  <si>
    <t>F112A-F113L-S279A</t>
  </si>
  <si>
    <t>890-15-1</t>
  </si>
  <si>
    <t>890-15-2</t>
  </si>
  <si>
    <t>F113L-T117A</t>
  </si>
  <si>
    <t>890-16-1</t>
  </si>
  <si>
    <t>890-16-2</t>
  </si>
  <si>
    <t>I61F-F112A-F113L</t>
  </si>
  <si>
    <t>890-17-1</t>
  </si>
  <si>
    <t>890-17-2</t>
  </si>
  <si>
    <t>I61F-L76I-F112A</t>
  </si>
  <si>
    <t>890-18-1</t>
  </si>
  <si>
    <t>890-18-2</t>
  </si>
  <si>
    <t>I61F-L76I-T108A</t>
  </si>
  <si>
    <t>890-19-1</t>
  </si>
  <si>
    <t>890-19-2</t>
  </si>
  <si>
    <t>L48F-S49A-I61F</t>
  </si>
  <si>
    <t>890-22-1</t>
  </si>
  <si>
    <t>890-22-2</t>
  </si>
  <si>
    <t>E286D-A354F-L356F</t>
  </si>
  <si>
    <t>890-26-1</t>
  </si>
  <si>
    <t>890-26-2</t>
  </si>
  <si>
    <t>E286D-A354F</t>
  </si>
  <si>
    <t>890-27-1</t>
  </si>
  <si>
    <t>890-27-2</t>
  </si>
  <si>
    <t>I61F-L76I-F112I</t>
  </si>
  <si>
    <t>890-29-1</t>
  </si>
  <si>
    <t>890-29-2</t>
  </si>
  <si>
    <t>I61F-T108F</t>
  </si>
  <si>
    <t>890-30-1</t>
  </si>
  <si>
    <t>890-30-2</t>
  </si>
  <si>
    <t>L48F-I61F-L76I</t>
  </si>
  <si>
    <t>890-31-1</t>
  </si>
  <si>
    <t>890-31-2</t>
  </si>
  <si>
    <t>890-TCK-1</t>
  </si>
  <si>
    <t>890-TCK-2</t>
  </si>
  <si>
    <t>CSA_F113L_E286N_V351A_T352A_LC</t>
  </si>
  <si>
    <t>890-T1-1</t>
  </si>
  <si>
    <t>890-T1-2</t>
  </si>
  <si>
    <t>CSA_F112L_E286A_I459T_LC</t>
  </si>
  <si>
    <t>890-T2-1</t>
  </si>
  <si>
    <t>890-T2-2</t>
  </si>
  <si>
    <t>CSA_F113L_L211F_E286A_V351A_T352A_LC</t>
  </si>
  <si>
    <t>890-T3-1</t>
  </si>
  <si>
    <t>890-T3-2</t>
  </si>
  <si>
    <t>CSA_F112V_G114H_E286L_V351A_T352A_LC</t>
  </si>
  <si>
    <t>890-T4-1</t>
  </si>
  <si>
    <t>890-T4-2</t>
  </si>
  <si>
    <t>CSA_F112A_F282L_E286A_LC</t>
  </si>
  <si>
    <t>890-T5-1</t>
  </si>
  <si>
    <t>890-T5-2</t>
  </si>
  <si>
    <t>CSA_L109F_F113L_E286A_LC</t>
  </si>
  <si>
    <t>890-T6-1</t>
  </si>
  <si>
    <t>890-T6-2</t>
  </si>
  <si>
    <t>CSA_F113L_L207F_E286A_V351A_T352A_LC</t>
  </si>
  <si>
    <t>890-T7-1</t>
  </si>
  <si>
    <t>890-T7-2</t>
  </si>
  <si>
    <t>CSA_F113L_L211F_E286A_LC</t>
  </si>
  <si>
    <t>890-T8-1</t>
  </si>
  <si>
    <t>890-T8-2</t>
  </si>
  <si>
    <t>CSA_F112L_E286A_V351A_T352A_LC</t>
  </si>
  <si>
    <t>890-T9-1</t>
  </si>
  <si>
    <t>890-T9-2</t>
  </si>
  <si>
    <t>CSA_L109T_E286A_V351A_T352A_LC</t>
  </si>
  <si>
    <t>890-T10-1</t>
  </si>
  <si>
    <t>890-T10-2</t>
  </si>
  <si>
    <t>CSA_F112L_E286A_I459F_LC</t>
  </si>
  <si>
    <t>890-T11-1</t>
  </si>
  <si>
    <t>890-T11-2</t>
  </si>
  <si>
    <t>CSA_F112A_F285N_E286A_LC</t>
  </si>
  <si>
    <t>890-T12-1</t>
  </si>
  <si>
    <t>890-T12-2</t>
  </si>
  <si>
    <t>CSA_F113L_L211T_E286A_LC</t>
  </si>
  <si>
    <t>890-T13-1</t>
  </si>
  <si>
    <t>890-T13-2</t>
  </si>
  <si>
    <t>CSA_F113L_L207V_E286A_V351A_T352A_LC</t>
  </si>
  <si>
    <t>890-T14-1</t>
  </si>
  <si>
    <t>890-T14-2</t>
  </si>
  <si>
    <t>CSA_F112V_E286A_V351A_T352A_LC</t>
  </si>
  <si>
    <t>890-T15-1</t>
  </si>
  <si>
    <t>890-T15-2</t>
  </si>
  <si>
    <t>CSA_F112A_L207F_E286A_LC</t>
  </si>
  <si>
    <t>890-T16-1</t>
  </si>
  <si>
    <t>890-T16-2</t>
  </si>
  <si>
    <t>CSA_F112A_E286N_LC</t>
  </si>
  <si>
    <t>890-T17-1</t>
  </si>
  <si>
    <t>890-T17-2</t>
  </si>
  <si>
    <t>CSA_F112A_G114H_E286A_LC</t>
  </si>
  <si>
    <t>890-T18-1</t>
  </si>
  <si>
    <t>890-T18-2</t>
  </si>
  <si>
    <t>CSA_F112L_E286A_LC</t>
  </si>
  <si>
    <t>890-T19-1</t>
  </si>
  <si>
    <t>890-T19-2</t>
  </si>
  <si>
    <t>CSA_F112A_L207V_E286A_LC</t>
  </si>
  <si>
    <t>890-T20-1</t>
  </si>
  <si>
    <t>890-T20-2</t>
  </si>
  <si>
    <t>CSA_L109T_F112A_E286A_LC</t>
  </si>
  <si>
    <t>890-T21-1</t>
  </si>
  <si>
    <t>890-T21-2</t>
  </si>
  <si>
    <t>CSA_F112V_E286A_LC</t>
  </si>
  <si>
    <t>890-T22-1</t>
  </si>
  <si>
    <t>890-T22-2</t>
  </si>
  <si>
    <t>CSA_F112A_F210A_E286A_LC</t>
  </si>
  <si>
    <t>890-T23-1</t>
  </si>
  <si>
    <t>890-T23-2</t>
  </si>
  <si>
    <t>CSA_L109F_F112A_E286A_LC</t>
  </si>
  <si>
    <t>890-T24-1</t>
  </si>
  <si>
    <t>890-T24-2</t>
  </si>
  <si>
    <t>CSA_F112A_F113A_E286A_LC</t>
  </si>
  <si>
    <t>890-T25-1</t>
  </si>
  <si>
    <t>890-T25-2</t>
  </si>
  <si>
    <t>CSA_F112A_F113L_F210A_E286A_LC</t>
  </si>
  <si>
    <t>890-T26-1</t>
  </si>
  <si>
    <t>890-T26-2</t>
  </si>
  <si>
    <t>CSA_F112A_E286A_V351A_T352A_LC</t>
  </si>
  <si>
    <t>890-T27-1</t>
  </si>
  <si>
    <t>890-T27-2</t>
  </si>
  <si>
    <t>CSA_F112A_F113L_E286A_V351A_LC</t>
  </si>
  <si>
    <t>890-T28-1</t>
  </si>
  <si>
    <t>890-T28-2</t>
  </si>
  <si>
    <t>CSA_F113L_E286A_V351A_T352A_LC</t>
  </si>
  <si>
    <t>890-T29-1</t>
  </si>
  <si>
    <t>890-T29-2</t>
  </si>
  <si/>
  <si>
    <t>890-2</t>
  </si>
  <si>
    <t>890-1</t>
  </si>
  <si>
    <t>890-1’</t>
  </si>
  <si>
    <t>Cuol</t>
  </si>
  <si>
    <t>890-ck</t>
  </si>
  <si>
    <t>890-3</t>
  </si>
  <si>
    <t>890-4</t>
  </si>
  <si>
    <t>890-5</t>
  </si>
  <si>
    <t>890-6</t>
  </si>
  <si>
    <t>890-7</t>
  </si>
  <si>
    <t>890-8</t>
  </si>
  <si>
    <t>890-9</t>
  </si>
  <si>
    <t>890-10</t>
  </si>
  <si>
    <t>890-11</t>
  </si>
  <si>
    <t>890-12</t>
  </si>
  <si>
    <t>890-13</t>
  </si>
  <si>
    <t>890-14</t>
  </si>
  <si>
    <t>890-15</t>
  </si>
  <si>
    <t>890-16</t>
  </si>
  <si>
    <t>890-17</t>
  </si>
  <si>
    <t>890-18</t>
  </si>
  <si>
    <t>890-19</t>
  </si>
  <si>
    <t>890-22</t>
  </si>
  <si>
    <t>890-26</t>
  </si>
  <si>
    <t>890-27</t>
  </si>
  <si>
    <t>890-29</t>
  </si>
  <si>
    <t>890-30</t>
  </si>
  <si>
    <t>890-31</t>
  </si>
  <si>
    <t>890-TCK</t>
  </si>
  <si>
    <t>890-T1</t>
  </si>
  <si>
    <t>890-T2</t>
  </si>
  <si>
    <t>890-T3</t>
  </si>
  <si>
    <t>890-T4</t>
  </si>
  <si>
    <t>890-T5</t>
  </si>
  <si>
    <t>890-T6</t>
  </si>
  <si>
    <t>890-T7</t>
  </si>
  <si>
    <t>890-T8</t>
  </si>
  <si>
    <t>890-T9</t>
  </si>
  <si>
    <t>890-T10</t>
  </si>
  <si>
    <t>890-T11</t>
  </si>
  <si>
    <t>890-T12</t>
  </si>
  <si>
    <t>890-T13</t>
  </si>
  <si>
    <t>890-T14</t>
  </si>
  <si>
    <t>890-T15</t>
  </si>
  <si>
    <t>890-T16</t>
  </si>
  <si>
    <t>890-T17</t>
  </si>
  <si>
    <t>890-T18</t>
  </si>
  <si>
    <t>890-T19</t>
  </si>
  <si>
    <t>890-T20</t>
  </si>
  <si>
    <t>890-T21</t>
  </si>
  <si>
    <t>890-T22</t>
  </si>
  <si>
    <t>890-T23</t>
  </si>
  <si>
    <t>890-T24</t>
  </si>
  <si>
    <t>890-T25</t>
  </si>
  <si>
    <t>890-T26</t>
  </si>
  <si>
    <t>890-T27</t>
  </si>
  <si>
    <t>890-T28</t>
  </si>
  <si>
    <t>890-T29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</si>
</sst>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&quot; &quot;"/>
    <numFmt numFmtId="60" formatCode="0.0000&quot; &quot;;(0.0000)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Times New Roman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6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59" fontId="0" borderId="1" applyNumberFormat="1" applyFont="1" applyFill="0" applyBorder="1" applyAlignment="1" applyProtection="0">
      <alignment vertical="center"/>
    </xf>
    <xf numFmtId="59" fontId="0" borderId="2" applyNumberFormat="1" applyFont="1" applyFill="0" applyBorder="1" applyAlignment="1" applyProtection="0">
      <alignment vertical="center"/>
    </xf>
    <xf numFmtId="60" fontId="0" borderId="1" applyNumberFormat="1" applyFont="1" applyFill="0" applyBorder="1" applyAlignment="1" applyProtection="0">
      <alignment vertical="center"/>
    </xf>
    <xf numFmtId="60" fontId="0" borderId="2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1" applyFont="1" applyFill="0" applyBorder="1" applyAlignment="1" applyProtection="0">
      <alignment vertical="center"/>
    </xf>
    <xf numFmtId="0" fontId="0" borderId="8" applyNumberFormat="1" applyFont="1" applyFill="0" applyBorder="1" applyAlignment="1" applyProtection="0">
      <alignment vertical="center"/>
    </xf>
    <xf numFmtId="59" fontId="0" borderId="8" applyNumberFormat="1" applyFont="1" applyFill="0" applyBorder="1" applyAlignment="1" applyProtection="0">
      <alignment vertical="center"/>
    </xf>
    <xf numFmtId="59" fontId="0" borderId="9" applyNumberFormat="1" applyFont="1" applyFill="0" applyBorder="1" applyAlignment="1" applyProtection="0">
      <alignment vertical="center"/>
    </xf>
    <xf numFmtId="60" fontId="0" borderId="8" applyNumberFormat="1" applyFont="1" applyFill="0" applyBorder="1" applyAlignment="1" applyProtection="0">
      <alignment vertical="center"/>
    </xf>
    <xf numFmtId="60" fontId="0" borderId="9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878787"/>
      <rgbColor rgb="ff70a5da"/>
      <rgbColor rgb="ff4489c8"/>
      <rgbColor rgb="fff18b54"/>
      <rgbColor rgb="ffe36b19"/>
      <rgbColor rgb="ffaeaeae"/>
      <rgbColor rgb="ff919191"/>
      <rgbColor rgb="ffffc547"/>
      <rgbColor rgb="ffe1a9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75379"/>
          <c:y val="0.0230702"/>
          <c:w val="0.92968"/>
          <c:h val="0.9270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'工作表2'!$D$1</c:f>
              <c:strCache>
                <c:ptCount val="1"/>
                <c:pt idx="0">
                  <c:v>890-2</c:v>
                </c:pt>
              </c:strCache>
            </c:strRef>
          </c:tx>
          <c:spPr>
            <a:gradFill flip="none" rotWithShape="1">
              <a:gsLst>
                <a:gs pos="0">
                  <a:srgbClr val="70A6DB"/>
                </a:gs>
                <a:gs pos="50000">
                  <a:srgbClr val="559BDB"/>
                </a:gs>
                <a:gs pos="100000">
                  <a:srgbClr val="448AC9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'工作表2'!$J$2:$J$27</c:f>
                <c:numCache>
                  <c:ptCount val="26"/>
                  <c:pt idx="0">
                    <c:v>0.020063</c:v>
                  </c:pt>
                  <c:pt idx="1">
                    <c:v>0.018017</c:v>
                  </c:pt>
                  <c:pt idx="2">
                    <c:v>0.014976</c:v>
                  </c:pt>
                  <c:pt idx="3">
                    <c:v>0.023662</c:v>
                  </c:pt>
                  <c:pt idx="4">
                    <c:v>0.017112</c:v>
                  </c:pt>
                  <c:pt idx="5">
                    <c:v>0.023228</c:v>
                  </c:pt>
                  <c:pt idx="6">
                    <c:v>0.000611</c:v>
                  </c:pt>
                  <c:pt idx="7">
                    <c:v>0.012501</c:v>
                  </c:pt>
                  <c:pt idx="8">
                    <c:v>0.015008</c:v>
                  </c:pt>
                  <c:pt idx="9">
                    <c:v>0.000038</c:v>
                  </c:pt>
                  <c:pt idx="10">
                    <c:v>0.009913</c:v>
                  </c:pt>
                  <c:pt idx="11">
                    <c:v>0.015784</c:v>
                  </c:pt>
                  <c:pt idx="12">
                    <c:v>0.000346</c:v>
                  </c:pt>
                  <c:pt idx="13">
                    <c:v>0.018923</c:v>
                  </c:pt>
                  <c:pt idx="14">
                    <c:v>0.000000</c:v>
                  </c:pt>
                  <c:pt idx="15">
                    <c:v>0.000000</c:v>
                  </c:pt>
                  <c:pt idx="16">
                    <c:v>0.000615</c:v>
                  </c:pt>
                  <c:pt idx="17">
                    <c:v>0.012239</c:v>
                  </c:pt>
                  <c:pt idx="18">
                    <c:v>0.018354</c:v>
                  </c:pt>
                  <c:pt idx="19">
                    <c:v>0.012123</c:v>
                  </c:pt>
                  <c:pt idx="20">
                    <c:v>0.010726</c:v>
                  </c:pt>
                  <c:pt idx="21">
                    <c:v>0.009180</c:v>
                  </c:pt>
                  <c:pt idx="22">
                    <c:v>0.000000</c:v>
                  </c:pt>
                  <c:pt idx="23">
                    <c:v>0.008010</c:v>
                  </c:pt>
                  <c:pt idx="24">
                    <c:v>0.000838</c:v>
                  </c:pt>
                  <c:pt idx="25">
                    <c:v>0.005709</c:v>
                  </c:pt>
                </c:numCache>
              </c:numRef>
            </c:plus>
            <c:minus>
              <c:numRef>
                <c:f>'工作表2'!$J$2:$J$27</c:f>
                <c:numCache>
                  <c:ptCount val="26"/>
                  <c:pt idx="0">
                    <c:v>0.020063</c:v>
                  </c:pt>
                  <c:pt idx="1">
                    <c:v>0.018017</c:v>
                  </c:pt>
                  <c:pt idx="2">
                    <c:v>0.014976</c:v>
                  </c:pt>
                  <c:pt idx="3">
                    <c:v>0.023662</c:v>
                  </c:pt>
                  <c:pt idx="4">
                    <c:v>0.017112</c:v>
                  </c:pt>
                  <c:pt idx="5">
                    <c:v>0.023228</c:v>
                  </c:pt>
                  <c:pt idx="6">
                    <c:v>0.000611</c:v>
                  </c:pt>
                  <c:pt idx="7">
                    <c:v>0.012501</c:v>
                  </c:pt>
                  <c:pt idx="8">
                    <c:v>0.015008</c:v>
                  </c:pt>
                  <c:pt idx="9">
                    <c:v>0.000038</c:v>
                  </c:pt>
                  <c:pt idx="10">
                    <c:v>0.009913</c:v>
                  </c:pt>
                  <c:pt idx="11">
                    <c:v>0.015784</c:v>
                  </c:pt>
                  <c:pt idx="12">
                    <c:v>0.000346</c:v>
                  </c:pt>
                  <c:pt idx="13">
                    <c:v>0.018923</c:v>
                  </c:pt>
                  <c:pt idx="14">
                    <c:v>0.000000</c:v>
                  </c:pt>
                  <c:pt idx="15">
                    <c:v>0.000000</c:v>
                  </c:pt>
                  <c:pt idx="16">
                    <c:v>0.000615</c:v>
                  </c:pt>
                  <c:pt idx="17">
                    <c:v>0.012239</c:v>
                  </c:pt>
                  <c:pt idx="18">
                    <c:v>0.018354</c:v>
                  </c:pt>
                  <c:pt idx="19">
                    <c:v>0.012123</c:v>
                  </c:pt>
                  <c:pt idx="20">
                    <c:v>0.010726</c:v>
                  </c:pt>
                  <c:pt idx="21">
                    <c:v>0.009180</c:v>
                  </c:pt>
                  <c:pt idx="22">
                    <c:v>0.000000</c:v>
                  </c:pt>
                  <c:pt idx="23">
                    <c:v>0.008010</c:v>
                  </c:pt>
                  <c:pt idx="24">
                    <c:v>0.000838</c:v>
                  </c:pt>
                  <c:pt idx="25">
                    <c:v>0.005709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'工作表2'!$C$2:$C$27</c:f>
              <c:strCache>
                <c:ptCount val="26"/>
                <c:pt idx="0">
                  <c:v>890-ck</c:v>
                </c:pt>
                <c:pt idx="1">
                  <c:v>890-1</c:v>
                </c:pt>
                <c:pt idx="2">
                  <c:v>890-2</c:v>
                </c:pt>
                <c:pt idx="3">
                  <c:v>890-3</c:v>
                </c:pt>
                <c:pt idx="4">
                  <c:v>890-4</c:v>
                </c:pt>
                <c:pt idx="5">
                  <c:v>890-5</c:v>
                </c:pt>
                <c:pt idx="6">
                  <c:v>890-6</c:v>
                </c:pt>
                <c:pt idx="7">
                  <c:v>890-7</c:v>
                </c:pt>
                <c:pt idx="8">
                  <c:v>890-8</c:v>
                </c:pt>
                <c:pt idx="9">
                  <c:v>890-9</c:v>
                </c:pt>
                <c:pt idx="10">
                  <c:v>890-10</c:v>
                </c:pt>
                <c:pt idx="11">
                  <c:v>890-11</c:v>
                </c:pt>
                <c:pt idx="12">
                  <c:v>890-12</c:v>
                </c:pt>
                <c:pt idx="13">
                  <c:v>890-13</c:v>
                </c:pt>
                <c:pt idx="14">
                  <c:v>890-14</c:v>
                </c:pt>
                <c:pt idx="15">
                  <c:v>890-15</c:v>
                </c:pt>
                <c:pt idx="16">
                  <c:v>890-16</c:v>
                </c:pt>
                <c:pt idx="17">
                  <c:v>890-17</c:v>
                </c:pt>
                <c:pt idx="18">
                  <c:v>890-18</c:v>
                </c:pt>
                <c:pt idx="19">
                  <c:v>890-19</c:v>
                </c:pt>
                <c:pt idx="20">
                  <c:v>890-22</c:v>
                </c:pt>
                <c:pt idx="21">
                  <c:v>890-26</c:v>
                </c:pt>
                <c:pt idx="22">
                  <c:v>890-27</c:v>
                </c:pt>
                <c:pt idx="23">
                  <c:v>890-29</c:v>
                </c:pt>
                <c:pt idx="24">
                  <c:v>890-30</c:v>
                </c:pt>
                <c:pt idx="25">
                  <c:v>890-31</c:v>
                </c:pt>
              </c:strCache>
            </c:strRef>
          </c:cat>
          <c:val>
            <c:numRef>
              <c:f>'工作表2'!$D$2:$D$27</c:f>
              <c:numCache>
                <c:ptCount val="26"/>
                <c:pt idx="0">
                  <c:v>0.159502</c:v>
                </c:pt>
                <c:pt idx="1">
                  <c:v>0.409757</c:v>
                </c:pt>
                <c:pt idx="2">
                  <c:v>0.126576</c:v>
                </c:pt>
                <c:pt idx="3">
                  <c:v>0.160952</c:v>
                </c:pt>
                <c:pt idx="4">
                  <c:v>0.057853</c:v>
                </c:pt>
                <c:pt idx="5">
                  <c:v>0.061198</c:v>
                </c:pt>
                <c:pt idx="6">
                  <c:v>0.058363</c:v>
                </c:pt>
                <c:pt idx="7">
                  <c:v>0.031855</c:v>
                </c:pt>
                <c:pt idx="8">
                  <c:v>0.101157</c:v>
                </c:pt>
                <c:pt idx="9">
                  <c:v>0.001183</c:v>
                </c:pt>
                <c:pt idx="10">
                  <c:v>0.111700</c:v>
                </c:pt>
                <c:pt idx="11">
                  <c:v>0.153101</c:v>
                </c:pt>
                <c:pt idx="12">
                  <c:v>0.018731</c:v>
                </c:pt>
                <c:pt idx="13">
                  <c:v>0.074835</c:v>
                </c:pt>
                <c:pt idx="14">
                  <c:v>0.000000</c:v>
                </c:pt>
                <c:pt idx="15">
                  <c:v>0.000000</c:v>
                </c:pt>
                <c:pt idx="16">
                  <c:v>0.000435</c:v>
                </c:pt>
                <c:pt idx="17">
                  <c:v>0.036416</c:v>
                </c:pt>
                <c:pt idx="18">
                  <c:v>0.084888</c:v>
                </c:pt>
                <c:pt idx="19">
                  <c:v>0.114046</c:v>
                </c:pt>
                <c:pt idx="20">
                  <c:v>0.054543</c:v>
                </c:pt>
                <c:pt idx="21">
                  <c:v>0.028630</c:v>
                </c:pt>
                <c:pt idx="22">
                  <c:v>0.000000</c:v>
                </c:pt>
                <c:pt idx="23">
                  <c:v>0.145718</c:v>
                </c:pt>
                <c:pt idx="24">
                  <c:v>0.000592</c:v>
                </c:pt>
                <c:pt idx="25">
                  <c:v>0.024102</c:v>
                </c:pt>
              </c:numCache>
            </c:numRef>
          </c:val>
        </c:ser>
        <c:ser>
          <c:idx val="1"/>
          <c:order val="1"/>
          <c:tx>
            <c:strRef>
              <c:f>'工作表2'!$E$1</c:f>
              <c:strCache>
                <c:ptCount val="1"/>
                <c:pt idx="0">
                  <c:v>890-1</c:v>
                </c:pt>
              </c:strCache>
            </c:strRef>
          </c:tx>
          <c:spPr>
            <a:gradFill flip="none" rotWithShape="1">
              <a:gsLst>
                <a:gs pos="0">
                  <a:srgbClr val="F18C54"/>
                </a:gs>
                <a:gs pos="50000">
                  <a:srgbClr val="F67B28"/>
                </a:gs>
                <a:gs pos="100000">
                  <a:srgbClr val="E46B19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'工作表2'!$K$2:$K$27</c:f>
                <c:numCache>
                  <c:ptCount val="26"/>
                  <c:pt idx="0">
                    <c:v>0.007013</c:v>
                  </c:pt>
                  <c:pt idx="1">
                    <c:v>0.002848</c:v>
                  </c:pt>
                  <c:pt idx="2">
                    <c:v>0.002773</c:v>
                  </c:pt>
                  <c:pt idx="3">
                    <c:v>0.016269</c:v>
                  </c:pt>
                  <c:pt idx="4">
                    <c:v>0.003216</c:v>
                  </c:pt>
                  <c:pt idx="5">
                    <c:v>0.001632</c:v>
                  </c:pt>
                  <c:pt idx="6">
                    <c:v>0.013391</c:v>
                  </c:pt>
                  <c:pt idx="7">
                    <c:v>0.004908</c:v>
                  </c:pt>
                  <c:pt idx="8">
                    <c:v>0.002673</c:v>
                  </c:pt>
                  <c:pt idx="9">
                    <c:v>0.002167</c:v>
                  </c:pt>
                  <c:pt idx="10">
                    <c:v>0.014239</c:v>
                  </c:pt>
                  <c:pt idx="11">
                    <c:v>0.003528</c:v>
                  </c:pt>
                  <c:pt idx="12">
                    <c:v>0.008490</c:v>
                  </c:pt>
                  <c:pt idx="13">
                    <c:v>0.008388</c:v>
                  </c:pt>
                  <c:pt idx="14">
                    <c:v>0.000300</c:v>
                  </c:pt>
                  <c:pt idx="15">
                    <c:v>0.000047</c:v>
                  </c:pt>
                  <c:pt idx="16">
                    <c:v>0.000247</c:v>
                  </c:pt>
                  <c:pt idx="17">
                    <c:v>0.009106</c:v>
                  </c:pt>
                  <c:pt idx="18">
                    <c:v>0.021986</c:v>
                  </c:pt>
                  <c:pt idx="19">
                    <c:v>0.016867</c:v>
                  </c:pt>
                  <c:pt idx="20">
                    <c:v>0.021224</c:v>
                  </c:pt>
                  <c:pt idx="21">
                    <c:v>0.000592</c:v>
                  </c:pt>
                  <c:pt idx="22">
                    <c:v>0.000000</c:v>
                  </c:pt>
                  <c:pt idx="23">
                    <c:v>0.002041</c:v>
                  </c:pt>
                  <c:pt idx="24">
                    <c:v>0.000689</c:v>
                  </c:pt>
                  <c:pt idx="25">
                    <c:v>0.016813</c:v>
                  </c:pt>
                </c:numCache>
              </c:numRef>
            </c:plus>
            <c:minus>
              <c:numRef>
                <c:f>'工作表2'!$K$2:$K$27</c:f>
                <c:numCache>
                  <c:ptCount val="26"/>
                  <c:pt idx="0">
                    <c:v>0.007013</c:v>
                  </c:pt>
                  <c:pt idx="1">
                    <c:v>0.002848</c:v>
                  </c:pt>
                  <c:pt idx="2">
                    <c:v>0.002773</c:v>
                  </c:pt>
                  <c:pt idx="3">
                    <c:v>0.016269</c:v>
                  </c:pt>
                  <c:pt idx="4">
                    <c:v>0.003216</c:v>
                  </c:pt>
                  <c:pt idx="5">
                    <c:v>0.001632</c:v>
                  </c:pt>
                  <c:pt idx="6">
                    <c:v>0.013391</c:v>
                  </c:pt>
                  <c:pt idx="7">
                    <c:v>0.004908</c:v>
                  </c:pt>
                  <c:pt idx="8">
                    <c:v>0.002673</c:v>
                  </c:pt>
                  <c:pt idx="9">
                    <c:v>0.002167</c:v>
                  </c:pt>
                  <c:pt idx="10">
                    <c:v>0.014239</c:v>
                  </c:pt>
                  <c:pt idx="11">
                    <c:v>0.003528</c:v>
                  </c:pt>
                  <c:pt idx="12">
                    <c:v>0.008490</c:v>
                  </c:pt>
                  <c:pt idx="13">
                    <c:v>0.008388</c:v>
                  </c:pt>
                  <c:pt idx="14">
                    <c:v>0.000300</c:v>
                  </c:pt>
                  <c:pt idx="15">
                    <c:v>0.000047</c:v>
                  </c:pt>
                  <c:pt idx="16">
                    <c:v>0.000247</c:v>
                  </c:pt>
                  <c:pt idx="17">
                    <c:v>0.009106</c:v>
                  </c:pt>
                  <c:pt idx="18">
                    <c:v>0.021986</c:v>
                  </c:pt>
                  <c:pt idx="19">
                    <c:v>0.016867</c:v>
                  </c:pt>
                  <c:pt idx="20">
                    <c:v>0.021224</c:v>
                  </c:pt>
                  <c:pt idx="21">
                    <c:v>0.000592</c:v>
                  </c:pt>
                  <c:pt idx="22">
                    <c:v>0.000000</c:v>
                  </c:pt>
                  <c:pt idx="23">
                    <c:v>0.002041</c:v>
                  </c:pt>
                  <c:pt idx="24">
                    <c:v>0.000689</c:v>
                  </c:pt>
                  <c:pt idx="25">
                    <c:v>0.016813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'工作表2'!$C$2:$C$27</c:f>
              <c:strCache>
                <c:ptCount val="26"/>
                <c:pt idx="0">
                  <c:v>890-ck</c:v>
                </c:pt>
                <c:pt idx="1">
                  <c:v>890-1</c:v>
                </c:pt>
                <c:pt idx="2">
                  <c:v>890-2</c:v>
                </c:pt>
                <c:pt idx="3">
                  <c:v>890-3</c:v>
                </c:pt>
                <c:pt idx="4">
                  <c:v>890-4</c:v>
                </c:pt>
                <c:pt idx="5">
                  <c:v>890-5</c:v>
                </c:pt>
                <c:pt idx="6">
                  <c:v>890-6</c:v>
                </c:pt>
                <c:pt idx="7">
                  <c:v>890-7</c:v>
                </c:pt>
                <c:pt idx="8">
                  <c:v>890-8</c:v>
                </c:pt>
                <c:pt idx="9">
                  <c:v>890-9</c:v>
                </c:pt>
                <c:pt idx="10">
                  <c:v>890-10</c:v>
                </c:pt>
                <c:pt idx="11">
                  <c:v>890-11</c:v>
                </c:pt>
                <c:pt idx="12">
                  <c:v>890-12</c:v>
                </c:pt>
                <c:pt idx="13">
                  <c:v>890-13</c:v>
                </c:pt>
                <c:pt idx="14">
                  <c:v>890-14</c:v>
                </c:pt>
                <c:pt idx="15">
                  <c:v>890-15</c:v>
                </c:pt>
                <c:pt idx="16">
                  <c:v>890-16</c:v>
                </c:pt>
                <c:pt idx="17">
                  <c:v>890-17</c:v>
                </c:pt>
                <c:pt idx="18">
                  <c:v>890-18</c:v>
                </c:pt>
                <c:pt idx="19">
                  <c:v>890-19</c:v>
                </c:pt>
                <c:pt idx="20">
                  <c:v>890-22</c:v>
                </c:pt>
                <c:pt idx="21">
                  <c:v>890-26</c:v>
                </c:pt>
                <c:pt idx="22">
                  <c:v>890-27</c:v>
                </c:pt>
                <c:pt idx="23">
                  <c:v>890-29</c:v>
                </c:pt>
                <c:pt idx="24">
                  <c:v>890-30</c:v>
                </c:pt>
                <c:pt idx="25">
                  <c:v>890-31</c:v>
                </c:pt>
              </c:strCache>
            </c:strRef>
          </c:cat>
          <c:val>
            <c:numRef>
              <c:f>'工作表2'!$E$2:$E$27</c:f>
              <c:numCache>
                <c:ptCount val="26"/>
                <c:pt idx="0">
                  <c:v>0.035919</c:v>
                </c:pt>
                <c:pt idx="1">
                  <c:v>0.024804</c:v>
                </c:pt>
                <c:pt idx="2">
                  <c:v>0.046968</c:v>
                </c:pt>
                <c:pt idx="3">
                  <c:v>0.060705</c:v>
                </c:pt>
                <c:pt idx="4">
                  <c:v>0.015518</c:v>
                </c:pt>
                <c:pt idx="5">
                  <c:v>0.021551</c:v>
                </c:pt>
                <c:pt idx="6">
                  <c:v>0.055198</c:v>
                </c:pt>
                <c:pt idx="7">
                  <c:v>0.021407</c:v>
                </c:pt>
                <c:pt idx="8">
                  <c:v>0.076459</c:v>
                </c:pt>
                <c:pt idx="9">
                  <c:v>0.005061</c:v>
                </c:pt>
                <c:pt idx="10">
                  <c:v>0.053121</c:v>
                </c:pt>
                <c:pt idx="11">
                  <c:v>0.044386</c:v>
                </c:pt>
                <c:pt idx="12">
                  <c:v>0.033834</c:v>
                </c:pt>
                <c:pt idx="13">
                  <c:v>0.030771</c:v>
                </c:pt>
                <c:pt idx="14">
                  <c:v>0.001469</c:v>
                </c:pt>
                <c:pt idx="15">
                  <c:v>0.001119</c:v>
                </c:pt>
                <c:pt idx="16">
                  <c:v>0.001268</c:v>
                </c:pt>
                <c:pt idx="17">
                  <c:v>0.028977</c:v>
                </c:pt>
                <c:pt idx="18">
                  <c:v>0.174821</c:v>
                </c:pt>
                <c:pt idx="19">
                  <c:v>0.121294</c:v>
                </c:pt>
                <c:pt idx="20">
                  <c:v>0.095855</c:v>
                </c:pt>
                <c:pt idx="21">
                  <c:v>0.003306</c:v>
                </c:pt>
                <c:pt idx="22">
                  <c:v>0.000000</c:v>
                </c:pt>
                <c:pt idx="23">
                  <c:v>0.039144</c:v>
                </c:pt>
                <c:pt idx="24">
                  <c:v>0.003154</c:v>
                </c:pt>
                <c:pt idx="25">
                  <c:v>0.108693</c:v>
                </c:pt>
              </c:numCache>
            </c:numRef>
          </c:val>
        </c:ser>
        <c:ser>
          <c:idx val="2"/>
          <c:order val="2"/>
          <c:tx>
            <c:strRef>
              <c:f>'工作表2'!$F$1</c:f>
              <c:strCache>
                <c:ptCount val="1"/>
                <c:pt idx="0">
                  <c:v>890-1’</c:v>
                </c:pt>
              </c:strCache>
            </c:strRef>
          </c:tx>
          <c:spPr>
            <a:gradFill flip="none" rotWithShape="1">
              <a:gsLst>
                <a:gs pos="0">
                  <a:srgbClr val="AFAFAF"/>
                </a:gs>
                <a:gs pos="50000">
                  <a:schemeClr val="accent3"/>
                </a:gs>
                <a:gs pos="100000">
                  <a:srgbClr val="929292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'工作表2'!$L$2:$L$27</c:f>
                <c:numCache>
                  <c:ptCount val="26"/>
                  <c:pt idx="0">
                    <c:v>0.008754</c:v>
                  </c:pt>
                  <c:pt idx="1">
                    <c:v>0.002376</c:v>
                  </c:pt>
                  <c:pt idx="2">
                    <c:v>0.003882</c:v>
                  </c:pt>
                  <c:pt idx="3">
                    <c:v>0.009115</c:v>
                  </c:pt>
                  <c:pt idx="4">
                    <c:v>0.007941</c:v>
                  </c:pt>
                  <c:pt idx="5">
                    <c:v>0.008242</c:v>
                  </c:pt>
                  <c:pt idx="6">
                    <c:v>0.006647</c:v>
                  </c:pt>
                  <c:pt idx="7">
                    <c:v>0.003744</c:v>
                  </c:pt>
                  <c:pt idx="8">
                    <c:v>0.015186</c:v>
                  </c:pt>
                  <c:pt idx="9">
                    <c:v>0.009037</c:v>
                  </c:pt>
                  <c:pt idx="10">
                    <c:v>0.018285</c:v>
                  </c:pt>
                  <c:pt idx="11">
                    <c:v>0.002870</c:v>
                  </c:pt>
                  <c:pt idx="12">
                    <c:v>0.007488</c:v>
                  </c:pt>
                  <c:pt idx="13">
                    <c:v>0.014911</c:v>
                  </c:pt>
                  <c:pt idx="14">
                    <c:v>0.010424</c:v>
                  </c:pt>
                  <c:pt idx="15">
                    <c:v>0.002573</c:v>
                  </c:pt>
                  <c:pt idx="16">
                    <c:v>0.001709</c:v>
                  </c:pt>
                  <c:pt idx="17">
                    <c:v>0.016449</c:v>
                  </c:pt>
                  <c:pt idx="18">
                    <c:v>0.015061</c:v>
                  </c:pt>
                  <c:pt idx="19">
                    <c:v>0.004520</c:v>
                  </c:pt>
                  <c:pt idx="20">
                    <c:v>0.014052</c:v>
                  </c:pt>
                  <c:pt idx="21">
                    <c:v>0.000310</c:v>
                  </c:pt>
                  <c:pt idx="22">
                    <c:v>0.000356</c:v>
                  </c:pt>
                  <c:pt idx="23">
                    <c:v>0.001277</c:v>
                  </c:pt>
                  <c:pt idx="24">
                    <c:v>0.005360</c:v>
                  </c:pt>
                  <c:pt idx="25">
                    <c:v>0.013164</c:v>
                  </c:pt>
                </c:numCache>
              </c:numRef>
            </c:plus>
            <c:minus>
              <c:numRef>
                <c:f>'工作表2'!$L$2:$L$27</c:f>
                <c:numCache>
                  <c:ptCount val="26"/>
                  <c:pt idx="0">
                    <c:v>0.008754</c:v>
                  </c:pt>
                  <c:pt idx="1">
                    <c:v>0.002376</c:v>
                  </c:pt>
                  <c:pt idx="2">
                    <c:v>0.003882</c:v>
                  </c:pt>
                  <c:pt idx="3">
                    <c:v>0.009115</c:v>
                  </c:pt>
                  <c:pt idx="4">
                    <c:v>0.007941</c:v>
                  </c:pt>
                  <c:pt idx="5">
                    <c:v>0.008242</c:v>
                  </c:pt>
                  <c:pt idx="6">
                    <c:v>0.006647</c:v>
                  </c:pt>
                  <c:pt idx="7">
                    <c:v>0.003744</c:v>
                  </c:pt>
                  <c:pt idx="8">
                    <c:v>0.015186</c:v>
                  </c:pt>
                  <c:pt idx="9">
                    <c:v>0.009037</c:v>
                  </c:pt>
                  <c:pt idx="10">
                    <c:v>0.018285</c:v>
                  </c:pt>
                  <c:pt idx="11">
                    <c:v>0.002870</c:v>
                  </c:pt>
                  <c:pt idx="12">
                    <c:v>0.007488</c:v>
                  </c:pt>
                  <c:pt idx="13">
                    <c:v>0.014911</c:v>
                  </c:pt>
                  <c:pt idx="14">
                    <c:v>0.010424</c:v>
                  </c:pt>
                  <c:pt idx="15">
                    <c:v>0.002573</c:v>
                  </c:pt>
                  <c:pt idx="16">
                    <c:v>0.001709</c:v>
                  </c:pt>
                  <c:pt idx="17">
                    <c:v>0.016449</c:v>
                  </c:pt>
                  <c:pt idx="18">
                    <c:v>0.015061</c:v>
                  </c:pt>
                  <c:pt idx="19">
                    <c:v>0.004520</c:v>
                  </c:pt>
                  <c:pt idx="20">
                    <c:v>0.014052</c:v>
                  </c:pt>
                  <c:pt idx="21">
                    <c:v>0.000310</c:v>
                  </c:pt>
                  <c:pt idx="22">
                    <c:v>0.000356</c:v>
                  </c:pt>
                  <c:pt idx="23">
                    <c:v>0.001277</c:v>
                  </c:pt>
                  <c:pt idx="24">
                    <c:v>0.005360</c:v>
                  </c:pt>
                  <c:pt idx="25">
                    <c:v>0.013164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'工作表2'!$C$2:$C$27</c:f>
              <c:strCache>
                <c:ptCount val="26"/>
                <c:pt idx="0">
                  <c:v>890-ck</c:v>
                </c:pt>
                <c:pt idx="1">
                  <c:v>890-1</c:v>
                </c:pt>
                <c:pt idx="2">
                  <c:v>890-2</c:v>
                </c:pt>
                <c:pt idx="3">
                  <c:v>890-3</c:v>
                </c:pt>
                <c:pt idx="4">
                  <c:v>890-4</c:v>
                </c:pt>
                <c:pt idx="5">
                  <c:v>890-5</c:v>
                </c:pt>
                <c:pt idx="6">
                  <c:v>890-6</c:v>
                </c:pt>
                <c:pt idx="7">
                  <c:v>890-7</c:v>
                </c:pt>
                <c:pt idx="8">
                  <c:v>890-8</c:v>
                </c:pt>
                <c:pt idx="9">
                  <c:v>890-9</c:v>
                </c:pt>
                <c:pt idx="10">
                  <c:v>890-10</c:v>
                </c:pt>
                <c:pt idx="11">
                  <c:v>890-11</c:v>
                </c:pt>
                <c:pt idx="12">
                  <c:v>890-12</c:v>
                </c:pt>
                <c:pt idx="13">
                  <c:v>890-13</c:v>
                </c:pt>
                <c:pt idx="14">
                  <c:v>890-14</c:v>
                </c:pt>
                <c:pt idx="15">
                  <c:v>890-15</c:v>
                </c:pt>
                <c:pt idx="16">
                  <c:v>890-16</c:v>
                </c:pt>
                <c:pt idx="17">
                  <c:v>890-17</c:v>
                </c:pt>
                <c:pt idx="18">
                  <c:v>890-18</c:v>
                </c:pt>
                <c:pt idx="19">
                  <c:v>890-19</c:v>
                </c:pt>
                <c:pt idx="20">
                  <c:v>890-22</c:v>
                </c:pt>
                <c:pt idx="21">
                  <c:v>890-26</c:v>
                </c:pt>
                <c:pt idx="22">
                  <c:v>890-27</c:v>
                </c:pt>
                <c:pt idx="23">
                  <c:v>890-29</c:v>
                </c:pt>
                <c:pt idx="24">
                  <c:v>890-30</c:v>
                </c:pt>
                <c:pt idx="25">
                  <c:v>890-31</c:v>
                </c:pt>
              </c:strCache>
            </c:strRef>
          </c:cat>
          <c:val>
            <c:numRef>
              <c:f>'工作表2'!$F$2:$F$27</c:f>
              <c:numCache>
                <c:ptCount val="26"/>
                <c:pt idx="0">
                  <c:v>0.016162</c:v>
                </c:pt>
                <c:pt idx="1">
                  <c:v>0.014803</c:v>
                </c:pt>
                <c:pt idx="2">
                  <c:v>0.017824</c:v>
                </c:pt>
                <c:pt idx="3">
                  <c:v>0.021776</c:v>
                </c:pt>
                <c:pt idx="4">
                  <c:v>0.022140</c:v>
                </c:pt>
                <c:pt idx="5">
                  <c:v>0.022840</c:v>
                </c:pt>
                <c:pt idx="6">
                  <c:v>0.043588</c:v>
                </c:pt>
                <c:pt idx="7">
                  <c:v>0.037365</c:v>
                </c:pt>
                <c:pt idx="8">
                  <c:v>0.236341</c:v>
                </c:pt>
                <c:pt idx="9">
                  <c:v>0.042469</c:v>
                </c:pt>
                <c:pt idx="10">
                  <c:v>0.077507</c:v>
                </c:pt>
                <c:pt idx="11">
                  <c:v>0.097289</c:v>
                </c:pt>
                <c:pt idx="12">
                  <c:v>0.030733</c:v>
                </c:pt>
                <c:pt idx="13">
                  <c:v>0.051017</c:v>
                </c:pt>
                <c:pt idx="14">
                  <c:v>0.017625</c:v>
                </c:pt>
                <c:pt idx="15">
                  <c:v>0.007152</c:v>
                </c:pt>
                <c:pt idx="16">
                  <c:v>0.009900</c:v>
                </c:pt>
                <c:pt idx="17">
                  <c:v>0.055858</c:v>
                </c:pt>
                <c:pt idx="18">
                  <c:v>0.191172</c:v>
                </c:pt>
                <c:pt idx="19">
                  <c:v>0.047078</c:v>
                </c:pt>
                <c:pt idx="20">
                  <c:v>0.085389</c:v>
                </c:pt>
                <c:pt idx="21">
                  <c:v>0.002390</c:v>
                </c:pt>
                <c:pt idx="22">
                  <c:v>0.001518</c:v>
                </c:pt>
                <c:pt idx="23">
                  <c:v>0.011874</c:v>
                </c:pt>
                <c:pt idx="24">
                  <c:v>0.025214</c:v>
                </c:pt>
                <c:pt idx="25">
                  <c:v>0.069971</c:v>
                </c:pt>
              </c:numCache>
            </c:numRef>
          </c:val>
        </c:ser>
        <c:ser>
          <c:idx val="3"/>
          <c:order val="3"/>
          <c:tx>
            <c:strRef>
              <c:f>'工作表2'!$G$1</c:f>
              <c:strCache>
                <c:ptCount val="1"/>
                <c:pt idx="0">
                  <c:v>Cuol</c:v>
                </c:pt>
              </c:strCache>
            </c:strRef>
          </c:tx>
          <c:spPr>
            <a:gradFill flip="none" rotWithShape="1">
              <a:gsLst>
                <a:gs pos="0">
                  <a:srgbClr val="FFC647"/>
                </a:gs>
                <a:gs pos="50000">
                  <a:schemeClr val="accent4"/>
                </a:gs>
                <a:gs pos="100000">
                  <a:srgbClr val="E1AA0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'工作表2'!$M$2:$M$27</c:f>
                <c:numCache>
                  <c:ptCount val="26"/>
                  <c:pt idx="0">
                    <c:v>0.010943</c:v>
                  </c:pt>
                  <c:pt idx="1">
                    <c:v>0.001915</c:v>
                  </c:pt>
                  <c:pt idx="2">
                    <c:v>0.004472</c:v>
                  </c:pt>
                  <c:pt idx="3">
                    <c:v>0.013705</c:v>
                  </c:pt>
                  <c:pt idx="4">
                    <c:v>0.013634</c:v>
                  </c:pt>
                  <c:pt idx="5">
                    <c:v>0.001973</c:v>
                  </c:pt>
                  <c:pt idx="6">
                    <c:v>0.012337</c:v>
                  </c:pt>
                  <c:pt idx="7">
                    <c:v>0.010277</c:v>
                  </c:pt>
                  <c:pt idx="8">
                    <c:v>0.013497</c:v>
                  </c:pt>
                  <c:pt idx="9">
                    <c:v>0.014192</c:v>
                  </c:pt>
                  <c:pt idx="10">
                    <c:v>0.011227</c:v>
                  </c:pt>
                  <c:pt idx="11">
                    <c:v>0.007971</c:v>
                  </c:pt>
                  <c:pt idx="12">
                    <c:v>0.001438</c:v>
                  </c:pt>
                  <c:pt idx="13">
                    <c:v>0.007795</c:v>
                  </c:pt>
                  <c:pt idx="14">
                    <c:v>0.001257</c:v>
                  </c:pt>
                  <c:pt idx="15">
                    <c:v>0.001738</c:v>
                  </c:pt>
                  <c:pt idx="16">
                    <c:v>0.014699</c:v>
                  </c:pt>
                  <c:pt idx="17">
                    <c:v>0.013769</c:v>
                  </c:pt>
                  <c:pt idx="18">
                    <c:v>0.019850</c:v>
                  </c:pt>
                  <c:pt idx="19">
                    <c:v>0.012771</c:v>
                  </c:pt>
                  <c:pt idx="20">
                    <c:v>0.007296</c:v>
                  </c:pt>
                  <c:pt idx="21">
                    <c:v>0.000642</c:v>
                  </c:pt>
                  <c:pt idx="22">
                    <c:v>0.011970</c:v>
                  </c:pt>
                  <c:pt idx="23">
                    <c:v>0.017819</c:v>
                  </c:pt>
                  <c:pt idx="24">
                    <c:v>0.010709</c:v>
                  </c:pt>
                  <c:pt idx="25">
                    <c:v>0.010163</c:v>
                  </c:pt>
                </c:numCache>
              </c:numRef>
            </c:plus>
            <c:minus>
              <c:numRef>
                <c:f>'工作表2'!$M$2:$M$27</c:f>
                <c:numCache>
                  <c:ptCount val="26"/>
                  <c:pt idx="0">
                    <c:v>0.010943</c:v>
                  </c:pt>
                  <c:pt idx="1">
                    <c:v>0.001915</c:v>
                  </c:pt>
                  <c:pt idx="2">
                    <c:v>0.004472</c:v>
                  </c:pt>
                  <c:pt idx="3">
                    <c:v>0.013705</c:v>
                  </c:pt>
                  <c:pt idx="4">
                    <c:v>0.013634</c:v>
                  </c:pt>
                  <c:pt idx="5">
                    <c:v>0.001973</c:v>
                  </c:pt>
                  <c:pt idx="6">
                    <c:v>0.012337</c:v>
                  </c:pt>
                  <c:pt idx="7">
                    <c:v>0.010277</c:v>
                  </c:pt>
                  <c:pt idx="8">
                    <c:v>0.013497</c:v>
                  </c:pt>
                  <c:pt idx="9">
                    <c:v>0.014192</c:v>
                  </c:pt>
                  <c:pt idx="10">
                    <c:v>0.011227</c:v>
                  </c:pt>
                  <c:pt idx="11">
                    <c:v>0.007971</c:v>
                  </c:pt>
                  <c:pt idx="12">
                    <c:v>0.001438</c:v>
                  </c:pt>
                  <c:pt idx="13">
                    <c:v>0.007795</c:v>
                  </c:pt>
                  <c:pt idx="14">
                    <c:v>0.001257</c:v>
                  </c:pt>
                  <c:pt idx="15">
                    <c:v>0.001738</c:v>
                  </c:pt>
                  <c:pt idx="16">
                    <c:v>0.014699</c:v>
                  </c:pt>
                  <c:pt idx="17">
                    <c:v>0.013769</c:v>
                  </c:pt>
                  <c:pt idx="18">
                    <c:v>0.019850</c:v>
                  </c:pt>
                  <c:pt idx="19">
                    <c:v>0.012771</c:v>
                  </c:pt>
                  <c:pt idx="20">
                    <c:v>0.007296</c:v>
                  </c:pt>
                  <c:pt idx="21">
                    <c:v>0.000642</c:v>
                  </c:pt>
                  <c:pt idx="22">
                    <c:v>0.011970</c:v>
                  </c:pt>
                  <c:pt idx="23">
                    <c:v>0.017819</c:v>
                  </c:pt>
                  <c:pt idx="24">
                    <c:v>0.010709</c:v>
                  </c:pt>
                  <c:pt idx="25">
                    <c:v>0.010163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'工作表2'!$C$2:$C$27</c:f>
              <c:strCache>
                <c:ptCount val="26"/>
                <c:pt idx="0">
                  <c:v>890-ck</c:v>
                </c:pt>
                <c:pt idx="1">
                  <c:v>890-1</c:v>
                </c:pt>
                <c:pt idx="2">
                  <c:v>890-2</c:v>
                </c:pt>
                <c:pt idx="3">
                  <c:v>890-3</c:v>
                </c:pt>
                <c:pt idx="4">
                  <c:v>890-4</c:v>
                </c:pt>
                <c:pt idx="5">
                  <c:v>890-5</c:v>
                </c:pt>
                <c:pt idx="6">
                  <c:v>890-6</c:v>
                </c:pt>
                <c:pt idx="7">
                  <c:v>890-7</c:v>
                </c:pt>
                <c:pt idx="8">
                  <c:v>890-8</c:v>
                </c:pt>
                <c:pt idx="9">
                  <c:v>890-9</c:v>
                </c:pt>
                <c:pt idx="10">
                  <c:v>890-10</c:v>
                </c:pt>
                <c:pt idx="11">
                  <c:v>890-11</c:v>
                </c:pt>
                <c:pt idx="12">
                  <c:v>890-12</c:v>
                </c:pt>
                <c:pt idx="13">
                  <c:v>890-13</c:v>
                </c:pt>
                <c:pt idx="14">
                  <c:v>890-14</c:v>
                </c:pt>
                <c:pt idx="15">
                  <c:v>890-15</c:v>
                </c:pt>
                <c:pt idx="16">
                  <c:v>890-16</c:v>
                </c:pt>
                <c:pt idx="17">
                  <c:v>890-17</c:v>
                </c:pt>
                <c:pt idx="18">
                  <c:v>890-18</c:v>
                </c:pt>
                <c:pt idx="19">
                  <c:v>890-19</c:v>
                </c:pt>
                <c:pt idx="20">
                  <c:v>890-22</c:v>
                </c:pt>
                <c:pt idx="21">
                  <c:v>890-26</c:v>
                </c:pt>
                <c:pt idx="22">
                  <c:v>890-27</c:v>
                </c:pt>
                <c:pt idx="23">
                  <c:v>890-29</c:v>
                </c:pt>
                <c:pt idx="24">
                  <c:v>890-30</c:v>
                </c:pt>
                <c:pt idx="25">
                  <c:v>890-31</c:v>
                </c:pt>
              </c:strCache>
            </c:strRef>
          </c:cat>
          <c:val>
            <c:numRef>
              <c:f>'工作表2'!$G$2:$G$27</c:f>
              <c:numCache>
                <c:ptCount val="26"/>
                <c:pt idx="0">
                  <c:v>0.025361</c:v>
                </c:pt>
                <c:pt idx="1">
                  <c:v>0.127695</c:v>
                </c:pt>
                <c:pt idx="2">
                  <c:v>0.039590</c:v>
                </c:pt>
                <c:pt idx="3">
                  <c:v>0.042155</c:v>
                </c:pt>
                <c:pt idx="4">
                  <c:v>0.035175</c:v>
                </c:pt>
                <c:pt idx="5">
                  <c:v>0.021505</c:v>
                </c:pt>
                <c:pt idx="6">
                  <c:v>0.081064</c:v>
                </c:pt>
                <c:pt idx="7">
                  <c:v>0.035897</c:v>
                </c:pt>
                <c:pt idx="8">
                  <c:v>0.044067</c:v>
                </c:pt>
                <c:pt idx="9">
                  <c:v>0.039653</c:v>
                </c:pt>
                <c:pt idx="10">
                  <c:v>0.034391</c:v>
                </c:pt>
                <c:pt idx="11">
                  <c:v>0.043233</c:v>
                </c:pt>
                <c:pt idx="12">
                  <c:v>0.041822</c:v>
                </c:pt>
                <c:pt idx="13">
                  <c:v>0.027699</c:v>
                </c:pt>
                <c:pt idx="14">
                  <c:v>0.018585</c:v>
                </c:pt>
                <c:pt idx="15">
                  <c:v>0.027288</c:v>
                </c:pt>
                <c:pt idx="16">
                  <c:v>0.035680</c:v>
                </c:pt>
                <c:pt idx="17">
                  <c:v>0.055394</c:v>
                </c:pt>
                <c:pt idx="18">
                  <c:v>0.063388</c:v>
                </c:pt>
                <c:pt idx="19">
                  <c:v>0.023919</c:v>
                </c:pt>
                <c:pt idx="20">
                  <c:v>0.021668</c:v>
                </c:pt>
                <c:pt idx="21">
                  <c:v>0.026084</c:v>
                </c:pt>
                <c:pt idx="22">
                  <c:v>0.035089</c:v>
                </c:pt>
                <c:pt idx="23">
                  <c:v>0.051868</c:v>
                </c:pt>
                <c:pt idx="24">
                  <c:v>0.025905</c:v>
                </c:pt>
                <c:pt idx="25">
                  <c:v>0.050110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15625"/>
        <c:minorUnit val="0.0781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965519"/>
          <c:y val="0.436278"/>
          <c:w val="0.0344814"/>
          <c:h val="0.1172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53661"/>
          <c:y val="0.0236658"/>
          <c:w val="0.931558"/>
          <c:h val="0.9255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'工作表2'!$C$74</c:f>
              <c:strCache>
                <c:ptCount val="1"/>
                <c:pt idx="0">
                  <c:v>890-2</c:v>
                </c:pt>
              </c:strCache>
            </c:strRef>
          </c:tx>
          <c:spPr>
            <a:gradFill flip="none" rotWithShape="1">
              <a:gsLst>
                <a:gs pos="0">
                  <a:srgbClr val="70A6DB"/>
                </a:gs>
                <a:gs pos="50000">
                  <a:srgbClr val="559BDB"/>
                </a:gs>
                <a:gs pos="100000">
                  <a:srgbClr val="448AC9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'工作表2'!$H$75:$H$104</c:f>
                <c:numCache>
                  <c:ptCount val="30"/>
                  <c:pt idx="0">
                    <c:v>0.010973</c:v>
                  </c:pt>
                  <c:pt idx="1">
                    <c:v>0.000628</c:v>
                  </c:pt>
                  <c:pt idx="2">
                    <c:v>0.006761</c:v>
                  </c:pt>
                  <c:pt idx="3">
                    <c:v>0.000234</c:v>
                  </c:pt>
                  <c:pt idx="4">
                    <c:v>0.001381</c:v>
                  </c:pt>
                  <c:pt idx="5">
                    <c:v>0.000146</c:v>
                  </c:pt>
                  <c:pt idx="6">
                    <c:v>0.000780</c:v>
                  </c:pt>
                  <c:pt idx="7">
                    <c:v>0.000000</c:v>
                  </c:pt>
                  <c:pt idx="8">
                    <c:v>0.000000</c:v>
                  </c:pt>
                  <c:pt idx="9">
                    <c:v>0.007422</c:v>
                  </c:pt>
                  <c:pt idx="10">
                    <c:v>0.000000</c:v>
                  </c:pt>
                  <c:pt idx="11">
                    <c:v>0.000000</c:v>
                  </c:pt>
                  <c:pt idx="12">
                    <c:v>0.000000</c:v>
                  </c:pt>
                  <c:pt idx="13">
                    <c:v>0.000000</c:v>
                  </c:pt>
                  <c:pt idx="14">
                    <c:v>0.000000</c:v>
                  </c:pt>
                  <c:pt idx="15">
                    <c:v>0.000000</c:v>
                  </c:pt>
                  <c:pt idx="16">
                    <c:v>0.000000</c:v>
                  </c:pt>
                  <c:pt idx="17">
                    <c:v>0.000381</c:v>
                  </c:pt>
                  <c:pt idx="18">
                    <c:v>0.000000</c:v>
                  </c:pt>
                  <c:pt idx="19">
                    <c:v>0.004649</c:v>
                  </c:pt>
                  <c:pt idx="20">
                    <c:v>0.002924</c:v>
                  </c:pt>
                  <c:pt idx="21">
                    <c:v>0.000894</c:v>
                  </c:pt>
                  <c:pt idx="22">
                    <c:v>0.002492</c:v>
                  </c:pt>
                  <c:pt idx="23">
                    <c:v>0.000230</c:v>
                  </c:pt>
                  <c:pt idx="24">
                    <c:v>0.000123</c:v>
                  </c:pt>
                  <c:pt idx="25">
                    <c:v>0.000000</c:v>
                  </c:pt>
                  <c:pt idx="26">
                    <c:v>0.000000</c:v>
                  </c:pt>
                  <c:pt idx="27">
                    <c:v>0.004755</c:v>
                  </c:pt>
                  <c:pt idx="28">
                    <c:v>0.000700</c:v>
                  </c:pt>
                  <c:pt idx="29">
                    <c:v>0.000000</c:v>
                  </c:pt>
                </c:numCache>
              </c:numRef>
            </c:plus>
            <c:minus>
              <c:numRef>
                <c:f>'工作表2'!$H$75:$H$104</c:f>
                <c:numCache>
                  <c:ptCount val="30"/>
                  <c:pt idx="0">
                    <c:v>0.010973</c:v>
                  </c:pt>
                  <c:pt idx="1">
                    <c:v>0.000628</c:v>
                  </c:pt>
                  <c:pt idx="2">
                    <c:v>0.006761</c:v>
                  </c:pt>
                  <c:pt idx="3">
                    <c:v>0.000234</c:v>
                  </c:pt>
                  <c:pt idx="4">
                    <c:v>0.001381</c:v>
                  </c:pt>
                  <c:pt idx="5">
                    <c:v>0.000146</c:v>
                  </c:pt>
                  <c:pt idx="6">
                    <c:v>0.000780</c:v>
                  </c:pt>
                  <c:pt idx="7">
                    <c:v>0.000000</c:v>
                  </c:pt>
                  <c:pt idx="8">
                    <c:v>0.000000</c:v>
                  </c:pt>
                  <c:pt idx="9">
                    <c:v>0.007422</c:v>
                  </c:pt>
                  <c:pt idx="10">
                    <c:v>0.000000</c:v>
                  </c:pt>
                  <c:pt idx="11">
                    <c:v>0.000000</c:v>
                  </c:pt>
                  <c:pt idx="12">
                    <c:v>0.000000</c:v>
                  </c:pt>
                  <c:pt idx="13">
                    <c:v>0.000000</c:v>
                  </c:pt>
                  <c:pt idx="14">
                    <c:v>0.000000</c:v>
                  </c:pt>
                  <c:pt idx="15">
                    <c:v>0.000000</c:v>
                  </c:pt>
                  <c:pt idx="16">
                    <c:v>0.000000</c:v>
                  </c:pt>
                  <c:pt idx="17">
                    <c:v>0.000381</c:v>
                  </c:pt>
                  <c:pt idx="18">
                    <c:v>0.000000</c:v>
                  </c:pt>
                  <c:pt idx="19">
                    <c:v>0.004649</c:v>
                  </c:pt>
                  <c:pt idx="20">
                    <c:v>0.002924</c:v>
                  </c:pt>
                  <c:pt idx="21">
                    <c:v>0.000894</c:v>
                  </c:pt>
                  <c:pt idx="22">
                    <c:v>0.002492</c:v>
                  </c:pt>
                  <c:pt idx="23">
                    <c:v>0.000230</c:v>
                  </c:pt>
                  <c:pt idx="24">
                    <c:v>0.000123</c:v>
                  </c:pt>
                  <c:pt idx="25">
                    <c:v>0.000000</c:v>
                  </c:pt>
                  <c:pt idx="26">
                    <c:v>0.000000</c:v>
                  </c:pt>
                  <c:pt idx="27">
                    <c:v>0.004755</c:v>
                  </c:pt>
                  <c:pt idx="28">
                    <c:v>0.000700</c:v>
                  </c:pt>
                  <c:pt idx="29">
                    <c:v>0.000000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'工作表2'!$B$75:$B$104</c:f>
              <c:strCache>
                <c:ptCount val="30"/>
                <c:pt idx="0">
                  <c:v>890-TCK</c:v>
                </c:pt>
                <c:pt idx="1">
                  <c:v>890-T1</c:v>
                </c:pt>
                <c:pt idx="2">
                  <c:v>890-T2</c:v>
                </c:pt>
                <c:pt idx="3">
                  <c:v>890-T3</c:v>
                </c:pt>
                <c:pt idx="4">
                  <c:v>890-T4</c:v>
                </c:pt>
                <c:pt idx="5">
                  <c:v>890-T5</c:v>
                </c:pt>
                <c:pt idx="6">
                  <c:v>890-T6</c:v>
                </c:pt>
                <c:pt idx="7">
                  <c:v>890-T7</c:v>
                </c:pt>
                <c:pt idx="8">
                  <c:v>890-T8</c:v>
                </c:pt>
                <c:pt idx="9">
                  <c:v>890-T9</c:v>
                </c:pt>
                <c:pt idx="10">
                  <c:v>890-T10</c:v>
                </c:pt>
                <c:pt idx="11">
                  <c:v>890-T11</c:v>
                </c:pt>
                <c:pt idx="12">
                  <c:v>890-T12</c:v>
                </c:pt>
                <c:pt idx="13">
                  <c:v>890-T13</c:v>
                </c:pt>
                <c:pt idx="14">
                  <c:v>890-T14</c:v>
                </c:pt>
                <c:pt idx="15">
                  <c:v>890-T15</c:v>
                </c:pt>
                <c:pt idx="16">
                  <c:v>890-T16</c:v>
                </c:pt>
                <c:pt idx="17">
                  <c:v>890-T17</c:v>
                </c:pt>
                <c:pt idx="18">
                  <c:v>890-T18</c:v>
                </c:pt>
                <c:pt idx="19">
                  <c:v>890-T19</c:v>
                </c:pt>
                <c:pt idx="20">
                  <c:v>890-T20</c:v>
                </c:pt>
                <c:pt idx="21">
                  <c:v>890-T21</c:v>
                </c:pt>
                <c:pt idx="22">
                  <c:v>890-T22</c:v>
                </c:pt>
                <c:pt idx="23">
                  <c:v>890-T23</c:v>
                </c:pt>
                <c:pt idx="24">
                  <c:v>890-T24</c:v>
                </c:pt>
                <c:pt idx="25">
                  <c:v>890-T25</c:v>
                </c:pt>
                <c:pt idx="26">
                  <c:v>890-T26</c:v>
                </c:pt>
                <c:pt idx="27">
                  <c:v>890-T27</c:v>
                </c:pt>
                <c:pt idx="28">
                  <c:v>890-T28</c:v>
                </c:pt>
                <c:pt idx="29">
                  <c:v>890-T29</c:v>
                </c:pt>
              </c:strCache>
            </c:strRef>
          </c:cat>
          <c:val>
            <c:numRef>
              <c:f>'工作表2'!$C$75:$C$104</c:f>
              <c:numCache>
                <c:ptCount val="30"/>
                <c:pt idx="0">
                  <c:v>0.166558</c:v>
                </c:pt>
                <c:pt idx="1">
                  <c:v>0.005068</c:v>
                </c:pt>
                <c:pt idx="2">
                  <c:v>0.066269</c:v>
                </c:pt>
                <c:pt idx="3">
                  <c:v>0.001403</c:v>
                </c:pt>
                <c:pt idx="4">
                  <c:v>0.002507</c:v>
                </c:pt>
                <c:pt idx="5">
                  <c:v>0.001128</c:v>
                </c:pt>
                <c:pt idx="6">
                  <c:v>0.001997</c:v>
                </c:pt>
                <c:pt idx="7">
                  <c:v>0.000000</c:v>
                </c:pt>
                <c:pt idx="8">
                  <c:v>0.000000</c:v>
                </c:pt>
                <c:pt idx="9">
                  <c:v>0.020788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0.002953</c:v>
                </c:pt>
                <c:pt idx="18">
                  <c:v>0.000000</c:v>
                </c:pt>
                <c:pt idx="19">
                  <c:v>0.158288</c:v>
                </c:pt>
                <c:pt idx="20">
                  <c:v>0.016912</c:v>
                </c:pt>
                <c:pt idx="21">
                  <c:v>0.002098</c:v>
                </c:pt>
                <c:pt idx="22">
                  <c:v>0.122112</c:v>
                </c:pt>
                <c:pt idx="23">
                  <c:v>0.001047</c:v>
                </c:pt>
                <c:pt idx="24">
                  <c:v>0.001654</c:v>
                </c:pt>
                <c:pt idx="25">
                  <c:v>0.000000</c:v>
                </c:pt>
                <c:pt idx="26">
                  <c:v>0.000000</c:v>
                </c:pt>
                <c:pt idx="27">
                  <c:v>0.007997</c:v>
                </c:pt>
                <c:pt idx="28">
                  <c:v>0.002443</c:v>
                </c:pt>
                <c:pt idx="29">
                  <c:v>0.000000</c:v>
                </c:pt>
              </c:numCache>
            </c:numRef>
          </c:val>
        </c:ser>
        <c:ser>
          <c:idx val="1"/>
          <c:order val="1"/>
          <c:tx>
            <c:strRef>
              <c:f>'工作表2'!$D$74</c:f>
              <c:strCache>
                <c:ptCount val="1"/>
                <c:pt idx="0">
                  <c:v>890-1</c:v>
                </c:pt>
              </c:strCache>
            </c:strRef>
          </c:tx>
          <c:spPr>
            <a:gradFill flip="none" rotWithShape="1">
              <a:gsLst>
                <a:gs pos="0">
                  <a:srgbClr val="F18C54"/>
                </a:gs>
                <a:gs pos="50000">
                  <a:srgbClr val="F67B28"/>
                </a:gs>
                <a:gs pos="100000">
                  <a:srgbClr val="E46B19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'工作表2'!$I$75:$I$104</c:f>
                <c:numCache>
                  <c:ptCount val="30"/>
                  <c:pt idx="0">
                    <c:v>0.003453</c:v>
                  </c:pt>
                  <c:pt idx="1">
                    <c:v>0.001740</c:v>
                  </c:pt>
                  <c:pt idx="2">
                    <c:v>0.002082</c:v>
                  </c:pt>
                  <c:pt idx="3">
                    <c:v>0.000341</c:v>
                  </c:pt>
                  <c:pt idx="4">
                    <c:v>0.000483</c:v>
                  </c:pt>
                  <c:pt idx="5">
                    <c:v>0.000234</c:v>
                  </c:pt>
                  <c:pt idx="6">
                    <c:v>0.000464</c:v>
                  </c:pt>
                  <c:pt idx="7">
                    <c:v>0.000000</c:v>
                  </c:pt>
                  <c:pt idx="8">
                    <c:v>0.000000</c:v>
                  </c:pt>
                  <c:pt idx="9">
                    <c:v>0.000376</c:v>
                  </c:pt>
                  <c:pt idx="10">
                    <c:v>0.000000</c:v>
                  </c:pt>
                  <c:pt idx="11">
                    <c:v>0.000000</c:v>
                  </c:pt>
                  <c:pt idx="12">
                    <c:v>0.000000</c:v>
                  </c:pt>
                  <c:pt idx="13">
                    <c:v>0.000000</c:v>
                  </c:pt>
                  <c:pt idx="14">
                    <c:v>0.000000</c:v>
                  </c:pt>
                  <c:pt idx="15">
                    <c:v>0.000000</c:v>
                  </c:pt>
                  <c:pt idx="16">
                    <c:v>0.000000</c:v>
                  </c:pt>
                  <c:pt idx="17">
                    <c:v>0.000037</c:v>
                  </c:pt>
                  <c:pt idx="18">
                    <c:v>0.000000</c:v>
                  </c:pt>
                  <c:pt idx="19">
                    <c:v>0.000739</c:v>
                  </c:pt>
                  <c:pt idx="20">
                    <c:v>0.003910</c:v>
                  </c:pt>
                  <c:pt idx="21">
                    <c:v>0.000566</c:v>
                  </c:pt>
                  <c:pt idx="22">
                    <c:v>0.005496</c:v>
                  </c:pt>
                  <c:pt idx="23">
                    <c:v>0.000492</c:v>
                  </c:pt>
                  <c:pt idx="24">
                    <c:v>0.002745</c:v>
                  </c:pt>
                  <c:pt idx="25">
                    <c:v>0.000000</c:v>
                  </c:pt>
                  <c:pt idx="26">
                    <c:v>0.000000</c:v>
                  </c:pt>
                  <c:pt idx="27">
                    <c:v>0.001932</c:v>
                  </c:pt>
                  <c:pt idx="28">
                    <c:v>0.000354</c:v>
                  </c:pt>
                  <c:pt idx="29">
                    <c:v>0.000000</c:v>
                  </c:pt>
                </c:numCache>
              </c:numRef>
            </c:plus>
            <c:minus>
              <c:numRef>
                <c:f>'工作表2'!$I$75:$I$104</c:f>
                <c:numCache>
                  <c:ptCount val="30"/>
                  <c:pt idx="0">
                    <c:v>0.003453</c:v>
                  </c:pt>
                  <c:pt idx="1">
                    <c:v>0.001740</c:v>
                  </c:pt>
                  <c:pt idx="2">
                    <c:v>0.002082</c:v>
                  </c:pt>
                  <c:pt idx="3">
                    <c:v>0.000341</c:v>
                  </c:pt>
                  <c:pt idx="4">
                    <c:v>0.000483</c:v>
                  </c:pt>
                  <c:pt idx="5">
                    <c:v>0.000234</c:v>
                  </c:pt>
                  <c:pt idx="6">
                    <c:v>0.000464</c:v>
                  </c:pt>
                  <c:pt idx="7">
                    <c:v>0.000000</c:v>
                  </c:pt>
                  <c:pt idx="8">
                    <c:v>0.000000</c:v>
                  </c:pt>
                  <c:pt idx="9">
                    <c:v>0.000376</c:v>
                  </c:pt>
                  <c:pt idx="10">
                    <c:v>0.000000</c:v>
                  </c:pt>
                  <c:pt idx="11">
                    <c:v>0.000000</c:v>
                  </c:pt>
                  <c:pt idx="12">
                    <c:v>0.000000</c:v>
                  </c:pt>
                  <c:pt idx="13">
                    <c:v>0.000000</c:v>
                  </c:pt>
                  <c:pt idx="14">
                    <c:v>0.000000</c:v>
                  </c:pt>
                  <c:pt idx="15">
                    <c:v>0.000000</c:v>
                  </c:pt>
                  <c:pt idx="16">
                    <c:v>0.000000</c:v>
                  </c:pt>
                  <c:pt idx="17">
                    <c:v>0.000037</c:v>
                  </c:pt>
                  <c:pt idx="18">
                    <c:v>0.000000</c:v>
                  </c:pt>
                  <c:pt idx="19">
                    <c:v>0.000739</c:v>
                  </c:pt>
                  <c:pt idx="20">
                    <c:v>0.003910</c:v>
                  </c:pt>
                  <c:pt idx="21">
                    <c:v>0.000566</c:v>
                  </c:pt>
                  <c:pt idx="22">
                    <c:v>0.005496</c:v>
                  </c:pt>
                  <c:pt idx="23">
                    <c:v>0.000492</c:v>
                  </c:pt>
                  <c:pt idx="24">
                    <c:v>0.002745</c:v>
                  </c:pt>
                  <c:pt idx="25">
                    <c:v>0.000000</c:v>
                  </c:pt>
                  <c:pt idx="26">
                    <c:v>0.000000</c:v>
                  </c:pt>
                  <c:pt idx="27">
                    <c:v>0.001932</c:v>
                  </c:pt>
                  <c:pt idx="28">
                    <c:v>0.000354</c:v>
                  </c:pt>
                  <c:pt idx="29">
                    <c:v>0.000000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'工作表2'!$B$75:$B$104</c:f>
              <c:strCache>
                <c:ptCount val="30"/>
                <c:pt idx="0">
                  <c:v>890-TCK</c:v>
                </c:pt>
                <c:pt idx="1">
                  <c:v>890-T1</c:v>
                </c:pt>
                <c:pt idx="2">
                  <c:v>890-T2</c:v>
                </c:pt>
                <c:pt idx="3">
                  <c:v>890-T3</c:v>
                </c:pt>
                <c:pt idx="4">
                  <c:v>890-T4</c:v>
                </c:pt>
                <c:pt idx="5">
                  <c:v>890-T5</c:v>
                </c:pt>
                <c:pt idx="6">
                  <c:v>890-T6</c:v>
                </c:pt>
                <c:pt idx="7">
                  <c:v>890-T7</c:v>
                </c:pt>
                <c:pt idx="8">
                  <c:v>890-T8</c:v>
                </c:pt>
                <c:pt idx="9">
                  <c:v>890-T9</c:v>
                </c:pt>
                <c:pt idx="10">
                  <c:v>890-T10</c:v>
                </c:pt>
                <c:pt idx="11">
                  <c:v>890-T11</c:v>
                </c:pt>
                <c:pt idx="12">
                  <c:v>890-T12</c:v>
                </c:pt>
                <c:pt idx="13">
                  <c:v>890-T13</c:v>
                </c:pt>
                <c:pt idx="14">
                  <c:v>890-T14</c:v>
                </c:pt>
                <c:pt idx="15">
                  <c:v>890-T15</c:v>
                </c:pt>
                <c:pt idx="16">
                  <c:v>890-T16</c:v>
                </c:pt>
                <c:pt idx="17">
                  <c:v>890-T17</c:v>
                </c:pt>
                <c:pt idx="18">
                  <c:v>890-T18</c:v>
                </c:pt>
                <c:pt idx="19">
                  <c:v>890-T19</c:v>
                </c:pt>
                <c:pt idx="20">
                  <c:v>890-T20</c:v>
                </c:pt>
                <c:pt idx="21">
                  <c:v>890-T21</c:v>
                </c:pt>
                <c:pt idx="22">
                  <c:v>890-T22</c:v>
                </c:pt>
                <c:pt idx="23">
                  <c:v>890-T23</c:v>
                </c:pt>
                <c:pt idx="24">
                  <c:v>890-T24</c:v>
                </c:pt>
                <c:pt idx="25">
                  <c:v>890-T25</c:v>
                </c:pt>
                <c:pt idx="26">
                  <c:v>890-T26</c:v>
                </c:pt>
                <c:pt idx="27">
                  <c:v>890-T27</c:v>
                </c:pt>
                <c:pt idx="28">
                  <c:v>890-T28</c:v>
                </c:pt>
                <c:pt idx="29">
                  <c:v>890-T29</c:v>
                </c:pt>
              </c:strCache>
            </c:strRef>
          </c:cat>
          <c:val>
            <c:numRef>
              <c:f>'工作表2'!$D$75:$D$104</c:f>
              <c:numCache>
                <c:ptCount val="30"/>
                <c:pt idx="0">
                  <c:v>0.018035</c:v>
                </c:pt>
                <c:pt idx="1">
                  <c:v>0.006897</c:v>
                </c:pt>
                <c:pt idx="2">
                  <c:v>0.020583</c:v>
                </c:pt>
                <c:pt idx="3">
                  <c:v>0.001629</c:v>
                </c:pt>
                <c:pt idx="4">
                  <c:v>0.003293</c:v>
                </c:pt>
                <c:pt idx="5">
                  <c:v>0.002243</c:v>
                </c:pt>
                <c:pt idx="6">
                  <c:v>0.006667</c:v>
                </c:pt>
                <c:pt idx="7">
                  <c:v>0.000000</c:v>
                </c:pt>
                <c:pt idx="8">
                  <c:v>0.000000</c:v>
                </c:pt>
                <c:pt idx="9">
                  <c:v>0.006709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0.003380</c:v>
                </c:pt>
                <c:pt idx="18">
                  <c:v>0.000000</c:v>
                </c:pt>
                <c:pt idx="19">
                  <c:v>0.018106</c:v>
                </c:pt>
                <c:pt idx="20">
                  <c:v>0.015952</c:v>
                </c:pt>
                <c:pt idx="21">
                  <c:v>0.002156</c:v>
                </c:pt>
                <c:pt idx="22">
                  <c:v>0.012461</c:v>
                </c:pt>
                <c:pt idx="23">
                  <c:v>0.003405</c:v>
                </c:pt>
                <c:pt idx="24">
                  <c:v>0.009769</c:v>
                </c:pt>
                <c:pt idx="25">
                  <c:v>0.000000</c:v>
                </c:pt>
                <c:pt idx="26">
                  <c:v>0.000000</c:v>
                </c:pt>
                <c:pt idx="27">
                  <c:v>0.014090</c:v>
                </c:pt>
                <c:pt idx="28">
                  <c:v>0.001985</c:v>
                </c:pt>
                <c:pt idx="29">
                  <c:v>0.000000</c:v>
                </c:pt>
              </c:numCache>
            </c:numRef>
          </c:val>
        </c:ser>
        <c:ser>
          <c:idx val="2"/>
          <c:order val="2"/>
          <c:tx>
            <c:strRef>
              <c:f>'工作表2'!$E$74</c:f>
              <c:strCache>
                <c:ptCount val="1"/>
                <c:pt idx="0">
                  <c:v>890-1’</c:v>
                </c:pt>
              </c:strCache>
            </c:strRef>
          </c:tx>
          <c:spPr>
            <a:gradFill flip="none" rotWithShape="1">
              <a:gsLst>
                <a:gs pos="0">
                  <a:srgbClr val="AFAFAF"/>
                </a:gs>
                <a:gs pos="50000">
                  <a:schemeClr val="accent3"/>
                </a:gs>
                <a:gs pos="100000">
                  <a:srgbClr val="929292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'工作表2'!$J$75:$J$104</c:f>
                <c:numCache>
                  <c:ptCount val="30"/>
                  <c:pt idx="0">
                    <c:v>0.000187</c:v>
                  </c:pt>
                  <c:pt idx="1">
                    <c:v>0.001082</c:v>
                  </c:pt>
                  <c:pt idx="2">
                    <c:v>0.003642</c:v>
                  </c:pt>
                  <c:pt idx="3">
                    <c:v>0.000212</c:v>
                  </c:pt>
                  <c:pt idx="4">
                    <c:v>0.002562</c:v>
                  </c:pt>
                  <c:pt idx="5">
                    <c:v>0.003784</c:v>
                  </c:pt>
                  <c:pt idx="6">
                    <c:v>0.007957</c:v>
                  </c:pt>
                  <c:pt idx="7">
                    <c:v>0.000328</c:v>
                  </c:pt>
                  <c:pt idx="8">
                    <c:v>0.000058</c:v>
                  </c:pt>
                  <c:pt idx="9">
                    <c:v>0.000497</c:v>
                  </c:pt>
                  <c:pt idx="10">
                    <c:v>0.000041</c:v>
                  </c:pt>
                  <c:pt idx="11">
                    <c:v>0.000114</c:v>
                  </c:pt>
                  <c:pt idx="12">
                    <c:v>0.000121</c:v>
                  </c:pt>
                  <c:pt idx="13">
                    <c:v>0.000665</c:v>
                  </c:pt>
                  <c:pt idx="14">
                    <c:v>0.000177</c:v>
                  </c:pt>
                  <c:pt idx="15">
                    <c:v>0.000316</c:v>
                  </c:pt>
                  <c:pt idx="16">
                    <c:v>0.000298</c:v>
                  </c:pt>
                  <c:pt idx="17">
                    <c:v>0.000021</c:v>
                  </c:pt>
                  <c:pt idx="18">
                    <c:v>0.000301</c:v>
                  </c:pt>
                  <c:pt idx="19">
                    <c:v>0.001093</c:v>
                  </c:pt>
                  <c:pt idx="20">
                    <c:v>0.006243</c:v>
                  </c:pt>
                  <c:pt idx="21">
                    <c:v>0.001406</c:v>
                  </c:pt>
                  <c:pt idx="22">
                    <c:v>0.004451</c:v>
                  </c:pt>
                  <c:pt idx="23">
                    <c:v>0.002311</c:v>
                  </c:pt>
                  <c:pt idx="24">
                    <c:v>0.008684</c:v>
                  </c:pt>
                  <c:pt idx="25">
                    <c:v>0.000182</c:v>
                  </c:pt>
                  <c:pt idx="26">
                    <c:v>0.000272</c:v>
                  </c:pt>
                  <c:pt idx="27">
                    <c:v>0.005429</c:v>
                  </c:pt>
                  <c:pt idx="28">
                    <c:v>0.001284</c:v>
                  </c:pt>
                  <c:pt idx="29">
                    <c:v>0.000115</c:v>
                  </c:pt>
                </c:numCache>
              </c:numRef>
            </c:plus>
            <c:minus>
              <c:numRef>
                <c:f>'工作表2'!$J$75:$J$104</c:f>
                <c:numCache>
                  <c:ptCount val="30"/>
                  <c:pt idx="0">
                    <c:v>0.000187</c:v>
                  </c:pt>
                  <c:pt idx="1">
                    <c:v>0.001082</c:v>
                  </c:pt>
                  <c:pt idx="2">
                    <c:v>0.003642</c:v>
                  </c:pt>
                  <c:pt idx="3">
                    <c:v>0.000212</c:v>
                  </c:pt>
                  <c:pt idx="4">
                    <c:v>0.002562</c:v>
                  </c:pt>
                  <c:pt idx="5">
                    <c:v>0.003784</c:v>
                  </c:pt>
                  <c:pt idx="6">
                    <c:v>0.007957</c:v>
                  </c:pt>
                  <c:pt idx="7">
                    <c:v>0.000328</c:v>
                  </c:pt>
                  <c:pt idx="8">
                    <c:v>0.000058</c:v>
                  </c:pt>
                  <c:pt idx="9">
                    <c:v>0.000497</c:v>
                  </c:pt>
                  <c:pt idx="10">
                    <c:v>0.000041</c:v>
                  </c:pt>
                  <c:pt idx="11">
                    <c:v>0.000114</c:v>
                  </c:pt>
                  <c:pt idx="12">
                    <c:v>0.000121</c:v>
                  </c:pt>
                  <c:pt idx="13">
                    <c:v>0.000665</c:v>
                  </c:pt>
                  <c:pt idx="14">
                    <c:v>0.000177</c:v>
                  </c:pt>
                  <c:pt idx="15">
                    <c:v>0.000316</c:v>
                  </c:pt>
                  <c:pt idx="16">
                    <c:v>0.000298</c:v>
                  </c:pt>
                  <c:pt idx="17">
                    <c:v>0.000021</c:v>
                  </c:pt>
                  <c:pt idx="18">
                    <c:v>0.000301</c:v>
                  </c:pt>
                  <c:pt idx="19">
                    <c:v>0.001093</c:v>
                  </c:pt>
                  <c:pt idx="20">
                    <c:v>0.006243</c:v>
                  </c:pt>
                  <c:pt idx="21">
                    <c:v>0.001406</c:v>
                  </c:pt>
                  <c:pt idx="22">
                    <c:v>0.004451</c:v>
                  </c:pt>
                  <c:pt idx="23">
                    <c:v>0.002311</c:v>
                  </c:pt>
                  <c:pt idx="24">
                    <c:v>0.008684</c:v>
                  </c:pt>
                  <c:pt idx="25">
                    <c:v>0.000182</c:v>
                  </c:pt>
                  <c:pt idx="26">
                    <c:v>0.000272</c:v>
                  </c:pt>
                  <c:pt idx="27">
                    <c:v>0.005429</c:v>
                  </c:pt>
                  <c:pt idx="28">
                    <c:v>0.001284</c:v>
                  </c:pt>
                  <c:pt idx="29">
                    <c:v>0.000115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'工作表2'!$B$75:$B$104</c:f>
              <c:strCache>
                <c:ptCount val="30"/>
                <c:pt idx="0">
                  <c:v>890-TCK</c:v>
                </c:pt>
                <c:pt idx="1">
                  <c:v>890-T1</c:v>
                </c:pt>
                <c:pt idx="2">
                  <c:v>890-T2</c:v>
                </c:pt>
                <c:pt idx="3">
                  <c:v>890-T3</c:v>
                </c:pt>
                <c:pt idx="4">
                  <c:v>890-T4</c:v>
                </c:pt>
                <c:pt idx="5">
                  <c:v>890-T5</c:v>
                </c:pt>
                <c:pt idx="6">
                  <c:v>890-T6</c:v>
                </c:pt>
                <c:pt idx="7">
                  <c:v>890-T7</c:v>
                </c:pt>
                <c:pt idx="8">
                  <c:v>890-T8</c:v>
                </c:pt>
                <c:pt idx="9">
                  <c:v>890-T9</c:v>
                </c:pt>
                <c:pt idx="10">
                  <c:v>890-T10</c:v>
                </c:pt>
                <c:pt idx="11">
                  <c:v>890-T11</c:v>
                </c:pt>
                <c:pt idx="12">
                  <c:v>890-T12</c:v>
                </c:pt>
                <c:pt idx="13">
                  <c:v>890-T13</c:v>
                </c:pt>
                <c:pt idx="14">
                  <c:v>890-T14</c:v>
                </c:pt>
                <c:pt idx="15">
                  <c:v>890-T15</c:v>
                </c:pt>
                <c:pt idx="16">
                  <c:v>890-T16</c:v>
                </c:pt>
                <c:pt idx="17">
                  <c:v>890-T17</c:v>
                </c:pt>
                <c:pt idx="18">
                  <c:v>890-T18</c:v>
                </c:pt>
                <c:pt idx="19">
                  <c:v>890-T19</c:v>
                </c:pt>
                <c:pt idx="20">
                  <c:v>890-T20</c:v>
                </c:pt>
                <c:pt idx="21">
                  <c:v>890-T21</c:v>
                </c:pt>
                <c:pt idx="22">
                  <c:v>890-T22</c:v>
                </c:pt>
                <c:pt idx="23">
                  <c:v>890-T23</c:v>
                </c:pt>
                <c:pt idx="24">
                  <c:v>890-T24</c:v>
                </c:pt>
                <c:pt idx="25">
                  <c:v>890-T25</c:v>
                </c:pt>
                <c:pt idx="26">
                  <c:v>890-T26</c:v>
                </c:pt>
                <c:pt idx="27">
                  <c:v>890-T27</c:v>
                </c:pt>
                <c:pt idx="28">
                  <c:v>890-T28</c:v>
                </c:pt>
                <c:pt idx="29">
                  <c:v>890-T29</c:v>
                </c:pt>
              </c:strCache>
            </c:strRef>
          </c:cat>
          <c:val>
            <c:numRef>
              <c:f>'工作表2'!$E$75:$E$104</c:f>
              <c:numCache>
                <c:ptCount val="30"/>
                <c:pt idx="0">
                  <c:v>0.010507</c:v>
                </c:pt>
                <c:pt idx="1">
                  <c:v>0.010240</c:v>
                </c:pt>
                <c:pt idx="2">
                  <c:v>0.018889</c:v>
                </c:pt>
                <c:pt idx="3">
                  <c:v>0.007036</c:v>
                </c:pt>
                <c:pt idx="4">
                  <c:v>0.008963</c:v>
                </c:pt>
                <c:pt idx="5">
                  <c:v>0.009104</c:v>
                </c:pt>
                <c:pt idx="6">
                  <c:v>0.145826</c:v>
                </c:pt>
                <c:pt idx="7">
                  <c:v>0.001497</c:v>
                </c:pt>
                <c:pt idx="8">
                  <c:v>0.001448</c:v>
                </c:pt>
                <c:pt idx="9">
                  <c:v>0.005817</c:v>
                </c:pt>
                <c:pt idx="10">
                  <c:v>0.001623</c:v>
                </c:pt>
                <c:pt idx="11">
                  <c:v>0.001843</c:v>
                </c:pt>
                <c:pt idx="12">
                  <c:v>0.001672</c:v>
                </c:pt>
                <c:pt idx="13">
                  <c:v>0.001853</c:v>
                </c:pt>
                <c:pt idx="14">
                  <c:v>0.001508</c:v>
                </c:pt>
                <c:pt idx="15">
                  <c:v>0.002559</c:v>
                </c:pt>
                <c:pt idx="16">
                  <c:v>0.001355</c:v>
                </c:pt>
                <c:pt idx="17">
                  <c:v>0.020905</c:v>
                </c:pt>
                <c:pt idx="18">
                  <c:v>0.001666</c:v>
                </c:pt>
                <c:pt idx="19">
                  <c:v>0.025068</c:v>
                </c:pt>
                <c:pt idx="20">
                  <c:v>0.016309</c:v>
                </c:pt>
                <c:pt idx="21">
                  <c:v>0.004544</c:v>
                </c:pt>
                <c:pt idx="22">
                  <c:v>0.018370</c:v>
                </c:pt>
                <c:pt idx="23">
                  <c:v>0.018855</c:v>
                </c:pt>
                <c:pt idx="24">
                  <c:v>0.101863</c:v>
                </c:pt>
                <c:pt idx="25">
                  <c:v>0.001067</c:v>
                </c:pt>
                <c:pt idx="26">
                  <c:v>0.001200</c:v>
                </c:pt>
                <c:pt idx="27">
                  <c:v>0.019542</c:v>
                </c:pt>
                <c:pt idx="28">
                  <c:v>0.003018</c:v>
                </c:pt>
                <c:pt idx="29">
                  <c:v>0.001045</c:v>
                </c:pt>
              </c:numCache>
            </c:numRef>
          </c:val>
        </c:ser>
        <c:ser>
          <c:idx val="3"/>
          <c:order val="3"/>
          <c:tx>
            <c:strRef>
              <c:f>'工作表2'!$F$74</c:f>
              <c:strCache>
                <c:ptCount val="1"/>
                <c:pt idx="0">
                  <c:v>Cuol</c:v>
                </c:pt>
              </c:strCache>
            </c:strRef>
          </c:tx>
          <c:spPr>
            <a:gradFill flip="none" rotWithShape="1">
              <a:gsLst>
                <a:gs pos="0">
                  <a:srgbClr val="FFC647"/>
                </a:gs>
                <a:gs pos="50000">
                  <a:schemeClr val="accent4"/>
                </a:gs>
                <a:gs pos="100000">
                  <a:srgbClr val="E1AA0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errBars>
            <c:errBarType val="both"/>
            <c:errValType val="cust"/>
            <c:noEndCap val="0"/>
            <c:plus>
              <c:numRef>
                <c:f>'工作表2'!$K$75:$K$104</c:f>
                <c:numCache>
                  <c:ptCount val="30"/>
                  <c:pt idx="0">
                    <c:v>0.002215</c:v>
                  </c:pt>
                  <c:pt idx="1">
                    <c:v>0.006659</c:v>
                  </c:pt>
                  <c:pt idx="2">
                    <c:v>0.004852</c:v>
                  </c:pt>
                  <c:pt idx="3">
                    <c:v>0.005677</c:v>
                  </c:pt>
                  <c:pt idx="4">
                    <c:v>0.007749</c:v>
                  </c:pt>
                  <c:pt idx="5">
                    <c:v>0.001449</c:v>
                  </c:pt>
                  <c:pt idx="6">
                    <c:v>0.010094</c:v>
                  </c:pt>
                  <c:pt idx="7">
                    <c:v>0.008490</c:v>
                  </c:pt>
                  <c:pt idx="8">
                    <c:v>0.003990</c:v>
                  </c:pt>
                  <c:pt idx="9">
                    <c:v>0.009453</c:v>
                  </c:pt>
                  <c:pt idx="10">
                    <c:v>0.007061</c:v>
                  </c:pt>
                  <c:pt idx="11">
                    <c:v>0.010242</c:v>
                  </c:pt>
                  <c:pt idx="12">
                    <c:v>0.008169</c:v>
                  </c:pt>
                  <c:pt idx="13">
                    <c:v>0.005643</c:v>
                  </c:pt>
                  <c:pt idx="14">
                    <c:v>0.010049</c:v>
                  </c:pt>
                  <c:pt idx="15">
                    <c:v>0.007635</c:v>
                  </c:pt>
                  <c:pt idx="16">
                    <c:v>0.006273</c:v>
                  </c:pt>
                  <c:pt idx="17">
                    <c:v>0.000147</c:v>
                  </c:pt>
                  <c:pt idx="18">
                    <c:v>0.004909</c:v>
                  </c:pt>
                  <c:pt idx="19">
                    <c:v>0.009324</c:v>
                  </c:pt>
                  <c:pt idx="20">
                    <c:v>0.006574</c:v>
                  </c:pt>
                  <c:pt idx="21">
                    <c:v>0.007645</c:v>
                  </c:pt>
                  <c:pt idx="22">
                    <c:v>0.012280</c:v>
                  </c:pt>
                  <c:pt idx="23">
                    <c:v>0.004601</c:v>
                  </c:pt>
                  <c:pt idx="24">
                    <c:v>0.008426</c:v>
                  </c:pt>
                  <c:pt idx="25">
                    <c:v>0.000163</c:v>
                  </c:pt>
                  <c:pt idx="26">
                    <c:v>0.006029</c:v>
                  </c:pt>
                  <c:pt idx="27">
                    <c:v>0.006578</c:v>
                  </c:pt>
                  <c:pt idx="28">
                    <c:v>0.004540</c:v>
                  </c:pt>
                  <c:pt idx="29">
                    <c:v>0.004226</c:v>
                  </c:pt>
                </c:numCache>
              </c:numRef>
            </c:plus>
            <c:minus>
              <c:numRef>
                <c:f>'工作表2'!$K$75:$K$104</c:f>
                <c:numCache>
                  <c:ptCount val="30"/>
                  <c:pt idx="0">
                    <c:v>0.002215</c:v>
                  </c:pt>
                  <c:pt idx="1">
                    <c:v>0.006659</c:v>
                  </c:pt>
                  <c:pt idx="2">
                    <c:v>0.004852</c:v>
                  </c:pt>
                  <c:pt idx="3">
                    <c:v>0.005677</c:v>
                  </c:pt>
                  <c:pt idx="4">
                    <c:v>0.007749</c:v>
                  </c:pt>
                  <c:pt idx="5">
                    <c:v>0.001449</c:v>
                  </c:pt>
                  <c:pt idx="6">
                    <c:v>0.010094</c:v>
                  </c:pt>
                  <c:pt idx="7">
                    <c:v>0.008490</c:v>
                  </c:pt>
                  <c:pt idx="8">
                    <c:v>0.003990</c:v>
                  </c:pt>
                  <c:pt idx="9">
                    <c:v>0.009453</c:v>
                  </c:pt>
                  <c:pt idx="10">
                    <c:v>0.007061</c:v>
                  </c:pt>
                  <c:pt idx="11">
                    <c:v>0.010242</c:v>
                  </c:pt>
                  <c:pt idx="12">
                    <c:v>0.008169</c:v>
                  </c:pt>
                  <c:pt idx="13">
                    <c:v>0.005643</c:v>
                  </c:pt>
                  <c:pt idx="14">
                    <c:v>0.010049</c:v>
                  </c:pt>
                  <c:pt idx="15">
                    <c:v>0.007635</c:v>
                  </c:pt>
                  <c:pt idx="16">
                    <c:v>0.006273</c:v>
                  </c:pt>
                  <c:pt idx="17">
                    <c:v>0.000147</c:v>
                  </c:pt>
                  <c:pt idx="18">
                    <c:v>0.004909</c:v>
                  </c:pt>
                  <c:pt idx="19">
                    <c:v>0.009324</c:v>
                  </c:pt>
                  <c:pt idx="20">
                    <c:v>0.006574</c:v>
                  </c:pt>
                  <c:pt idx="21">
                    <c:v>0.007645</c:v>
                  </c:pt>
                  <c:pt idx="22">
                    <c:v>0.012280</c:v>
                  </c:pt>
                  <c:pt idx="23">
                    <c:v>0.004601</c:v>
                  </c:pt>
                  <c:pt idx="24">
                    <c:v>0.008426</c:v>
                  </c:pt>
                  <c:pt idx="25">
                    <c:v>0.000163</c:v>
                  </c:pt>
                  <c:pt idx="26">
                    <c:v>0.006029</c:v>
                  </c:pt>
                  <c:pt idx="27">
                    <c:v>0.006578</c:v>
                  </c:pt>
                  <c:pt idx="28">
                    <c:v>0.004540</c:v>
                  </c:pt>
                  <c:pt idx="29">
                    <c:v>0.004226</c:v>
                  </c:pt>
                </c:numCache>
              </c:numRef>
            </c:minus>
            <c:val val="0"/>
            <c:spPr>
              <a:noFill/>
              <a:ln w="9525" cap="flat">
                <a:solidFill>
                  <a:srgbClr val="000000"/>
                </a:solidFill>
                <a:prstDash val="solid"/>
                <a:miter lim="800000"/>
              </a:ln>
              <a:effectLst/>
            </c:spPr>
          </c:errBars>
          <c:cat>
            <c:strRef>
              <c:f>'工作表2'!$B$75:$B$104</c:f>
              <c:strCache>
                <c:ptCount val="30"/>
                <c:pt idx="0">
                  <c:v>890-TCK</c:v>
                </c:pt>
                <c:pt idx="1">
                  <c:v>890-T1</c:v>
                </c:pt>
                <c:pt idx="2">
                  <c:v>890-T2</c:v>
                </c:pt>
                <c:pt idx="3">
                  <c:v>890-T3</c:v>
                </c:pt>
                <c:pt idx="4">
                  <c:v>890-T4</c:v>
                </c:pt>
                <c:pt idx="5">
                  <c:v>890-T5</c:v>
                </c:pt>
                <c:pt idx="6">
                  <c:v>890-T6</c:v>
                </c:pt>
                <c:pt idx="7">
                  <c:v>890-T7</c:v>
                </c:pt>
                <c:pt idx="8">
                  <c:v>890-T8</c:v>
                </c:pt>
                <c:pt idx="9">
                  <c:v>890-T9</c:v>
                </c:pt>
                <c:pt idx="10">
                  <c:v>890-T10</c:v>
                </c:pt>
                <c:pt idx="11">
                  <c:v>890-T11</c:v>
                </c:pt>
                <c:pt idx="12">
                  <c:v>890-T12</c:v>
                </c:pt>
                <c:pt idx="13">
                  <c:v>890-T13</c:v>
                </c:pt>
                <c:pt idx="14">
                  <c:v>890-T14</c:v>
                </c:pt>
                <c:pt idx="15">
                  <c:v>890-T15</c:v>
                </c:pt>
                <c:pt idx="16">
                  <c:v>890-T16</c:v>
                </c:pt>
                <c:pt idx="17">
                  <c:v>890-T17</c:v>
                </c:pt>
                <c:pt idx="18">
                  <c:v>890-T18</c:v>
                </c:pt>
                <c:pt idx="19">
                  <c:v>890-T19</c:v>
                </c:pt>
                <c:pt idx="20">
                  <c:v>890-T20</c:v>
                </c:pt>
                <c:pt idx="21">
                  <c:v>890-T21</c:v>
                </c:pt>
                <c:pt idx="22">
                  <c:v>890-T22</c:v>
                </c:pt>
                <c:pt idx="23">
                  <c:v>890-T23</c:v>
                </c:pt>
                <c:pt idx="24">
                  <c:v>890-T24</c:v>
                </c:pt>
                <c:pt idx="25">
                  <c:v>890-T25</c:v>
                </c:pt>
                <c:pt idx="26">
                  <c:v>890-T26</c:v>
                </c:pt>
                <c:pt idx="27">
                  <c:v>890-T27</c:v>
                </c:pt>
                <c:pt idx="28">
                  <c:v>890-T28</c:v>
                </c:pt>
                <c:pt idx="29">
                  <c:v>890-T29</c:v>
                </c:pt>
              </c:strCache>
            </c:strRef>
          </c:cat>
          <c:val>
            <c:numRef>
              <c:f>'工作表2'!$F$75:$F$104</c:f>
              <c:numCache>
                <c:ptCount val="30"/>
                <c:pt idx="0">
                  <c:v>0.016475</c:v>
                </c:pt>
                <c:pt idx="1">
                  <c:v>0.042607</c:v>
                </c:pt>
                <c:pt idx="2">
                  <c:v>0.050959</c:v>
                </c:pt>
                <c:pt idx="3">
                  <c:v>0.045408</c:v>
                </c:pt>
                <c:pt idx="4">
                  <c:v>0.052534</c:v>
                </c:pt>
                <c:pt idx="5">
                  <c:v>0.020891</c:v>
                </c:pt>
                <c:pt idx="6">
                  <c:v>0.079155</c:v>
                </c:pt>
                <c:pt idx="7">
                  <c:v>0.039567</c:v>
                </c:pt>
                <c:pt idx="8">
                  <c:v>0.038033</c:v>
                </c:pt>
                <c:pt idx="9">
                  <c:v>0.030195</c:v>
                </c:pt>
                <c:pt idx="10">
                  <c:v>0.026719</c:v>
                </c:pt>
                <c:pt idx="11">
                  <c:v>0.070456</c:v>
                </c:pt>
                <c:pt idx="12">
                  <c:v>0.057613</c:v>
                </c:pt>
                <c:pt idx="13">
                  <c:v>0.085067</c:v>
                </c:pt>
                <c:pt idx="14">
                  <c:v>0.062123</c:v>
                </c:pt>
                <c:pt idx="15">
                  <c:v>0.117915</c:v>
                </c:pt>
                <c:pt idx="16">
                  <c:v>0.055155</c:v>
                </c:pt>
                <c:pt idx="17">
                  <c:v>0.034536</c:v>
                </c:pt>
                <c:pt idx="18">
                  <c:v>0.055174</c:v>
                </c:pt>
                <c:pt idx="19">
                  <c:v>0.074266</c:v>
                </c:pt>
                <c:pt idx="20">
                  <c:v>0.028140</c:v>
                </c:pt>
                <c:pt idx="21">
                  <c:v>0.041797</c:v>
                </c:pt>
                <c:pt idx="22">
                  <c:v>0.062455</c:v>
                </c:pt>
                <c:pt idx="23">
                  <c:v>0.053064</c:v>
                </c:pt>
                <c:pt idx="24">
                  <c:v>0.049443</c:v>
                </c:pt>
                <c:pt idx="25">
                  <c:v>0.022374</c:v>
                </c:pt>
                <c:pt idx="26">
                  <c:v>0.025032</c:v>
                </c:pt>
                <c:pt idx="27">
                  <c:v>0.042252</c:v>
                </c:pt>
                <c:pt idx="28">
                  <c:v>0.020428</c:v>
                </c:pt>
                <c:pt idx="29">
                  <c:v>0.018780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miter lim="800000"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045"/>
        <c:minorUnit val="0.02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965282"/>
          <c:y val="0.434795"/>
          <c:w val="0.034718"/>
          <c:h val="0.11966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710584</xdr:colOff>
      <xdr:row>35</xdr:row>
      <xdr:rowOff>88900</xdr:rowOff>
    </xdr:from>
    <xdr:to>
      <xdr:col>26</xdr:col>
      <xdr:colOff>787565</xdr:colOff>
      <xdr:row>69</xdr:row>
      <xdr:rowOff>99131</xdr:rowOff>
    </xdr:to>
    <xdr:graphicFrame>
      <xdr:nvGraphicFramePr>
        <xdr:cNvPr id="2" name="图表 1"/>
        <xdr:cNvGraphicFramePr/>
      </xdr:nvGraphicFramePr>
      <xdr:xfrm>
        <a:off x="2361584" y="6311900"/>
        <a:ext cx="19888982" cy="605543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</xdr:col>
      <xdr:colOff>808016</xdr:colOff>
      <xdr:row>105</xdr:row>
      <xdr:rowOff>38100</xdr:rowOff>
    </xdr:from>
    <xdr:to>
      <xdr:col>26</xdr:col>
      <xdr:colOff>749465</xdr:colOff>
      <xdr:row>138</xdr:row>
      <xdr:rowOff>73731</xdr:rowOff>
    </xdr:to>
    <xdr:graphicFrame>
      <xdr:nvGraphicFramePr>
        <xdr:cNvPr id="3" name="图表 2"/>
        <xdr:cNvGraphicFramePr/>
      </xdr:nvGraphicFramePr>
      <xdr:xfrm>
        <a:off x="2459016" y="18707100"/>
        <a:ext cx="19753450" cy="590303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16"/>
  <sheetViews>
    <sheetView workbookViewId="0" showGridLines="0" defaultGridColor="1"/>
  </sheetViews>
  <sheetFormatPr defaultColWidth="8.83333" defaultRowHeight="14" customHeight="1" outlineLevelRow="0" outlineLevelCol="0"/>
  <cols>
    <col min="1" max="1" width="40.6719" style="1" customWidth="1"/>
    <col min="2" max="2" width="9.5" style="1" customWidth="1"/>
    <col min="3" max="3" width="13.3516" style="1" customWidth="1"/>
    <col min="4" max="4" width="13.3516" style="1" customWidth="1"/>
    <col min="5" max="5" width="13.3516" style="1" customWidth="1"/>
    <col min="6" max="6" width="13.3516" style="1" customWidth="1"/>
    <col min="7" max="7" width="13.3516" style="1" customWidth="1"/>
    <col min="8" max="8" width="13.3516" style="1" customWidth="1"/>
    <col min="9" max="9" width="13.3516" style="1" customWidth="1"/>
    <col min="10" max="10" width="13.3516" style="1" customWidth="1"/>
    <col min="11" max="11" width="13.3516" style="1" customWidth="1"/>
    <col min="12" max="12" width="13.3516" style="1" customWidth="1"/>
    <col min="13" max="13" width="13.3516" style="1" customWidth="1"/>
    <col min="14" max="14" width="13.3516" style="1" customWidth="1"/>
    <col min="15" max="15" width="13.3516" style="1" customWidth="1"/>
    <col min="16" max="16" width="13.3516" style="1" customWidth="1"/>
    <col min="17" max="17" width="13.3516" style="1" customWidth="1"/>
    <col min="18" max="18" width="13.3516" style="1" customWidth="1"/>
    <col min="19" max="19" width="13.3516" style="1" customWidth="1"/>
    <col min="20" max="20" width="13.3516" style="1" customWidth="1"/>
    <col min="21" max="21" width="18.1719" style="1" customWidth="1"/>
    <col min="22" max="22" width="8.85156" style="1" customWidth="1"/>
    <col min="23" max="23" width="8.85156" style="1" customWidth="1"/>
    <col min="24" max="24" width="10.8516" style="1" customWidth="1"/>
    <col min="25" max="25" width="8.85156" style="1" customWidth="1"/>
    <col min="26" max="26" width="8.85156" style="1" customWidth="1"/>
    <col min="27" max="256" width="8.85156" style="1" customWidth="1"/>
  </cols>
  <sheetData>
    <row r="1" ht="16.5" customHeight="1">
      <c r="A1" s="2"/>
      <c r="B1" s="3"/>
      <c r="C1" t="s" s="4">
        <v>0</v>
      </c>
      <c r="D1" t="s" s="5">
        <v>1</v>
      </c>
      <c r="E1" t="s" s="5">
        <v>2</v>
      </c>
      <c r="F1" t="s" s="5">
        <v>3</v>
      </c>
      <c r="G1" t="s" s="5">
        <v>4</v>
      </c>
      <c r="H1" t="s" s="6">
        <v>5</v>
      </c>
      <c r="I1" t="s" s="4">
        <v>6</v>
      </c>
      <c r="J1" t="s" s="5">
        <v>1</v>
      </c>
      <c r="K1" t="s" s="5">
        <v>2</v>
      </c>
      <c r="L1" t="s" s="5">
        <v>3</v>
      </c>
      <c r="M1" t="s" s="5">
        <v>4</v>
      </c>
      <c r="N1" t="s" s="6">
        <v>5</v>
      </c>
      <c r="O1" t="s" s="4">
        <v>7</v>
      </c>
      <c r="P1" t="s" s="5">
        <v>1</v>
      </c>
      <c r="Q1" t="s" s="5">
        <v>2</v>
      </c>
      <c r="R1" t="s" s="5">
        <v>3</v>
      </c>
      <c r="S1" t="s" s="5">
        <v>4</v>
      </c>
      <c r="T1" t="s" s="6">
        <v>5</v>
      </c>
      <c r="U1" t="s" s="4">
        <v>8</v>
      </c>
      <c r="V1" t="s" s="5">
        <v>1</v>
      </c>
      <c r="W1" t="s" s="5">
        <v>2</v>
      </c>
      <c r="X1" t="s" s="5">
        <v>3</v>
      </c>
      <c r="Y1" t="s" s="5">
        <v>4</v>
      </c>
      <c r="Z1" t="s" s="6">
        <v>5</v>
      </c>
    </row>
    <row r="2" ht="16" customHeight="1">
      <c r="A2" s="7">
        <v>890</v>
      </c>
      <c r="B2" t="s" s="8">
        <v>9</v>
      </c>
      <c r="C2" s="9">
        <v>7.87962062113243</v>
      </c>
      <c r="D2" s="10">
        <v>0.001</v>
      </c>
      <c r="E2" s="10">
        <v>0.045</v>
      </c>
      <c r="F2" s="11">
        <f>C2*D2/E2</f>
        <v>0.1751026804696096</v>
      </c>
      <c r="G2" s="11">
        <f>(F2+F3)/2</f>
        <v>0.1595016633703482</v>
      </c>
      <c r="H2" s="12">
        <f>STDEV(F2:F3)</f>
        <v>0.02206316996858996</v>
      </c>
      <c r="I2" s="9">
        <v>1.07501756238547</v>
      </c>
      <c r="J2" s="10">
        <v>0.001</v>
      </c>
      <c r="K2" s="10">
        <v>0.045</v>
      </c>
      <c r="L2" s="13">
        <f>I2*J2/K2</f>
        <v>0.02388927916412156</v>
      </c>
      <c r="M2" s="13">
        <f>(L2+L3)/2</f>
        <v>0.03591897494326852</v>
      </c>
      <c r="N2" s="14">
        <f>STDEV(L2:L3)</f>
        <v>0.017012558922092</v>
      </c>
      <c r="O2" s="9">
        <v>0.4487637959006467</v>
      </c>
      <c r="P2" s="10">
        <v>0.001</v>
      </c>
      <c r="Q2" s="10">
        <v>0.045</v>
      </c>
      <c r="R2" s="13">
        <f>O2*P2/Q2</f>
        <v>0.00997252879779215</v>
      </c>
      <c r="S2" s="13">
        <f>AVERAGE(R2:R3)</f>
        <v>0.01616233126555773</v>
      </c>
      <c r="T2" s="14">
        <f>STDEV(R2:R3)</f>
        <v>0.008753702598324541</v>
      </c>
      <c r="U2" s="9">
        <v>1.48944476356631</v>
      </c>
      <c r="V2" s="10">
        <v>0.001</v>
      </c>
      <c r="W2" s="10">
        <v>0.045</v>
      </c>
      <c r="X2" s="11">
        <f>U2*V2/W2</f>
        <v>0.03309877252369578</v>
      </c>
      <c r="Y2" s="11">
        <f>AVERAGE(X2:X3)</f>
        <v>0.02536063250119484</v>
      </c>
      <c r="Z2" s="12">
        <f>STDEV(X2:X3)</f>
        <v>0.01094338256736287</v>
      </c>
    </row>
    <row r="3" ht="16" customHeight="1">
      <c r="A3" s="2"/>
      <c r="B3" t="s" s="8">
        <v>10</v>
      </c>
      <c r="C3" s="9">
        <v>6.04382714338565</v>
      </c>
      <c r="D3" s="10">
        <v>0.001</v>
      </c>
      <c r="E3" s="10">
        <v>0.042</v>
      </c>
      <c r="F3" s="11">
        <f>C3*D3/E3</f>
        <v>0.1439006462710869</v>
      </c>
      <c r="G3" s="11"/>
      <c r="H3" s="12"/>
      <c r="I3" s="9">
        <v>2.01384417034145</v>
      </c>
      <c r="J3" s="10">
        <v>0.001</v>
      </c>
      <c r="K3" s="10">
        <v>0.042</v>
      </c>
      <c r="L3" s="13">
        <f>I3*J3/K3</f>
        <v>0.04794867072241547</v>
      </c>
      <c r="M3" s="13"/>
      <c r="N3" s="14"/>
      <c r="O3" s="9">
        <v>0.9387896167995795</v>
      </c>
      <c r="P3" s="10">
        <v>0.001</v>
      </c>
      <c r="Q3" s="10">
        <v>0.042</v>
      </c>
      <c r="R3" s="13">
        <f>O3*P3/Q3</f>
        <v>0.02235213373332332</v>
      </c>
      <c r="S3" s="13"/>
      <c r="T3" s="14"/>
      <c r="U3" s="9">
        <v>0.740144684105144</v>
      </c>
      <c r="V3" s="10">
        <v>0.001</v>
      </c>
      <c r="W3" s="10">
        <v>0.042</v>
      </c>
      <c r="X3" s="11">
        <f>U3*V3/W3</f>
        <v>0.0176224924786939</v>
      </c>
      <c r="Y3" s="11"/>
      <c r="Z3" s="12"/>
    </row>
    <row r="4" ht="16" customHeight="1">
      <c r="A4" t="s" s="15">
        <v>11</v>
      </c>
      <c r="B4" t="s" s="8">
        <v>12</v>
      </c>
      <c r="C4" s="9">
        <v>16.5792015743831</v>
      </c>
      <c r="D4" s="10">
        <v>0.001</v>
      </c>
      <c r="E4" s="10">
        <v>0.033</v>
      </c>
      <c r="F4" s="11">
        <f>C4*D4/E4</f>
        <v>0.5024000477085787</v>
      </c>
      <c r="G4" s="11">
        <f>(F4+F5)/2</f>
        <v>0.409756736644981</v>
      </c>
      <c r="H4" s="12">
        <f>STDEV(F4:F5)</f>
        <v>0.1310174269692892</v>
      </c>
      <c r="I4" s="9">
        <v>0.885012292430995</v>
      </c>
      <c r="J4" s="10">
        <v>0.001</v>
      </c>
      <c r="K4" s="10">
        <v>0.033</v>
      </c>
      <c r="L4" s="13">
        <f>I4*J4/K4</f>
        <v>0.02681855431609076</v>
      </c>
      <c r="M4" s="13">
        <f>(L4+L5)/2</f>
        <v>0.02480446679316855</v>
      </c>
      <c r="N4" s="14">
        <f>STDEV(L4:L5)</f>
        <v>0.002848349890723019</v>
      </c>
      <c r="O4" s="9">
        <v>0.5439526540685053</v>
      </c>
      <c r="P4" s="10">
        <v>0.001</v>
      </c>
      <c r="Q4" s="10">
        <v>0.033</v>
      </c>
      <c r="R4" s="13">
        <f>O4*P4/Q4</f>
        <v>0.01648341375965168</v>
      </c>
      <c r="S4" s="13">
        <f>AVERAGE(R4:R5)</f>
        <v>0.01480309054487013</v>
      </c>
      <c r="T4" s="14">
        <f>STDEV(R4:R5)</f>
        <v>0.002376335879514422</v>
      </c>
      <c r="U4" s="9">
        <v>4.25862968956948</v>
      </c>
      <c r="V4" s="10">
        <v>0.001</v>
      </c>
      <c r="W4" s="10">
        <v>0.033</v>
      </c>
      <c r="X4" s="11">
        <f>U4*V4/W4</f>
        <v>0.1290493845324085</v>
      </c>
      <c r="Y4" s="11">
        <f>AVERAGE(X4:X5)</f>
        <v>0.1276951682022922</v>
      </c>
      <c r="Z4" s="12">
        <f>STDEV(X4:X5)</f>
        <v>0.001915151100437593</v>
      </c>
    </row>
    <row r="5" ht="16" customHeight="1">
      <c r="A5" s="2"/>
      <c r="B5" t="s" s="8">
        <v>13</v>
      </c>
      <c r="C5" s="9">
        <v>11.4160833209298</v>
      </c>
      <c r="D5" s="10">
        <v>0.001</v>
      </c>
      <c r="E5" s="10">
        <v>0.036</v>
      </c>
      <c r="F5" s="11">
        <f>C5*D5/E5</f>
        <v>0.3171134255813834</v>
      </c>
      <c r="G5" s="11"/>
      <c r="H5" s="12"/>
      <c r="I5" s="9">
        <v>0.820453653728868</v>
      </c>
      <c r="J5" s="10">
        <v>0.001</v>
      </c>
      <c r="K5" s="10">
        <v>0.036</v>
      </c>
      <c r="L5" s="13">
        <f>I5*J5/K5</f>
        <v>0.02279037927024634</v>
      </c>
      <c r="M5" s="13"/>
      <c r="N5" s="14"/>
      <c r="O5" s="9">
        <v>0.472419623883189</v>
      </c>
      <c r="P5" s="10">
        <v>0.001</v>
      </c>
      <c r="Q5" s="10">
        <v>0.036</v>
      </c>
      <c r="R5" s="13">
        <f>O5*P5/Q5</f>
        <v>0.01312276733008858</v>
      </c>
      <c r="S5" s="13"/>
      <c r="T5" s="14"/>
      <c r="U5" s="9">
        <v>4.54827426739833</v>
      </c>
      <c r="V5" s="10">
        <v>0.001</v>
      </c>
      <c r="W5" s="10">
        <v>0.036</v>
      </c>
      <c r="X5" s="11">
        <f>U5*V5/W5</f>
        <v>0.1263409518721759</v>
      </c>
      <c r="Y5" s="11"/>
      <c r="Z5" s="12"/>
    </row>
    <row r="6" ht="16" customHeight="1">
      <c r="A6" t="s" s="15">
        <v>14</v>
      </c>
      <c r="B6" t="s" s="8">
        <v>15</v>
      </c>
      <c r="C6" s="9">
        <v>4.49455297690722</v>
      </c>
      <c r="D6" s="10">
        <v>0.001</v>
      </c>
      <c r="E6" s="10">
        <v>0.041</v>
      </c>
      <c r="F6" s="11">
        <f>C6*D6/E6</f>
        <v>0.1096232433392005</v>
      </c>
      <c r="G6" s="11">
        <f>(F6+F7)/2</f>
        <v>0.1265764926286283</v>
      </c>
      <c r="H6" s="12">
        <f>STDEV(F6:F7)</f>
        <v>0.02397551507140082</v>
      </c>
      <c r="I6" s="9">
        <v>2.00607818613644</v>
      </c>
      <c r="J6" s="10">
        <v>0.001</v>
      </c>
      <c r="K6" s="10">
        <v>0.041</v>
      </c>
      <c r="L6" s="13">
        <f>I6*J6/K6</f>
        <v>0.04892873624723024</v>
      </c>
      <c r="M6" s="13">
        <f>(L6+L7)/2</f>
        <v>0.04696773332633047</v>
      </c>
      <c r="N6" s="14">
        <f>STDEV(L6:L7)</f>
        <v>0.002773276926589708</v>
      </c>
      <c r="O6" s="9">
        <v>0.6182220140301168</v>
      </c>
      <c r="P6" s="10">
        <v>0.001</v>
      </c>
      <c r="Q6" s="10">
        <v>0.041</v>
      </c>
      <c r="R6" s="13">
        <f>O6*P6/Q6</f>
        <v>0.01507858570805163</v>
      </c>
      <c r="S6" s="13">
        <f>AVERAGE(R6:R7)</f>
        <v>0.01782351271905994</v>
      </c>
      <c r="T6" s="14">
        <f>STDEV(R6:R7)</f>
        <v>0.003881913006692195</v>
      </c>
      <c r="U6" s="9">
        <v>1.75286105915109</v>
      </c>
      <c r="V6" s="10">
        <v>0.001</v>
      </c>
      <c r="W6" s="10">
        <v>0.041</v>
      </c>
      <c r="X6" s="11">
        <f>U6*V6/W6</f>
        <v>0.04275270875978268</v>
      </c>
      <c r="Y6" s="11">
        <f>AVERAGE(X6:X7)</f>
        <v>0.03959036043540064</v>
      </c>
      <c r="Z6" s="12">
        <f>STDEV(X6:X7)</f>
        <v>0.004472235889288909</v>
      </c>
    </row>
    <row r="7" ht="16" customHeight="1">
      <c r="A7" s="2"/>
      <c r="B7" t="s" s="8">
        <v>16</v>
      </c>
      <c r="C7" s="9">
        <v>6.17177890247641</v>
      </c>
      <c r="D7" s="10">
        <v>0.001</v>
      </c>
      <c r="E7" s="10">
        <v>0.043</v>
      </c>
      <c r="F7" s="11">
        <f>C7*D7/E7</f>
        <v>0.1435297419180561</v>
      </c>
      <c r="G7" s="11"/>
      <c r="H7" s="12"/>
      <c r="I7" s="9">
        <v>1.93528940743352</v>
      </c>
      <c r="J7" s="10">
        <v>0.001</v>
      </c>
      <c r="K7" s="10">
        <v>0.043</v>
      </c>
      <c r="L7" s="13">
        <f>I7*J7/K7</f>
        <v>0.0450067304054307</v>
      </c>
      <c r="M7" s="13"/>
      <c r="N7" s="14"/>
      <c r="O7" s="9">
        <v>0.8844429083929347</v>
      </c>
      <c r="P7" s="10">
        <v>0.001</v>
      </c>
      <c r="Q7" s="10">
        <v>0.043</v>
      </c>
      <c r="R7" s="13">
        <f>O7*P7/Q7</f>
        <v>0.02056843973006825</v>
      </c>
      <c r="S7" s="13"/>
      <c r="T7" s="14"/>
      <c r="U7" s="9">
        <v>1.5664045207738</v>
      </c>
      <c r="V7" s="10">
        <v>0.001</v>
      </c>
      <c r="W7" s="10">
        <v>0.043</v>
      </c>
      <c r="X7" s="11">
        <f>U7*V7/W7</f>
        <v>0.03642801211101861</v>
      </c>
      <c r="Y7" s="11"/>
      <c r="Z7" s="12"/>
    </row>
    <row r="8" ht="16" customHeight="1">
      <c r="A8" t="s" s="15">
        <v>17</v>
      </c>
      <c r="B8" t="s" s="8">
        <v>18</v>
      </c>
      <c r="C8" s="9">
        <v>9.01581943729899</v>
      </c>
      <c r="D8" s="10">
        <v>0.001</v>
      </c>
      <c r="E8" s="10">
        <v>0.047</v>
      </c>
      <c r="F8" s="11">
        <f>C8*D8/E8</f>
        <v>0.1918259454744466</v>
      </c>
      <c r="G8" s="11">
        <f>(F8+F9)/2</f>
        <v>0.1609519636006551</v>
      </c>
      <c r="H8" s="12">
        <f>STDEV(F8:F9)</f>
        <v>0.04366240389037703</v>
      </c>
      <c r="I8" s="9">
        <v>1.64776366496848</v>
      </c>
      <c r="J8" s="10">
        <v>0.001</v>
      </c>
      <c r="K8" s="10">
        <v>0.047</v>
      </c>
      <c r="L8" s="13">
        <f>I8*J8/K8</f>
        <v>0.03505880138230809</v>
      </c>
      <c r="M8" s="13">
        <f>(L8+L9)/2</f>
        <v>0.06070503522163131</v>
      </c>
      <c r="N8" s="14">
        <f>STDEV(L8:L9)</f>
        <v>0.03626925171936271</v>
      </c>
      <c r="O8" s="9">
        <v>0.7205658889929849</v>
      </c>
      <c r="P8" s="10">
        <v>0.001</v>
      </c>
      <c r="Q8" s="10">
        <v>0.047</v>
      </c>
      <c r="R8" s="13">
        <f>O8*P8/Q8</f>
        <v>0.01533118912751032</v>
      </c>
      <c r="S8" s="13">
        <f>AVERAGE(R8:R9)</f>
        <v>0.02177636121896791</v>
      </c>
      <c r="T8" s="14">
        <f>STDEV(R8:R9)</f>
        <v>0.009114849783567889</v>
      </c>
      <c r="U8" s="9">
        <v>1.19347115927271</v>
      </c>
      <c r="V8" s="10">
        <v>0.001</v>
      </c>
      <c r="W8" s="10">
        <v>0.047</v>
      </c>
      <c r="X8" s="11">
        <f>U8*V8/W8</f>
        <v>0.02539300338878106</v>
      </c>
      <c r="Y8" s="11">
        <f>AVERAGE(X8:X9)</f>
        <v>0.04215489514489714</v>
      </c>
      <c r="Z8" s="12">
        <f>STDEV(X8:X9)</f>
        <v>0.02370489465252913</v>
      </c>
    </row>
    <row r="9" ht="16" customHeight="1">
      <c r="A9" s="2"/>
      <c r="B9" t="s" s="8">
        <v>19</v>
      </c>
      <c r="C9" s="9">
        <v>6.89413303152377</v>
      </c>
      <c r="D9" s="10">
        <v>0.001</v>
      </c>
      <c r="E9" s="10">
        <v>0.053</v>
      </c>
      <c r="F9" s="11">
        <f>C9*D9/E9</f>
        <v>0.1300779817268636</v>
      </c>
      <c r="G9" s="11"/>
      <c r="H9" s="12"/>
      <c r="I9" s="9">
        <v>4.57661726023059</v>
      </c>
      <c r="J9" s="10">
        <v>0.001</v>
      </c>
      <c r="K9" s="10">
        <v>0.053</v>
      </c>
      <c r="L9" s="13">
        <f>I9*J9/K9</f>
        <v>0.08635126906095453</v>
      </c>
      <c r="M9" s="13"/>
      <c r="N9" s="14"/>
      <c r="O9" s="9">
        <v>1.495741265452551</v>
      </c>
      <c r="P9" s="10">
        <v>0.001</v>
      </c>
      <c r="Q9" s="10">
        <v>0.053</v>
      </c>
      <c r="R9" s="13">
        <f>O9*P9/Q9</f>
        <v>0.0282215333104255</v>
      </c>
      <c r="S9" s="13"/>
      <c r="T9" s="14"/>
      <c r="U9" s="9">
        <v>3.1225897057537</v>
      </c>
      <c r="V9" s="10">
        <v>0.001</v>
      </c>
      <c r="W9" s="10">
        <v>0.053</v>
      </c>
      <c r="X9" s="11">
        <f>U9*V9/W9</f>
        <v>0.05891678690101321</v>
      </c>
      <c r="Y9" s="11"/>
      <c r="Z9" s="12"/>
    </row>
    <row r="10" ht="16" customHeight="1">
      <c r="A10" t="s" s="15">
        <v>20</v>
      </c>
      <c r="B10" t="s" s="8">
        <v>21</v>
      </c>
      <c r="C10" s="9">
        <v>1.51730866854393</v>
      </c>
      <c r="D10" s="10">
        <v>0.001</v>
      </c>
      <c r="E10" s="10">
        <v>0.048</v>
      </c>
      <c r="F10" s="11">
        <f>C10*D10/E10</f>
        <v>0.03161059726133188</v>
      </c>
      <c r="G10" s="11">
        <f>(F10+F11)/2</f>
        <v>0.05785261456945703</v>
      </c>
      <c r="H10" s="12">
        <f>STDEV(F10:F11)</f>
        <v>0.0371118167811801</v>
      </c>
      <c r="I10" s="9">
        <v>0.29632653016264</v>
      </c>
      <c r="J10" s="10">
        <v>0.001</v>
      </c>
      <c r="K10" s="10">
        <v>0.048</v>
      </c>
      <c r="L10" s="13">
        <f>I10*J10/K10</f>
        <v>0.006173469378388333</v>
      </c>
      <c r="M10" s="13">
        <f>(L10+L11)/2</f>
        <v>0.01551836230481058</v>
      </c>
      <c r="N10" s="14">
        <f>STDEV(L10:L11)</f>
        <v>0.01321567431547075</v>
      </c>
      <c r="O10" s="9">
        <v>0.4537765920983479</v>
      </c>
      <c r="P10" s="10">
        <v>0.001</v>
      </c>
      <c r="Q10" s="10">
        <v>0.048</v>
      </c>
      <c r="R10" s="13">
        <f>O10*P10/Q10</f>
        <v>0.009453679002048914</v>
      </c>
      <c r="S10" s="13">
        <f>AVERAGE(R10:R11)</f>
        <v>0.02214014352298464</v>
      </c>
      <c r="T10" s="14">
        <f>STDEV(R10:R11)</f>
        <v>0.01794137018407239</v>
      </c>
      <c r="U10" s="9">
        <v>1.22562351804507</v>
      </c>
      <c r="V10" s="10">
        <v>0.001</v>
      </c>
      <c r="W10" s="10">
        <v>0.048</v>
      </c>
      <c r="X10" s="11">
        <f>U10*V10/W10</f>
        <v>0.02553382329260562</v>
      </c>
      <c r="Y10" s="11">
        <f>AVERAGE(X10:X11)</f>
        <v>0.03517464256900292</v>
      </c>
      <c r="Z10" s="12">
        <f>STDEV(X10:X11)</f>
        <v>0.01363417737306902</v>
      </c>
    </row>
    <row r="11" ht="16" customHeight="1">
      <c r="A11" s="2"/>
      <c r="B11" t="s" s="8">
        <v>22</v>
      </c>
      <c r="C11" s="9">
        <v>3.86835306636878</v>
      </c>
      <c r="D11" s="10">
        <v>0.001</v>
      </c>
      <c r="E11" s="10">
        <v>0.046</v>
      </c>
      <c r="F11" s="11">
        <f>C11*D11/E11</f>
        <v>0.08409463187758219</v>
      </c>
      <c r="G11" s="11"/>
      <c r="H11" s="12"/>
      <c r="I11" s="9">
        <v>1.14370974063671</v>
      </c>
      <c r="J11" s="10">
        <v>0.001</v>
      </c>
      <c r="K11" s="10">
        <v>0.046</v>
      </c>
      <c r="L11" s="13">
        <f>I11*J11/K11</f>
        <v>0.02486325523123283</v>
      </c>
      <c r="M11" s="13"/>
      <c r="N11" s="14"/>
      <c r="O11" s="9">
        <v>1.602023970020337</v>
      </c>
      <c r="P11" s="10">
        <v>0.001</v>
      </c>
      <c r="Q11" s="10">
        <v>0.046</v>
      </c>
      <c r="R11" s="13">
        <f>O11*P11/Q11</f>
        <v>0.03482660804392037</v>
      </c>
      <c r="S11" s="13"/>
      <c r="T11" s="14"/>
      <c r="U11" s="9">
        <v>2.06151124488841</v>
      </c>
      <c r="V11" s="10">
        <v>0.001</v>
      </c>
      <c r="W11" s="10">
        <v>0.046</v>
      </c>
      <c r="X11" s="11">
        <f>U11*V11/W11</f>
        <v>0.04481546184540021</v>
      </c>
      <c r="Y11" s="11"/>
      <c r="Z11" s="12"/>
    </row>
    <row r="12" ht="16" customHeight="1">
      <c r="A12" t="s" s="15">
        <v>23</v>
      </c>
      <c r="B12" t="s" s="8">
        <v>24</v>
      </c>
      <c r="C12" s="9">
        <v>2.2386464677019</v>
      </c>
      <c r="D12" s="10">
        <v>0.001</v>
      </c>
      <c r="E12" s="10">
        <v>0.05</v>
      </c>
      <c r="F12" s="11">
        <f>C12*D12/E12</f>
        <v>0.044772929354038</v>
      </c>
      <c r="G12" s="11">
        <f>(F12+F13)/2</f>
        <v>0.0611977152323389</v>
      </c>
      <c r="H12" s="12">
        <f>STDEV(F12:F13)</f>
        <v>0.02322815494816721</v>
      </c>
      <c r="I12" s="9">
        <v>1.01987183666087</v>
      </c>
      <c r="J12" s="10">
        <v>0.001</v>
      </c>
      <c r="K12" s="10">
        <v>0.05</v>
      </c>
      <c r="L12" s="13">
        <f>I12*J12/K12</f>
        <v>0.02039743673321739</v>
      </c>
      <c r="M12" s="13">
        <f>(L12+L13)/2</f>
        <v>0.02155128776051359</v>
      </c>
      <c r="N12" s="14">
        <f>STDEV(L12:L13)</f>
        <v>0.001631791771760406</v>
      </c>
      <c r="O12" s="9">
        <v>0.8505672600141673</v>
      </c>
      <c r="P12" s="10">
        <v>0.001</v>
      </c>
      <c r="Q12" s="10">
        <v>0.05</v>
      </c>
      <c r="R12" s="13">
        <f>O12*P12/Q12</f>
        <v>0.01701134520028335</v>
      </c>
      <c r="S12" s="13">
        <f>AVERAGE(R12:R13)</f>
        <v>0.02283958108348427</v>
      </c>
      <c r="T12" s="14">
        <f>STDEV(R12:R13)</f>
        <v>0.008242370230732272</v>
      </c>
      <c r="U12" s="9">
        <v>1.00548969079174</v>
      </c>
      <c r="V12" s="10">
        <v>0.001</v>
      </c>
      <c r="W12" s="10">
        <v>0.05</v>
      </c>
      <c r="X12" s="11">
        <f>U12*V12/W12</f>
        <v>0.0201097938158348</v>
      </c>
      <c r="Y12" s="11">
        <f>AVERAGE(X12:X13)</f>
        <v>0.02150497867575468</v>
      </c>
      <c r="Z12" s="12">
        <f>STDEV(X12:X13)</f>
        <v>0.001973089350916305</v>
      </c>
    </row>
    <row r="13" ht="16" customHeight="1">
      <c r="A13" s="2"/>
      <c r="B13" t="s" s="8">
        <v>25</v>
      </c>
      <c r="C13" s="9">
        <v>3.57063505108943</v>
      </c>
      <c r="D13" s="10">
        <v>0.001</v>
      </c>
      <c r="E13" s="10">
        <v>0.046</v>
      </c>
      <c r="F13" s="11">
        <f>C13*D13/E13</f>
        <v>0.07762250111063979</v>
      </c>
      <c r="G13" s="11"/>
      <c r="H13" s="12"/>
      <c r="I13" s="9">
        <v>1.04443638423925</v>
      </c>
      <c r="J13" s="10">
        <v>0.001</v>
      </c>
      <c r="K13" s="10">
        <v>0.046</v>
      </c>
      <c r="L13" s="13">
        <f>I13*J13/K13</f>
        <v>0.02270513878780978</v>
      </c>
      <c r="M13" s="13"/>
      <c r="N13" s="14"/>
      <c r="O13" s="9">
        <v>1.318719580467518</v>
      </c>
      <c r="P13" s="10">
        <v>0.001</v>
      </c>
      <c r="Q13" s="10">
        <v>0.046</v>
      </c>
      <c r="R13" s="13">
        <f>O13*P13/Q13</f>
        <v>0.02866781696668518</v>
      </c>
      <c r="S13" s="13"/>
      <c r="T13" s="14"/>
      <c r="U13" s="9">
        <v>1.05340752264103</v>
      </c>
      <c r="V13" s="10">
        <v>0.001</v>
      </c>
      <c r="W13" s="10">
        <v>0.046</v>
      </c>
      <c r="X13" s="11">
        <f>U13*V13/W13</f>
        <v>0.02290016353567456</v>
      </c>
      <c r="Y13" s="11"/>
      <c r="Z13" s="12"/>
    </row>
    <row r="14" ht="16" customHeight="1">
      <c r="A14" t="s" s="15">
        <v>26</v>
      </c>
      <c r="B14" t="s" s="8">
        <v>27</v>
      </c>
      <c r="C14" s="9">
        <v>2.66483470048493</v>
      </c>
      <c r="D14" s="10">
        <v>0.001</v>
      </c>
      <c r="E14" s="10">
        <v>0.046</v>
      </c>
      <c r="F14" s="11">
        <f>C14*D14/E14</f>
        <v>0.05793118914097675</v>
      </c>
      <c r="G14" s="11">
        <f>(F14+F15)/2</f>
        <v>0.05836333239912316</v>
      </c>
      <c r="H14" s="12">
        <f>STDEV(F14:F15)</f>
        <v>0.0006111428565587602</v>
      </c>
      <c r="I14" s="9">
        <v>3.62521785064411</v>
      </c>
      <c r="J14" s="10">
        <v>0.001</v>
      </c>
      <c r="K14" s="10">
        <v>0.046</v>
      </c>
      <c r="L14" s="13">
        <f>I14*J14/K14</f>
        <v>0.07880908370965456</v>
      </c>
      <c r="M14" s="13">
        <f>(L14+L15)/2</f>
        <v>0.05519795508571877</v>
      </c>
      <c r="N14" s="14">
        <f>STDEV(L14:L15)</f>
        <v>0.03339117832290559</v>
      </c>
      <c r="O14" s="9">
        <v>2.546549025432443</v>
      </c>
      <c r="P14" s="10">
        <v>0.001</v>
      </c>
      <c r="Q14" s="10">
        <v>0.046</v>
      </c>
      <c r="R14" s="13">
        <f>O14*P14/Q14</f>
        <v>0.05535976142244441</v>
      </c>
      <c r="S14" s="13">
        <f>AVERAGE(R14:R15)</f>
        <v>0.04358831472791075</v>
      </c>
      <c r="T14" s="14">
        <f>STDEV(R14:R15)</f>
        <v>0.01664733956416145</v>
      </c>
      <c r="U14" s="9">
        <v>5.10604048448266</v>
      </c>
      <c r="V14" s="10">
        <v>0.001</v>
      </c>
      <c r="W14" s="10">
        <v>0.046</v>
      </c>
      <c r="X14" s="11">
        <f>U14*V14/W14</f>
        <v>0.1110008800974491</v>
      </c>
      <c r="Y14" s="11">
        <f>AVERAGE(X14:X15)</f>
        <v>0.08106397015368702</v>
      </c>
      <c r="Z14" s="12">
        <f>STDEV(X14:X15)</f>
        <v>0.04233718405801037</v>
      </c>
    </row>
    <row r="15" ht="16" customHeight="1">
      <c r="A15" s="2"/>
      <c r="B15" t="s" s="8">
        <v>28</v>
      </c>
      <c r="C15" s="9">
        <v>2.76338735589167</v>
      </c>
      <c r="D15" s="10">
        <v>0.001</v>
      </c>
      <c r="E15" s="10">
        <v>0.047</v>
      </c>
      <c r="F15" s="11">
        <f>C15*D15/E15</f>
        <v>0.05879547565726958</v>
      </c>
      <c r="G15" s="11"/>
      <c r="H15" s="12"/>
      <c r="I15" s="9">
        <v>1.4845808437038</v>
      </c>
      <c r="J15" s="10">
        <v>0.001</v>
      </c>
      <c r="K15" s="10">
        <v>0.047</v>
      </c>
      <c r="L15" s="13">
        <f>I15*J15/K15</f>
        <v>0.03158682646178298</v>
      </c>
      <c r="M15" s="13"/>
      <c r="N15" s="14"/>
      <c r="O15" s="9">
        <v>1.495392797568722</v>
      </c>
      <c r="P15" s="10">
        <v>0.001</v>
      </c>
      <c r="Q15" s="10">
        <v>0.047</v>
      </c>
      <c r="R15" s="13">
        <f>O15*P15/Q15</f>
        <v>0.03181686803337708</v>
      </c>
      <c r="S15" s="13"/>
      <c r="T15" s="14"/>
      <c r="U15" s="9">
        <v>2.40297182986647</v>
      </c>
      <c r="V15" s="10">
        <v>0.001</v>
      </c>
      <c r="W15" s="10">
        <v>0.047</v>
      </c>
      <c r="X15" s="11">
        <f>U15*V15/W15</f>
        <v>0.05112706020992489</v>
      </c>
      <c r="Y15" s="11"/>
      <c r="Z15" s="12"/>
    </row>
    <row r="16" ht="16" customHeight="1">
      <c r="A16" t="s" s="15">
        <v>29</v>
      </c>
      <c r="B16" t="s" s="8">
        <v>30</v>
      </c>
      <c r="C16" s="9">
        <v>2.07543328089053</v>
      </c>
      <c r="D16" s="10">
        <v>0.001</v>
      </c>
      <c r="E16" s="10">
        <v>0.051</v>
      </c>
      <c r="F16" s="11">
        <f>C16*D16/E16</f>
        <v>0.0406947702135398</v>
      </c>
      <c r="G16" s="11">
        <f>(F16+F17)/2</f>
        <v>0.03185523837268729</v>
      </c>
      <c r="H16" s="12">
        <f>STDEV(F16:F17)</f>
        <v>0.01250098581436243</v>
      </c>
      <c r="I16" s="9">
        <v>1.26874704827853</v>
      </c>
      <c r="J16" s="10">
        <v>0.001</v>
      </c>
      <c r="K16" s="10">
        <v>0.051</v>
      </c>
      <c r="L16" s="13">
        <f>I16*J16/K16</f>
        <v>0.02487739310350059</v>
      </c>
      <c r="M16" s="13">
        <f>(L16+L17)/2</f>
        <v>0.02140698111282817</v>
      </c>
      <c r="N16" s="14">
        <f>STDEV(L16:L17)</f>
        <v>0.004907903704231155</v>
      </c>
      <c r="O16" s="9">
        <v>2.040622215113224</v>
      </c>
      <c r="P16" s="10">
        <v>0.001</v>
      </c>
      <c r="Q16" s="10">
        <v>0.051</v>
      </c>
      <c r="R16" s="13">
        <f>O16*P16/Q16</f>
        <v>0.04001220029633772</v>
      </c>
      <c r="S16" s="13">
        <f>AVERAGE(R16:R17)</f>
        <v>0.03736510353498858</v>
      </c>
      <c r="T16" s="14">
        <f>STDEV(R16:R17)</f>
        <v>0.003743560140813857</v>
      </c>
      <c r="U16" s="9">
        <v>1.20768850494571</v>
      </c>
      <c r="V16" s="10">
        <v>0.001</v>
      </c>
      <c r="W16" s="10">
        <v>0.051</v>
      </c>
      <c r="X16" s="11">
        <f>U16*V16/W16</f>
        <v>0.02368016676364137</v>
      </c>
      <c r="Y16" s="11">
        <f>AVERAGE(X16:X17)</f>
        <v>0.03589667822190525</v>
      </c>
      <c r="Z16" s="12">
        <f>STDEV(X16:X17)</f>
        <v>0.01727675618916309</v>
      </c>
    </row>
    <row r="17" ht="16" customHeight="1">
      <c r="A17" s="2"/>
      <c r="B17" t="s" s="8">
        <v>31</v>
      </c>
      <c r="C17" s="9">
        <v>1.0587225004644</v>
      </c>
      <c r="D17" s="10">
        <v>0.001</v>
      </c>
      <c r="E17" s="10">
        <v>0.046</v>
      </c>
      <c r="F17" s="11">
        <f>C17*D17/E17</f>
        <v>0.02301570653183479</v>
      </c>
      <c r="G17" s="11"/>
      <c r="H17" s="12"/>
      <c r="I17" s="9">
        <v>0.825082179619164</v>
      </c>
      <c r="J17" s="10">
        <v>0.001</v>
      </c>
      <c r="K17" s="10">
        <v>0.046</v>
      </c>
      <c r="L17" s="13">
        <f>I17*J17/K17</f>
        <v>0.01793656912215574</v>
      </c>
      <c r="M17" s="13"/>
      <c r="N17" s="14"/>
      <c r="O17" s="9">
        <v>1.597028311587414</v>
      </c>
      <c r="P17" s="10">
        <v>0.001</v>
      </c>
      <c r="Q17" s="10">
        <v>0.046</v>
      </c>
      <c r="R17" s="13">
        <f>O17*P17/Q17</f>
        <v>0.03471800677363943</v>
      </c>
      <c r="S17" s="13"/>
      <c r="T17" s="14"/>
      <c r="U17" s="9">
        <v>2.21320672528778</v>
      </c>
      <c r="V17" s="10">
        <v>0.001</v>
      </c>
      <c r="W17" s="10">
        <v>0.046</v>
      </c>
      <c r="X17" s="11">
        <f>U17*V17/W17</f>
        <v>0.04811318968016913</v>
      </c>
      <c r="Y17" s="11"/>
      <c r="Z17" s="12"/>
    </row>
    <row r="18" ht="16" customHeight="1">
      <c r="A18" t="s" s="15">
        <v>32</v>
      </c>
      <c r="B18" t="s" s="8">
        <v>33</v>
      </c>
      <c r="C18" s="9">
        <v>5.54007062326427</v>
      </c>
      <c r="D18" s="10">
        <v>0.001</v>
      </c>
      <c r="E18" s="10">
        <v>0.044</v>
      </c>
      <c r="F18" s="11">
        <f>C18*D18/E18</f>
        <v>0.1259106959832789</v>
      </c>
      <c r="G18" s="11">
        <f>(F18+F19)/2</f>
        <v>0.1011565160396709</v>
      </c>
      <c r="H18" s="12">
        <f>STDEV(F18:F19)</f>
        <v>0.03500769700167445</v>
      </c>
      <c r="I18" s="9">
        <v>3.2810249080224</v>
      </c>
      <c r="J18" s="10">
        <v>0.001</v>
      </c>
      <c r="K18" s="10">
        <v>0.044</v>
      </c>
      <c r="L18" s="13">
        <f>I18*J18/K18</f>
        <v>0.0745687479096</v>
      </c>
      <c r="M18" s="13">
        <f>(L18+L19)/2</f>
        <v>0.07645898166767073</v>
      </c>
      <c r="N18" s="14">
        <f>STDEV(L18:L19)</f>
        <v>0.002673194216719089</v>
      </c>
      <c r="O18" s="9">
        <v>11.49372186550282</v>
      </c>
      <c r="P18" s="10">
        <v>0.001</v>
      </c>
      <c r="Q18" s="10">
        <v>0.044</v>
      </c>
      <c r="R18" s="13">
        <f>O18*P18/Q18</f>
        <v>0.2612209514887005</v>
      </c>
      <c r="S18" s="13">
        <f>AVERAGE(R18:R19)</f>
        <v>0.2363405766572219</v>
      </c>
      <c r="T18" s="14">
        <f>STDEV(R18:R19)</f>
        <v>0.03518616352360329</v>
      </c>
      <c r="U18" s="9">
        <v>1.20792267125683</v>
      </c>
      <c r="V18" s="10">
        <v>0.001</v>
      </c>
      <c r="W18" s="10">
        <v>0.044</v>
      </c>
      <c r="X18" s="11">
        <f>U18*V18/W18</f>
        <v>0.02745278798310977</v>
      </c>
      <c r="Y18" s="11">
        <f>AVERAGE(X18:X19)</f>
        <v>0.04406737497442426</v>
      </c>
      <c r="Z18" s="12">
        <f>STDEV(X18:X19)</f>
        <v>0.02349657425634454</v>
      </c>
    </row>
    <row r="19" ht="16" customHeight="1">
      <c r="A19" s="2"/>
      <c r="B19" t="s" s="8">
        <v>34</v>
      </c>
      <c r="C19" s="9">
        <v>3.66731213261102</v>
      </c>
      <c r="D19" s="10">
        <v>0.001</v>
      </c>
      <c r="E19" s="10">
        <v>0.048</v>
      </c>
      <c r="F19" s="11">
        <f>C19*D19/E19</f>
        <v>0.07640233609606292</v>
      </c>
      <c r="G19" s="11"/>
      <c r="H19" s="12"/>
      <c r="I19" s="9">
        <v>3.76076234043559</v>
      </c>
      <c r="J19" s="10">
        <v>0.001</v>
      </c>
      <c r="K19" s="10">
        <v>0.048</v>
      </c>
      <c r="L19" s="13">
        <f>I19*J19/K19</f>
        <v>0.07834921542574146</v>
      </c>
      <c r="M19" s="13"/>
      <c r="N19" s="14"/>
      <c r="O19" s="9">
        <v>10.15008968763567</v>
      </c>
      <c r="P19" s="10">
        <v>0.001</v>
      </c>
      <c r="Q19" s="10">
        <v>0.048</v>
      </c>
      <c r="R19" s="13">
        <f>O19*P19/Q19</f>
        <v>0.2114602018257432</v>
      </c>
      <c r="S19" s="13"/>
      <c r="T19" s="14"/>
      <c r="U19" s="9">
        <v>2.91273417435546</v>
      </c>
      <c r="V19" s="10">
        <v>0.001</v>
      </c>
      <c r="W19" s="10">
        <v>0.048</v>
      </c>
      <c r="X19" s="11">
        <f>U19*V19/W19</f>
        <v>0.06068196196573875</v>
      </c>
      <c r="Y19" s="11"/>
      <c r="Z19" s="12"/>
    </row>
    <row r="20" ht="16" customHeight="1">
      <c r="A20" t="s" s="15">
        <v>35</v>
      </c>
      <c r="B20" t="s" s="8">
        <v>36</v>
      </c>
      <c r="C20" s="9">
        <v>0.0589328724021864</v>
      </c>
      <c r="D20" s="10">
        <v>0.001</v>
      </c>
      <c r="E20" s="10">
        <v>0.051</v>
      </c>
      <c r="F20" s="11">
        <f>C20*D20/E20</f>
        <v>0.001155546517689929</v>
      </c>
      <c r="G20" s="11">
        <f>(F20+F21)/2</f>
        <v>0.001182600408946802</v>
      </c>
      <c r="H20" s="12">
        <f>STDEV(F20:F21)</f>
        <v>3.825997993043634e-05</v>
      </c>
      <c r="I20" s="9">
        <v>0.336246535676308</v>
      </c>
      <c r="J20" s="10">
        <v>0.001</v>
      </c>
      <c r="K20" s="10">
        <v>0.051</v>
      </c>
      <c r="L20" s="13">
        <f>I20*J20/K20</f>
        <v>0.006593069326986432</v>
      </c>
      <c r="M20" s="13">
        <f>(L20+L21)/2</f>
        <v>0.005060639225315307</v>
      </c>
      <c r="N20" s="14">
        <f>STDEV(L20:L21)</f>
        <v>0.002167183433172086</v>
      </c>
      <c r="O20" s="9">
        <v>2.491799579553504</v>
      </c>
      <c r="P20" s="10">
        <v>0.001</v>
      </c>
      <c r="Q20" s="10">
        <v>0.051</v>
      </c>
      <c r="R20" s="13">
        <f>O20*P20/Q20</f>
        <v>0.04885881528536284</v>
      </c>
      <c r="S20" s="13">
        <f>AVERAGE(R20:R21)</f>
        <v>0.04246891746106266</v>
      </c>
      <c r="T20" s="14">
        <f>STDEV(R20:R21)</f>
        <v>0.009036680165303646</v>
      </c>
      <c r="U20" s="9">
        <v>1.14986451648516</v>
      </c>
      <c r="V20" s="10">
        <v>0.001</v>
      </c>
      <c r="W20" s="10">
        <v>0.051</v>
      </c>
      <c r="X20" s="11">
        <f>U20*V20/W20</f>
        <v>0.02254636306833647</v>
      </c>
      <c r="Y20" s="11">
        <f>AVERAGE(X20:X21)</f>
        <v>0.03965298174173813</v>
      </c>
      <c r="Z20" s="12">
        <f>STDEV(X20:X21)</f>
        <v>0.02419241213426946</v>
      </c>
    </row>
    <row r="21" ht="16" customHeight="1">
      <c r="A21" s="2"/>
      <c r="B21" t="s" s="8">
        <v>37</v>
      </c>
      <c r="C21" s="9">
        <v>0.0532247892089617</v>
      </c>
      <c r="D21" s="10">
        <v>0.001</v>
      </c>
      <c r="E21" s="10">
        <v>0.044</v>
      </c>
      <c r="F21" s="11">
        <f>C21*D21/E21</f>
        <v>0.001209654300203675</v>
      </c>
      <c r="G21" s="11"/>
      <c r="H21" s="12"/>
      <c r="I21" s="9">
        <v>0.155241201440344</v>
      </c>
      <c r="J21" s="10">
        <v>0.001</v>
      </c>
      <c r="K21" s="10">
        <v>0.044</v>
      </c>
      <c r="L21" s="13">
        <f>I21*J21/K21</f>
        <v>0.003528209123644182</v>
      </c>
      <c r="M21" s="13"/>
      <c r="N21" s="14"/>
      <c r="O21" s="9">
        <v>1.587476864017549</v>
      </c>
      <c r="P21" s="10">
        <v>0.001</v>
      </c>
      <c r="Q21" s="10">
        <v>0.044</v>
      </c>
      <c r="R21" s="13">
        <f>O21*P21/Q21</f>
        <v>0.03607901963676248</v>
      </c>
      <c r="S21" s="13"/>
      <c r="T21" s="14"/>
      <c r="U21" s="9">
        <v>2.49742241826615</v>
      </c>
      <c r="V21" s="10">
        <v>0.001</v>
      </c>
      <c r="W21" s="10">
        <v>0.044</v>
      </c>
      <c r="X21" s="11">
        <f>U21*V21/W21</f>
        <v>0.05675960041513978</v>
      </c>
      <c r="Y21" s="11"/>
      <c r="Z21" s="12"/>
    </row>
    <row r="22" ht="16" customHeight="1">
      <c r="A22" t="s" s="15">
        <v>38</v>
      </c>
      <c r="B22" t="s" s="8">
        <v>39</v>
      </c>
      <c r="C22" s="9">
        <v>4.71109729713248</v>
      </c>
      <c r="D22" s="10">
        <v>0.001</v>
      </c>
      <c r="E22" s="10">
        <v>0.045</v>
      </c>
      <c r="F22" s="11">
        <f>C22*D22/E22</f>
        <v>0.1046910510473884</v>
      </c>
      <c r="G22" s="11">
        <f>(F22+F23)/2</f>
        <v>0.1117004455720661</v>
      </c>
      <c r="H22" s="12">
        <f>STDEV(F22:F23)</f>
        <v>0.009912780800822847</v>
      </c>
      <c r="I22" s="9">
        <v>3.16175789337131</v>
      </c>
      <c r="J22" s="10">
        <v>0.001</v>
      </c>
      <c r="K22" s="10">
        <v>0.045</v>
      </c>
      <c r="L22" s="13">
        <f>I22*J22/K22</f>
        <v>0.07026128651936245</v>
      </c>
      <c r="M22" s="13">
        <f>(L22+L23)/2</f>
        <v>0.05312142360667185</v>
      </c>
      <c r="N22" s="14">
        <f>STDEV(L22:L23)</f>
        <v>0.02423942658834266</v>
      </c>
      <c r="O22" s="9">
        <v>4.706044489637365</v>
      </c>
      <c r="P22" s="10">
        <v>0.001</v>
      </c>
      <c r="Q22" s="10">
        <v>0.045</v>
      </c>
      <c r="R22" s="13">
        <f>O22*P22/Q22</f>
        <v>0.1045787664363859</v>
      </c>
      <c r="S22" s="13">
        <f>AVERAGE(R22:R23)</f>
        <v>0.07750739581825845</v>
      </c>
      <c r="T22" s="14">
        <f>STDEV(R22:R23)</f>
        <v>0.03828469948018434</v>
      </c>
      <c r="U22" s="9">
        <v>1.90485905908405</v>
      </c>
      <c r="V22" s="10">
        <v>0.001</v>
      </c>
      <c r="W22" s="10">
        <v>0.045</v>
      </c>
      <c r="X22" s="11">
        <f>U22*V22/W22</f>
        <v>0.04233020131297889</v>
      </c>
      <c r="Y22" s="11">
        <f>AVERAGE(X22:X23)</f>
        <v>0.03439128312654861</v>
      </c>
      <c r="Z22" s="12">
        <f>STDEV(X22:X23)</f>
        <v>0.01122732576982012</v>
      </c>
    </row>
    <row r="23" ht="16" customHeight="1">
      <c r="A23" s="2"/>
      <c r="B23" t="s" s="8">
        <v>40</v>
      </c>
      <c r="C23" s="9">
        <v>5.6980723246437</v>
      </c>
      <c r="D23" s="10">
        <v>0.001</v>
      </c>
      <c r="E23" s="10">
        <v>0.048</v>
      </c>
      <c r="F23" s="11">
        <f>C23*D23/E23</f>
        <v>0.1187098400967437</v>
      </c>
      <c r="G23" s="11"/>
      <c r="H23" s="12"/>
      <c r="I23" s="9">
        <v>1.7271149133111</v>
      </c>
      <c r="J23" s="10">
        <v>0.001</v>
      </c>
      <c r="K23" s="10">
        <v>0.048</v>
      </c>
      <c r="L23" s="13">
        <f>I23*J23/K23</f>
        <v>0.03598156069398125</v>
      </c>
      <c r="M23" s="13"/>
      <c r="N23" s="14"/>
      <c r="O23" s="9">
        <v>2.420929209606288</v>
      </c>
      <c r="P23" s="10">
        <v>0.001</v>
      </c>
      <c r="Q23" s="10">
        <v>0.048</v>
      </c>
      <c r="R23" s="13">
        <f>O23*P23/Q23</f>
        <v>0.05043602520013101</v>
      </c>
      <c r="S23" s="13"/>
      <c r="T23" s="14"/>
      <c r="U23" s="9">
        <v>1.26971351712568</v>
      </c>
      <c r="V23" s="10">
        <v>0.001</v>
      </c>
      <c r="W23" s="10">
        <v>0.048</v>
      </c>
      <c r="X23" s="11">
        <f>U23*V23/W23</f>
        <v>0.02645236494011833</v>
      </c>
      <c r="Y23" s="11"/>
      <c r="Z23" s="12"/>
    </row>
    <row r="24" ht="16" customHeight="1">
      <c r="A24" t="s" s="15">
        <v>41</v>
      </c>
      <c r="B24" t="s" s="8">
        <v>42</v>
      </c>
      <c r="C24" s="9">
        <v>11.5136382324901</v>
      </c>
      <c r="D24" s="10">
        <v>0.001</v>
      </c>
      <c r="E24" s="10">
        <v>0.049</v>
      </c>
      <c r="F24" s="11">
        <f>C24*D24/E24</f>
        <v>0.2349722088263285</v>
      </c>
      <c r="G24" s="11">
        <f>(F24+F25)/2</f>
        <v>0.15310080870072</v>
      </c>
      <c r="H24" s="12">
        <f>STDEV(F24:F25)</f>
        <v>0.1157836444281099</v>
      </c>
      <c r="I24" s="9">
        <v>2.05270398965423</v>
      </c>
      <c r="J24" s="10">
        <v>0.001</v>
      </c>
      <c r="K24" s="10">
        <v>0.049</v>
      </c>
      <c r="L24" s="13">
        <f>I24*J24/K24</f>
        <v>0.04189191815620878</v>
      </c>
      <c r="M24" s="13">
        <f>(L24+L25)/2</f>
        <v>0.04438636859584694</v>
      </c>
      <c r="N24" s="14">
        <f>STDEV(L24:L25)</f>
        <v>0.003527685642403822</v>
      </c>
      <c r="O24" s="9">
        <v>4.866588213787903</v>
      </c>
      <c r="P24" s="10">
        <v>0.001</v>
      </c>
      <c r="Q24" s="10">
        <v>0.049</v>
      </c>
      <c r="R24" s="13">
        <f>O24*P24/Q24</f>
        <v>0.09931812681199802</v>
      </c>
      <c r="S24" s="13">
        <f>AVERAGE(R24:R25)</f>
        <v>0.09728898346379582</v>
      </c>
      <c r="T24" s="14">
        <f>STDEV(R24:R25)</f>
        <v>0.002869642043026703</v>
      </c>
      <c r="U24" s="9">
        <v>2.39460620191058</v>
      </c>
      <c r="V24" s="10">
        <v>0.001</v>
      </c>
      <c r="W24" s="10">
        <v>0.049</v>
      </c>
      <c r="X24" s="11">
        <f>U24*V24/W24</f>
        <v>0.04886951432470571</v>
      </c>
      <c r="Y24" s="11">
        <f>AVERAGE(X24:X25)</f>
        <v>0.04323288750871136</v>
      </c>
      <c r="Z24" s="12">
        <f>STDEV(X24:X25)</f>
        <v>0.007971394089215078</v>
      </c>
    </row>
    <row r="25" ht="16" customHeight="1">
      <c r="A25" s="2"/>
      <c r="B25" t="s" s="8">
        <v>43</v>
      </c>
      <c r="C25" s="9">
        <v>3.34778220303024</v>
      </c>
      <c r="D25" s="10">
        <v>0.001</v>
      </c>
      <c r="E25" s="10">
        <v>0.047</v>
      </c>
      <c r="F25" s="11">
        <f>C25*D25/E25</f>
        <v>0.07122940857511149</v>
      </c>
      <c r="G25" s="11"/>
      <c r="H25" s="12"/>
      <c r="I25" s="9">
        <v>2.2033984946678</v>
      </c>
      <c r="J25" s="10">
        <v>0.001</v>
      </c>
      <c r="K25" s="10">
        <v>0.047</v>
      </c>
      <c r="L25" s="13">
        <f>I25*J25/K25</f>
        <v>0.04688081903548511</v>
      </c>
      <c r="M25" s="13"/>
      <c r="N25" s="14"/>
      <c r="O25" s="9">
        <v>4.4772124854329</v>
      </c>
      <c r="P25" s="10">
        <v>0.001</v>
      </c>
      <c r="Q25" s="10">
        <v>0.047</v>
      </c>
      <c r="R25" s="13">
        <f>O25*P25/Q25</f>
        <v>0.09525984011559362</v>
      </c>
      <c r="S25" s="13"/>
      <c r="T25" s="14"/>
      <c r="U25" s="9">
        <v>1.7670242525577</v>
      </c>
      <c r="V25" s="10">
        <v>0.001</v>
      </c>
      <c r="W25" s="10">
        <v>0.047</v>
      </c>
      <c r="X25" s="11">
        <f>U25*V25/W25</f>
        <v>0.03759626069271702</v>
      </c>
      <c r="Y25" s="11"/>
      <c r="Z25" s="12"/>
    </row>
    <row r="26" ht="16" customHeight="1">
      <c r="A26" t="s" s="15">
        <v>44</v>
      </c>
      <c r="B26" t="s" s="8">
        <v>45</v>
      </c>
      <c r="C26" s="9">
        <v>0.813395099830983</v>
      </c>
      <c r="D26" s="10">
        <v>0.001</v>
      </c>
      <c r="E26" s="10">
        <v>0.044</v>
      </c>
      <c r="F26" s="11">
        <f>C26*D26/E26</f>
        <v>0.01848625226888598</v>
      </c>
      <c r="G26" s="11">
        <f>(F26+F27)/2</f>
        <v>0.01873119954087495</v>
      </c>
      <c r="H26" s="12">
        <f>STDEV(F26:F27)</f>
        <v>0.0003464077541130904</v>
      </c>
      <c r="I26" s="9">
        <v>2.37508864674065</v>
      </c>
      <c r="J26" s="10">
        <v>0.001</v>
      </c>
      <c r="K26" s="10">
        <v>0.044</v>
      </c>
      <c r="L26" s="13">
        <f>I26*J26/K26</f>
        <v>0.05397928742592386</v>
      </c>
      <c r="M26" s="13">
        <f>(L26+L27)/2</f>
        <v>0.03383390261213197</v>
      </c>
      <c r="N26" s="14">
        <f>STDEV(L26:L27)</f>
        <v>0.02848987642288947</v>
      </c>
      <c r="O26" s="9">
        <v>2.207452642643329</v>
      </c>
      <c r="P26" s="10">
        <v>0.001</v>
      </c>
      <c r="Q26" s="10">
        <v>0.044</v>
      </c>
      <c r="R26" s="13">
        <f>O26*P26/Q26</f>
        <v>0.05016937824189384</v>
      </c>
      <c r="S26" s="13">
        <f>AVERAGE(R26:R27)</f>
        <v>0.03073250496043081</v>
      </c>
      <c r="T26" s="14">
        <f>STDEV(R26:R27)</f>
        <v>0.02748788980477226</v>
      </c>
      <c r="U26" s="9">
        <v>1.88490526421278</v>
      </c>
      <c r="V26" s="10">
        <v>0.001</v>
      </c>
      <c r="W26" s="10">
        <v>0.044</v>
      </c>
      <c r="X26" s="11">
        <f>U26*V26/W26</f>
        <v>0.04283875600483591</v>
      </c>
      <c r="Y26" s="11">
        <f>AVERAGE(X26:X27)</f>
        <v>0.04182218500202076</v>
      </c>
      <c r="Z26" s="12">
        <f>STDEV(X26:X27)</f>
        <v>0.001437648499296395</v>
      </c>
    </row>
    <row r="27" ht="16" customHeight="1">
      <c r="A27" s="2"/>
      <c r="B27" t="s" s="8">
        <v>46</v>
      </c>
      <c r="C27" s="9">
        <v>0.910855047017468</v>
      </c>
      <c r="D27" s="10">
        <v>0.001</v>
      </c>
      <c r="E27" s="10">
        <v>0.048</v>
      </c>
      <c r="F27" s="11">
        <f>C27*D27/E27</f>
        <v>0.01897614681286392</v>
      </c>
      <c r="G27" s="11"/>
      <c r="H27" s="12"/>
      <c r="I27" s="9">
        <v>0.657048854320324</v>
      </c>
      <c r="J27" s="10">
        <v>0.001</v>
      </c>
      <c r="K27" s="10">
        <v>0.048</v>
      </c>
      <c r="L27" s="13">
        <f>I27*J27/K27</f>
        <v>0.01368851779834008</v>
      </c>
      <c r="M27" s="13"/>
      <c r="N27" s="14"/>
      <c r="O27" s="9">
        <v>0.5421903205904531</v>
      </c>
      <c r="P27" s="10">
        <v>0.001</v>
      </c>
      <c r="Q27" s="10">
        <v>0.048</v>
      </c>
      <c r="R27" s="13">
        <f>O27*P27/Q27</f>
        <v>0.01129563167896777</v>
      </c>
      <c r="S27" s="13"/>
      <c r="T27" s="14"/>
      <c r="U27" s="9">
        <v>1.95866947196187</v>
      </c>
      <c r="V27" s="10">
        <v>0.001</v>
      </c>
      <c r="W27" s="10">
        <v>0.048</v>
      </c>
      <c r="X27" s="11">
        <f>U27*V27/W27</f>
        <v>0.04080561399920562</v>
      </c>
      <c r="Y27" s="11"/>
      <c r="Z27" s="12"/>
    </row>
    <row r="28" ht="16" customHeight="1">
      <c r="A28" t="s" s="15">
        <v>47</v>
      </c>
      <c r="B28" t="s" s="8">
        <v>48</v>
      </c>
      <c r="C28" s="9">
        <v>3.9697142040889</v>
      </c>
      <c r="D28" s="10">
        <v>0.001</v>
      </c>
      <c r="E28" s="10">
        <v>0.045</v>
      </c>
      <c r="F28" s="11">
        <f>C28*D28/E28</f>
        <v>0.08821587120197556</v>
      </c>
      <c r="G28" s="11">
        <f>(F28+F29)/2</f>
        <v>0.07483498261097306</v>
      </c>
      <c r="H28" s="12">
        <f>STDEV(F28:F29)</f>
        <v>0.01892343412199915</v>
      </c>
      <c r="I28" s="9">
        <v>1.65159489553979</v>
      </c>
      <c r="J28" s="10">
        <v>0.001</v>
      </c>
      <c r="K28" s="10">
        <v>0.045</v>
      </c>
      <c r="L28" s="13">
        <f>I28*J28/K28</f>
        <v>0.03670210878977311</v>
      </c>
      <c r="M28" s="13">
        <f>(L28+L29)/2</f>
        <v>0.03077112526889841</v>
      </c>
      <c r="N28" s="14">
        <f>STDEV(L28:L29)</f>
        <v>0.008387677333432337</v>
      </c>
      <c r="O28" s="9">
        <v>3.088422297374494</v>
      </c>
      <c r="P28" s="10">
        <v>0.001</v>
      </c>
      <c r="Q28" s="10">
        <v>0.045</v>
      </c>
      <c r="R28" s="13">
        <f>O28*P28/Q28</f>
        <v>0.0686316066083221</v>
      </c>
      <c r="S28" s="13">
        <f>AVERAGE(R28:R29)</f>
        <v>0.05101676665811894</v>
      </c>
      <c r="T28" s="14">
        <f>STDEV(R28:R29)</f>
        <v>0.02491114555660872</v>
      </c>
      <c r="U28" s="9">
        <v>1.81268916649875</v>
      </c>
      <c r="V28" s="10">
        <v>0.001</v>
      </c>
      <c r="W28" s="10">
        <v>0.045</v>
      </c>
      <c r="X28" s="11">
        <f>U28*V28/W28</f>
        <v>0.04028198147775</v>
      </c>
      <c r="Y28" s="11">
        <f>AVERAGE(X28:X29)</f>
        <v>0.02769910122638052</v>
      </c>
      <c r="Z28" s="12">
        <f>STDEV(X28:X29)</f>
        <v>0.0177948799052033</v>
      </c>
    </row>
    <row r="29" ht="16" customHeight="1">
      <c r="A29" s="2"/>
      <c r="B29" t="s" s="8">
        <v>49</v>
      </c>
      <c r="C29" s="9">
        <v>3.31852107707841</v>
      </c>
      <c r="D29" s="10">
        <v>0.001</v>
      </c>
      <c r="E29" s="10">
        <v>0.054</v>
      </c>
      <c r="F29" s="11">
        <f>C29*D29/E29</f>
        <v>0.06145409401997056</v>
      </c>
      <c r="G29" s="11"/>
      <c r="H29" s="12"/>
      <c r="I29" s="9">
        <v>1.34136765439328</v>
      </c>
      <c r="J29" s="10">
        <v>0.001</v>
      </c>
      <c r="K29" s="10">
        <v>0.054</v>
      </c>
      <c r="L29" s="13">
        <f>I29*J29/K29</f>
        <v>0.02484014174802371</v>
      </c>
      <c r="M29" s="13"/>
      <c r="N29" s="14"/>
      <c r="O29" s="9">
        <v>1.803704042227452</v>
      </c>
      <c r="P29" s="10">
        <v>0.001</v>
      </c>
      <c r="Q29" s="10">
        <v>0.054</v>
      </c>
      <c r="R29" s="13">
        <f>O29*P29/Q29</f>
        <v>0.03340192670791579</v>
      </c>
      <c r="S29" s="13"/>
      <c r="T29" s="14"/>
      <c r="U29" s="9">
        <v>0.8162759326505959</v>
      </c>
      <c r="V29" s="10">
        <v>0.001</v>
      </c>
      <c r="W29" s="10">
        <v>0.054</v>
      </c>
      <c r="X29" s="11">
        <f>U29*V29/W29</f>
        <v>0.01511622097501104</v>
      </c>
      <c r="Y29" s="11"/>
      <c r="Z29" s="12"/>
    </row>
    <row r="30" ht="16" customHeight="1">
      <c r="A30" t="s" s="15">
        <v>50</v>
      </c>
      <c r="B30" t="s" s="8">
        <v>51</v>
      </c>
      <c r="C30" s="9">
        <v>0</v>
      </c>
      <c r="D30" s="10">
        <v>0.001</v>
      </c>
      <c r="E30" s="10">
        <v>0.046</v>
      </c>
      <c r="F30" s="11">
        <v>0</v>
      </c>
      <c r="G30" s="11">
        <f>(F30+F31)/2</f>
        <v>0</v>
      </c>
      <c r="H30" s="12">
        <f>STDEV(F30:F31)</f>
        <v>0</v>
      </c>
      <c r="I30" s="9">
        <v>0.07730413005337169</v>
      </c>
      <c r="J30" s="10">
        <v>0.001</v>
      </c>
      <c r="K30" s="10">
        <v>0.046</v>
      </c>
      <c r="L30" s="13">
        <f>I30*J30/K30</f>
        <v>0.001680524566377646</v>
      </c>
      <c r="M30" s="13">
        <f>(L30+L31)/2</f>
        <v>0.001468745209841698</v>
      </c>
      <c r="N30" s="14">
        <f>STDEV(L30:L31)</f>
        <v>0.0002995012382437846</v>
      </c>
      <c r="O30" s="9">
        <v>1.149789776752051</v>
      </c>
      <c r="P30" s="10">
        <v>0.001</v>
      </c>
      <c r="Q30" s="10">
        <v>0.046</v>
      </c>
      <c r="R30" s="13">
        <f>O30*P30/Q30</f>
        <v>0.02499542992939241</v>
      </c>
      <c r="S30" s="13">
        <f>AVERAGE(R30:R31)</f>
        <v>0.01762464867582204</v>
      </c>
      <c r="T30" s="14">
        <f>STDEV(R30:R31)</f>
        <v>0.01042385881408458</v>
      </c>
      <c r="U30" s="9">
        <v>0.895806613051781</v>
      </c>
      <c r="V30" s="10">
        <v>0.001</v>
      </c>
      <c r="W30" s="10">
        <v>0.046</v>
      </c>
      <c r="X30" s="11">
        <f>U30*V30/W30</f>
        <v>0.0194740568054735</v>
      </c>
      <c r="Y30" s="11">
        <f>AVERAGE(X30:X31)</f>
        <v>0.0185850832658465</v>
      </c>
      <c r="Z30" s="12">
        <f>STDEV(X30:X31)</f>
        <v>0.00125719843633132</v>
      </c>
    </row>
    <row r="31" ht="16" customHeight="1">
      <c r="A31" s="2"/>
      <c r="B31" t="s" s="8">
        <v>52</v>
      </c>
      <c r="C31" s="9">
        <v>0</v>
      </c>
      <c r="D31" s="10">
        <v>0.001</v>
      </c>
      <c r="E31" s="10">
        <v>0.05</v>
      </c>
      <c r="F31" s="11">
        <v>0</v>
      </c>
      <c r="G31" s="11"/>
      <c r="H31" s="12"/>
      <c r="I31" s="9">
        <v>0.06284829266528751</v>
      </c>
      <c r="J31" s="10">
        <v>0.001</v>
      </c>
      <c r="K31" s="10">
        <v>0.05</v>
      </c>
      <c r="L31" s="13">
        <f>I31*J31/K31</f>
        <v>0.00125696585330575</v>
      </c>
      <c r="M31" s="13"/>
      <c r="N31" s="14"/>
      <c r="O31" s="9">
        <v>0.5126933711125837</v>
      </c>
      <c r="P31" s="10">
        <v>0.001</v>
      </c>
      <c r="Q31" s="10">
        <v>0.05</v>
      </c>
      <c r="R31" s="13">
        <f>O31*P31/Q31</f>
        <v>0.01025386742225167</v>
      </c>
      <c r="S31" s="13"/>
      <c r="T31" s="14"/>
      <c r="U31" s="9">
        <v>0.884805486310975</v>
      </c>
      <c r="V31" s="10">
        <v>0.001</v>
      </c>
      <c r="W31" s="10">
        <v>0.05</v>
      </c>
      <c r="X31" s="11">
        <f>U31*V31/W31</f>
        <v>0.0176961097262195</v>
      </c>
      <c r="Y31" s="11"/>
      <c r="Z31" s="12"/>
    </row>
    <row r="32" ht="16" customHeight="1">
      <c r="A32" t="s" s="15">
        <v>53</v>
      </c>
      <c r="B32" t="s" s="8">
        <v>54</v>
      </c>
      <c r="C32" s="9">
        <v>0</v>
      </c>
      <c r="D32" s="10">
        <v>0.001</v>
      </c>
      <c r="E32" s="10">
        <v>0.053</v>
      </c>
      <c r="F32" s="11">
        <v>0</v>
      </c>
      <c r="G32" s="11">
        <f>(F32+F33)/2</f>
        <v>0</v>
      </c>
      <c r="H32" s="12">
        <f>STDEV(F32:F33)</f>
        <v>0</v>
      </c>
      <c r="I32" s="9">
        <v>0.0610730314953002</v>
      </c>
      <c r="J32" s="10">
        <v>0.001</v>
      </c>
      <c r="K32" s="10">
        <v>0.053</v>
      </c>
      <c r="L32" s="13">
        <f>I32*J32/K32</f>
        <v>0.001152321348967928</v>
      </c>
      <c r="M32" s="13">
        <f>(L32+L33)/2</f>
        <v>0.001118856889071445</v>
      </c>
      <c r="N32" s="14">
        <f>STDEV(L32:L33)</f>
        <v>4.732589304309659e-05</v>
      </c>
      <c r="O32" s="9">
        <v>0.4754587208372369</v>
      </c>
      <c r="P32" s="10">
        <v>0.001</v>
      </c>
      <c r="Q32" s="10">
        <v>0.053</v>
      </c>
      <c r="R32" s="13">
        <f>O32*P32/Q32</f>
        <v>0.008970919261079943</v>
      </c>
      <c r="S32" s="13">
        <f>AVERAGE(R32:R33)</f>
        <v>0.007151580677020854</v>
      </c>
      <c r="T32" s="14">
        <f>STDEV(R32:R33)</f>
        <v>0.002572933300125027</v>
      </c>
      <c r="U32" s="9">
        <v>1.5113901169027</v>
      </c>
      <c r="V32" s="10">
        <v>0.001</v>
      </c>
      <c r="W32" s="10">
        <v>0.053</v>
      </c>
      <c r="X32" s="11">
        <f>U32*V32/W32</f>
        <v>0.02851679465854151</v>
      </c>
      <c r="Y32" s="11">
        <f>AVERAGE(X32:X33)</f>
        <v>0.0272878034355412</v>
      </c>
      <c r="Z32" s="12">
        <f>STDEV(X32:X33)</f>
        <v>0.001738056055604535</v>
      </c>
    </row>
    <row r="33" ht="16" customHeight="1">
      <c r="A33" s="2"/>
      <c r="B33" t="s" s="8">
        <v>55</v>
      </c>
      <c r="C33" s="9">
        <v>0</v>
      </c>
      <c r="D33" s="10">
        <v>0.001</v>
      </c>
      <c r="E33" s="10">
        <v>0.056</v>
      </c>
      <c r="F33" s="11">
        <v>0</v>
      </c>
      <c r="G33" s="11"/>
      <c r="H33" s="12"/>
      <c r="I33" s="9">
        <v>0.0607819760337979</v>
      </c>
      <c r="J33" s="10">
        <v>0.001</v>
      </c>
      <c r="K33" s="10">
        <v>0.056</v>
      </c>
      <c r="L33" s="13">
        <f>I33*J33/K33</f>
        <v>0.001085392429174963</v>
      </c>
      <c r="M33" s="13"/>
      <c r="N33" s="14"/>
      <c r="O33" s="9">
        <v>0.2986055572058589</v>
      </c>
      <c r="P33" s="10">
        <v>0.001</v>
      </c>
      <c r="Q33" s="10">
        <v>0.056</v>
      </c>
      <c r="R33" s="13">
        <f>O33*P33/Q33</f>
        <v>0.005332242092961765</v>
      </c>
      <c r="S33" s="13"/>
      <c r="T33" s="14"/>
      <c r="U33" s="9">
        <v>1.45929348390229</v>
      </c>
      <c r="V33" s="10">
        <v>0.001</v>
      </c>
      <c r="W33" s="10">
        <v>0.056</v>
      </c>
      <c r="X33" s="11">
        <f>U33*V33/W33</f>
        <v>0.02605881221254089</v>
      </c>
      <c r="Y33" s="11"/>
      <c r="Z33" s="12"/>
    </row>
    <row r="34" ht="16" customHeight="1">
      <c r="A34" t="s" s="15">
        <v>56</v>
      </c>
      <c r="B34" t="s" s="8">
        <v>57</v>
      </c>
      <c r="C34" s="9">
        <v>0.0487134114516846</v>
      </c>
      <c r="D34" s="10">
        <v>0.001</v>
      </c>
      <c r="E34" s="10">
        <v>0.056</v>
      </c>
      <c r="F34" s="11">
        <f>C34*D34/E34</f>
        <v>0.0008698823473515107</v>
      </c>
      <c r="G34" s="11">
        <f>(F34+F35)/2</f>
        <v>0.0004349411736757554</v>
      </c>
      <c r="H34" s="12">
        <f>STDEV(F34:F35)</f>
        <v>0.000615099706646725</v>
      </c>
      <c r="I34" s="9">
        <v>0.0612263441939701</v>
      </c>
      <c r="J34" s="10">
        <v>0.001</v>
      </c>
      <c r="K34" s="10">
        <v>0.056</v>
      </c>
      <c r="L34" s="13">
        <f>I34*J34/K34</f>
        <v>0.001093327574892323</v>
      </c>
      <c r="M34" s="13">
        <f>(L34+L35)/2</f>
        <v>0.001268130877602687</v>
      </c>
      <c r="N34" s="14">
        <f>STDEV(L34:L35)</f>
        <v>0.0002472092014406055</v>
      </c>
      <c r="O34" s="9">
        <v>0.4867467952379864</v>
      </c>
      <c r="P34" s="10">
        <v>0.001</v>
      </c>
      <c r="Q34" s="10">
        <v>0.056</v>
      </c>
      <c r="R34" s="13">
        <f>O34*P34/Q34</f>
        <v>0.008691907057821186</v>
      </c>
      <c r="S34" s="13">
        <f>AVERAGE(R34:R35)</f>
        <v>0.009900017464198394</v>
      </c>
      <c r="T34" s="14">
        <f>STDEV(R34:R35)</f>
        <v>0.001708526121542719</v>
      </c>
      <c r="U34" s="9">
        <v>1.41604504122718</v>
      </c>
      <c r="V34" s="10">
        <v>0.001</v>
      </c>
      <c r="W34" s="10">
        <v>0.056</v>
      </c>
      <c r="X34" s="11">
        <f>U34*V34/W34</f>
        <v>0.0252865185933425</v>
      </c>
      <c r="Y34" s="11">
        <f>AVERAGE(X34:X35)</f>
        <v>0.03568006019219395</v>
      </c>
      <c r="Z34" s="12">
        <f>STDEV(X34:X35)</f>
        <v>0.01469868749018466</v>
      </c>
    </row>
    <row r="35" ht="16" customHeight="1">
      <c r="A35" s="2"/>
      <c r="B35" t="s" s="8">
        <v>58</v>
      </c>
      <c r="C35" s="16"/>
      <c r="D35" s="10">
        <v>0.001</v>
      </c>
      <c r="E35" s="10">
        <v>0.05</v>
      </c>
      <c r="F35" s="11">
        <v>0</v>
      </c>
      <c r="G35" s="11"/>
      <c r="H35" s="12"/>
      <c r="I35" s="9">
        <v>0.0721467090156525</v>
      </c>
      <c r="J35" s="10">
        <v>0.001</v>
      </c>
      <c r="K35" s="10">
        <v>0.05</v>
      </c>
      <c r="L35" s="13">
        <f>I35*J35/K35</f>
        <v>0.00144293418031305</v>
      </c>
      <c r="M35" s="13"/>
      <c r="N35" s="14"/>
      <c r="O35" s="9">
        <v>0.5554063935287801</v>
      </c>
      <c r="P35" s="10">
        <v>0.001</v>
      </c>
      <c r="Q35" s="10">
        <v>0.05</v>
      </c>
      <c r="R35" s="13">
        <f>O35*P35/Q35</f>
        <v>0.0111081278705756</v>
      </c>
      <c r="S35" s="13"/>
      <c r="T35" s="14"/>
      <c r="U35" s="9">
        <v>2.30368008955227</v>
      </c>
      <c r="V35" s="10">
        <v>0.001</v>
      </c>
      <c r="W35" s="10">
        <v>0.05</v>
      </c>
      <c r="X35" s="11">
        <f>U35*V35/W35</f>
        <v>0.04607360179104539</v>
      </c>
      <c r="Y35" s="11"/>
      <c r="Z35" s="12"/>
    </row>
    <row r="36" ht="16" customHeight="1">
      <c r="A36" t="s" s="15">
        <v>59</v>
      </c>
      <c r="B36" t="s" s="8">
        <v>60</v>
      </c>
      <c r="C36" s="9">
        <v>2.02817102642273</v>
      </c>
      <c r="D36" s="10">
        <v>0.001</v>
      </c>
      <c r="E36" s="10">
        <v>0.045</v>
      </c>
      <c r="F36" s="11">
        <f>C36*D36/E36</f>
        <v>0.04507046725383845</v>
      </c>
      <c r="G36" s="11">
        <f>(F36+F37)/2</f>
        <v>0.03641632008510969</v>
      </c>
      <c r="H36" s="12">
        <f>STDEV(F36:F37)</f>
        <v>0.01223881229678893</v>
      </c>
      <c r="I36" s="9">
        <v>1.78463917160488</v>
      </c>
      <c r="J36" s="10">
        <v>0.001</v>
      </c>
      <c r="K36" s="10">
        <v>0.045</v>
      </c>
      <c r="L36" s="13">
        <f>I36*J36/K36</f>
        <v>0.03965864825788622</v>
      </c>
      <c r="M36" s="13">
        <f>(L36+L37)/2</f>
        <v>0.02897742427604016</v>
      </c>
      <c r="N36" s="14">
        <f>STDEV(L36:L37)</f>
        <v>0.01510553181787146</v>
      </c>
      <c r="O36" s="9">
        <v>3.673428466969815</v>
      </c>
      <c r="P36" s="10">
        <v>0.001</v>
      </c>
      <c r="Q36" s="10">
        <v>0.045</v>
      </c>
      <c r="R36" s="13">
        <f>O36*P36/Q36</f>
        <v>0.08163174371044032</v>
      </c>
      <c r="S36" s="13">
        <f>AVERAGE(R36:R37)</f>
        <v>0.05585814633684928</v>
      </c>
      <c r="T36" s="14">
        <f>STDEV(R36:R37)</f>
        <v>0.03644937095687604</v>
      </c>
      <c r="U36" s="9">
        <v>3.88546275467725</v>
      </c>
      <c r="V36" s="10">
        <v>0.001</v>
      </c>
      <c r="W36" s="10">
        <v>0.045</v>
      </c>
      <c r="X36" s="11">
        <f>U36*V36/W36</f>
        <v>0.08634361677060556</v>
      </c>
      <c r="Y36" s="11">
        <f>AVERAGE(X36:X37)</f>
        <v>0.05539415557459302</v>
      </c>
      <c r="Z36" s="12">
        <f>STDEV(X36:X37)</f>
        <v>0.04376914777154077</v>
      </c>
    </row>
    <row r="37" ht="16" customHeight="1">
      <c r="A37" s="2"/>
      <c r="B37" t="s" s="8">
        <v>61</v>
      </c>
      <c r="C37" s="9">
        <v>1.19377343540438</v>
      </c>
      <c r="D37" s="10">
        <v>0.001</v>
      </c>
      <c r="E37" s="10">
        <v>0.043</v>
      </c>
      <c r="F37" s="11">
        <f>C37*D37/E37</f>
        <v>0.02776217291638093</v>
      </c>
      <c r="G37" s="11"/>
      <c r="H37" s="12"/>
      <c r="I37" s="9">
        <v>0.786736612650346</v>
      </c>
      <c r="J37" s="10">
        <v>0.001</v>
      </c>
      <c r="K37" s="10">
        <v>0.043</v>
      </c>
      <c r="L37" s="13">
        <f>I37*J37/K37</f>
        <v>0.01829620029419409</v>
      </c>
      <c r="M37" s="13"/>
      <c r="N37" s="14"/>
      <c r="O37" s="9">
        <v>1.293635605420104</v>
      </c>
      <c r="P37" s="10">
        <v>0.001</v>
      </c>
      <c r="Q37" s="10">
        <v>0.043</v>
      </c>
      <c r="R37" s="13">
        <f>O37*P37/Q37</f>
        <v>0.03008454896325823</v>
      </c>
      <c r="S37" s="13"/>
      <c r="T37" s="14"/>
      <c r="U37" s="9">
        <v>1.05112185827896</v>
      </c>
      <c r="V37" s="10">
        <v>0.001</v>
      </c>
      <c r="W37" s="10">
        <v>0.043</v>
      </c>
      <c r="X37" s="11">
        <f>U37*V37/W37</f>
        <v>0.02444469437858047</v>
      </c>
      <c r="Y37" s="11"/>
      <c r="Z37" s="12"/>
    </row>
    <row r="38" ht="16" customHeight="1">
      <c r="A38" t="s" s="15">
        <v>62</v>
      </c>
      <c r="B38" t="s" s="8">
        <v>63</v>
      </c>
      <c r="C38" s="9">
        <v>5.14194948503902</v>
      </c>
      <c r="D38" s="10">
        <v>0.001</v>
      </c>
      <c r="E38" s="10">
        <v>0.049</v>
      </c>
      <c r="F38" s="11">
        <f>C38*D38/E38</f>
        <v>0.1049377445926331</v>
      </c>
      <c r="G38" s="11">
        <f>(F38+F39)/2</f>
        <v>0.08488838086436354</v>
      </c>
      <c r="H38" s="12">
        <f>STDEV(F38:F39)</f>
        <v>0.02835408210146995</v>
      </c>
      <c r="I38" s="9">
        <v>11.7533649995347</v>
      </c>
      <c r="J38" s="10">
        <v>0.001</v>
      </c>
      <c r="K38" s="10">
        <v>0.049</v>
      </c>
      <c r="L38" s="13">
        <f>I38*J38/K38</f>
        <v>0.2398645918272388</v>
      </c>
      <c r="M38" s="13">
        <f>(L38+L39)/2</f>
        <v>0.1748208015245526</v>
      </c>
      <c r="N38" s="14">
        <f>STDEV(L38:L39)</f>
        <v>0.0919858103942104</v>
      </c>
      <c r="O38" s="9">
        <v>13.35410049585266</v>
      </c>
      <c r="P38" s="10">
        <v>0.001</v>
      </c>
      <c r="Q38" s="10">
        <v>0.049</v>
      </c>
      <c r="R38" s="13">
        <f>O38*P38/Q38</f>
        <v>0.2725326631806665</v>
      </c>
      <c r="S38" s="13">
        <f>AVERAGE(R38:R39)</f>
        <v>0.1911724473338514</v>
      </c>
      <c r="T38" s="14">
        <f>STDEV(R38:R39)</f>
        <v>0.1150607206881685</v>
      </c>
      <c r="U38" s="9">
        <v>5.52616739264595</v>
      </c>
      <c r="V38" s="10">
        <v>0.001</v>
      </c>
      <c r="W38" s="10">
        <v>0.049</v>
      </c>
      <c r="X38" s="11">
        <f>U38*V38/W38</f>
        <v>0.1127789263805296</v>
      </c>
      <c r="Y38" s="11">
        <f>AVERAGE(X38:X39)</f>
        <v>0.06338752472936224</v>
      </c>
      <c r="Z38" s="12">
        <f>STDEV(X38:X39)</f>
        <v>0.06984999007969775</v>
      </c>
    </row>
    <row r="39" ht="16" customHeight="1">
      <c r="A39" s="2"/>
      <c r="B39" t="s" s="8">
        <v>64</v>
      </c>
      <c r="C39" s="9">
        <v>4.3442141481183</v>
      </c>
      <c r="D39" s="10">
        <v>0.001</v>
      </c>
      <c r="E39" s="10">
        <v>0.067</v>
      </c>
      <c r="F39" s="11">
        <f>C39*D39/E39</f>
        <v>0.06483901713609402</v>
      </c>
      <c r="G39" s="11"/>
      <c r="H39" s="12"/>
      <c r="I39" s="9">
        <v>7.35505975186505</v>
      </c>
      <c r="J39" s="10">
        <v>0.001</v>
      </c>
      <c r="K39" s="10">
        <v>0.067</v>
      </c>
      <c r="L39" s="13">
        <f>I39*J39/K39</f>
        <v>0.1097770112218664</v>
      </c>
      <c r="M39" s="13"/>
      <c r="N39" s="14"/>
      <c r="O39" s="9">
        <v>7.357419509631423</v>
      </c>
      <c r="P39" s="10">
        <v>0.001</v>
      </c>
      <c r="Q39" s="10">
        <v>0.067</v>
      </c>
      <c r="R39" s="13">
        <f>O39*P39/Q39</f>
        <v>0.1098122314870362</v>
      </c>
      <c r="S39" s="13"/>
      <c r="T39" s="14"/>
      <c r="U39" s="9">
        <v>0.9377402462390571</v>
      </c>
      <c r="V39" s="10">
        <v>0.001</v>
      </c>
      <c r="W39" s="10">
        <v>0.067</v>
      </c>
      <c r="X39" s="11">
        <f>U39*V39/W39</f>
        <v>0.01399612307819488</v>
      </c>
      <c r="Y39" s="11"/>
      <c r="Z39" s="12"/>
    </row>
    <row r="40" ht="16" customHeight="1">
      <c r="A40" t="s" s="15">
        <v>65</v>
      </c>
      <c r="B40" t="s" s="8">
        <v>66</v>
      </c>
      <c r="C40" s="9">
        <v>5.59006818602452</v>
      </c>
      <c r="D40" s="10">
        <v>0.001</v>
      </c>
      <c r="E40" s="10">
        <v>0.053</v>
      </c>
      <c r="F40" s="11">
        <f>C40*D40/E40</f>
        <v>0.1054729846419721</v>
      </c>
      <c r="G40" s="11">
        <f>(F40+F41)/2</f>
        <v>0.1140455188206241</v>
      </c>
      <c r="H40" s="12">
        <f>STDEV(F40:F41)</f>
        <v>0.01212339409935654</v>
      </c>
      <c r="I40" s="9">
        <v>5.42167196022874</v>
      </c>
      <c r="J40" s="10">
        <v>0.001</v>
      </c>
      <c r="K40" s="10">
        <v>0.053</v>
      </c>
      <c r="L40" s="13">
        <f>I40*J40/K40</f>
        <v>0.1022956973628064</v>
      </c>
      <c r="M40" s="13">
        <f>(L40+L41)/2</f>
        <v>0.1212937779100496</v>
      </c>
      <c r="N40" s="14">
        <f>STDEV(L40:L41)</f>
        <v>0.02686734316896774</v>
      </c>
      <c r="O40" s="9">
        <v>2.325714644791262</v>
      </c>
      <c r="P40" s="10">
        <v>0.001</v>
      </c>
      <c r="Q40" s="10">
        <v>0.053</v>
      </c>
      <c r="R40" s="13">
        <f>O40*P40/Q40</f>
        <v>0.04388140839228797</v>
      </c>
      <c r="S40" s="13">
        <f>AVERAGE(R40:R41)</f>
        <v>0.04707769920334184</v>
      </c>
      <c r="T40" s="14">
        <f>STDEV(R40:R41)</f>
        <v>0.004520237814280893</v>
      </c>
      <c r="U40" s="9">
        <v>0.789098018509034</v>
      </c>
      <c r="V40" s="10">
        <v>0.001</v>
      </c>
      <c r="W40" s="10">
        <v>0.053</v>
      </c>
      <c r="X40" s="11">
        <f>U40*V40/W40</f>
        <v>0.01488864185866102</v>
      </c>
      <c r="Y40" s="11">
        <f>AVERAGE(X40:X41)</f>
        <v>0.02391914990192634</v>
      </c>
      <c r="Z40" s="12">
        <f>STDEV(X40:X41)</f>
        <v>0.01277106694990514</v>
      </c>
    </row>
    <row r="41" ht="16" customHeight="1">
      <c r="A41" s="2"/>
      <c r="B41" t="s" s="8">
        <v>67</v>
      </c>
      <c r="C41" s="9">
        <v>5.88566654396525</v>
      </c>
      <c r="D41" s="10">
        <v>0.001</v>
      </c>
      <c r="E41" s="10">
        <v>0.048</v>
      </c>
      <c r="F41" s="11">
        <f>C41*D41/E41</f>
        <v>0.1226180529992761</v>
      </c>
      <c r="G41" s="11"/>
      <c r="H41" s="12"/>
      <c r="I41" s="9">
        <v>6.73400920595005</v>
      </c>
      <c r="J41" s="10">
        <v>0.001</v>
      </c>
      <c r="K41" s="10">
        <v>0.048</v>
      </c>
      <c r="L41" s="13">
        <f>I41*J41/K41</f>
        <v>0.1402918584572927</v>
      </c>
      <c r="M41" s="13"/>
      <c r="N41" s="14"/>
      <c r="O41" s="9">
        <v>2.413151520690995</v>
      </c>
      <c r="P41" s="10">
        <v>0.001</v>
      </c>
      <c r="Q41" s="10">
        <v>0.048</v>
      </c>
      <c r="R41" s="13">
        <f>O41*P41/Q41</f>
        <v>0.05027399001439573</v>
      </c>
      <c r="S41" s="13"/>
      <c r="T41" s="14"/>
      <c r="U41" s="9">
        <v>1.5815835813692</v>
      </c>
      <c r="V41" s="10">
        <v>0.001</v>
      </c>
      <c r="W41" s="10">
        <v>0.048</v>
      </c>
      <c r="X41" s="11">
        <f>U41*V41/W41</f>
        <v>0.03294965794519167</v>
      </c>
      <c r="Y41" s="11"/>
      <c r="Z41" s="12"/>
    </row>
    <row r="42" ht="16" customHeight="1">
      <c r="A42" t="s" s="15">
        <v>68</v>
      </c>
      <c r="B42" t="s" s="8">
        <v>69</v>
      </c>
      <c r="C42" s="9">
        <v>2.7705361478084</v>
      </c>
      <c r="D42" s="10">
        <v>0.001</v>
      </c>
      <c r="E42" s="10">
        <v>0.059</v>
      </c>
      <c r="F42" s="11">
        <f>C42*D42/E42</f>
        <v>0.04695823979336271</v>
      </c>
      <c r="G42" s="11">
        <f>(F42+F43)/2</f>
        <v>0.05454292369417119</v>
      </c>
      <c r="H42" s="12">
        <f>STDEV(F42:F43)</f>
        <v>0.01072636283883622</v>
      </c>
      <c r="I42" s="9">
        <v>6.54088318154475</v>
      </c>
      <c r="J42" s="10">
        <v>0.001</v>
      </c>
      <c r="K42" s="10">
        <v>0.059</v>
      </c>
      <c r="L42" s="13">
        <f>I42*J42/K42</f>
        <v>0.1108624268058432</v>
      </c>
      <c r="M42" s="13">
        <f>(L42+L43)/2</f>
        <v>0.09585502086755543</v>
      </c>
      <c r="N42" s="14">
        <f>STDEV(L42:L43)</f>
        <v>0.02122367701396512</v>
      </c>
      <c r="O42" s="9">
        <v>6.458566597353929</v>
      </c>
      <c r="P42" s="10">
        <v>0.001</v>
      </c>
      <c r="Q42" s="10">
        <v>0.059</v>
      </c>
      <c r="R42" s="13">
        <f>O42*P42/Q42</f>
        <v>0.1094672304636259</v>
      </c>
      <c r="S42" s="13">
        <f>AVERAGE(R42:R43)</f>
        <v>0.08538886459694109</v>
      </c>
      <c r="T42" s="14">
        <f>STDEV(R42:R43)</f>
        <v>0.03405195156844711</v>
      </c>
      <c r="U42" s="9">
        <v>0.974047493634813</v>
      </c>
      <c r="V42" s="10">
        <v>0.001</v>
      </c>
      <c r="W42" s="10">
        <v>0.059</v>
      </c>
      <c r="X42" s="11">
        <f>U42*V42/W42</f>
        <v>0.01650927955313243</v>
      </c>
      <c r="Y42" s="11">
        <f>AVERAGE(X42:X43)</f>
        <v>0.02166801193982392</v>
      </c>
      <c r="Z42" s="12">
        <f>STDEV(X42:X43)</f>
        <v>0.007295549305912441</v>
      </c>
    </row>
    <row r="43" ht="16" customHeight="1">
      <c r="A43" s="2"/>
      <c r="B43" t="s" s="8">
        <v>70</v>
      </c>
      <c r="C43" s="9">
        <v>3.6655288481038</v>
      </c>
      <c r="D43" s="10">
        <v>0.001</v>
      </c>
      <c r="E43" s="10">
        <v>0.059</v>
      </c>
      <c r="F43" s="11">
        <f>C43*D43/E43</f>
        <v>0.06212760759497967</v>
      </c>
      <c r="G43" s="11"/>
      <c r="H43" s="12"/>
      <c r="I43" s="9">
        <v>4.77000928082679</v>
      </c>
      <c r="J43" s="10">
        <v>0.001</v>
      </c>
      <c r="K43" s="10">
        <v>0.059</v>
      </c>
      <c r="L43" s="13">
        <f>I43*J43/K43</f>
        <v>0.08084761492926763</v>
      </c>
      <c r="M43" s="13"/>
      <c r="N43" s="14"/>
      <c r="O43" s="9">
        <v>3.617319425085118</v>
      </c>
      <c r="P43" s="10">
        <v>0.001</v>
      </c>
      <c r="Q43" s="10">
        <v>0.059</v>
      </c>
      <c r="R43" s="13">
        <f>O43*P43/Q43</f>
        <v>0.06131049873025624</v>
      </c>
      <c r="S43" s="13"/>
      <c r="T43" s="14"/>
      <c r="U43" s="9">
        <v>1.58277791526441</v>
      </c>
      <c r="V43" s="10">
        <v>0.001</v>
      </c>
      <c r="W43" s="10">
        <v>0.059</v>
      </c>
      <c r="X43" s="11">
        <f>U43*V43/W43</f>
        <v>0.02682674432651542</v>
      </c>
      <c r="Y43" s="11"/>
      <c r="Z43" s="12"/>
    </row>
    <row r="44" ht="16" customHeight="1">
      <c r="A44" t="s" s="15">
        <v>71</v>
      </c>
      <c r="B44" t="s" s="8">
        <v>72</v>
      </c>
      <c r="C44" s="9">
        <v>1.72094677926462</v>
      </c>
      <c r="D44" s="10">
        <v>0.001</v>
      </c>
      <c r="E44" s="10">
        <v>0.049</v>
      </c>
      <c r="F44" s="11">
        <f>C44*D44/E44</f>
        <v>0.0351213628421351</v>
      </c>
      <c r="G44" s="11">
        <f>(F44+F45)/2</f>
        <v>0.0286300421682184</v>
      </c>
      <c r="H44" s="12">
        <f>STDEV(F44:F45)</f>
        <v>0.009180113734765854</v>
      </c>
      <c r="I44" s="9">
        <v>0.182521535376568</v>
      </c>
      <c r="J44" s="10">
        <v>0.001</v>
      </c>
      <c r="K44" s="10">
        <v>0.049</v>
      </c>
      <c r="L44" s="13">
        <f>I44*J44/K44</f>
        <v>0.003724929293399347</v>
      </c>
      <c r="M44" s="13">
        <f>(L44+L45)/2</f>
        <v>0.00330647474448778</v>
      </c>
      <c r="N44" s="14">
        <f>STDEV(L44:L45)</f>
        <v>0.000591784098307454</v>
      </c>
      <c r="O44" s="9">
        <v>0.1278562941297443</v>
      </c>
      <c r="P44" s="10">
        <v>0.001</v>
      </c>
      <c r="Q44" s="10">
        <v>0.049</v>
      </c>
      <c r="R44" s="13">
        <f>O44*P44/Q44</f>
        <v>0.002609312125096822</v>
      </c>
      <c r="S44" s="13">
        <f>AVERAGE(R44:R45)</f>
        <v>0.002390442851252169</v>
      </c>
      <c r="T44" s="14">
        <f>STDEV(R44:R45)</f>
        <v>0.0003095278954578594</v>
      </c>
      <c r="U44" s="9">
        <v>1.30037270188944</v>
      </c>
      <c r="V44" s="10">
        <v>0.001</v>
      </c>
      <c r="W44" s="10">
        <v>0.049</v>
      </c>
      <c r="X44" s="11">
        <f>U44*V44/W44</f>
        <v>0.02653821840590694</v>
      </c>
      <c r="Y44" s="11">
        <f>AVERAGE(X44:X45)</f>
        <v>0.02608416895898708</v>
      </c>
      <c r="Z44" s="12">
        <f>STDEV(X44:X45)</f>
        <v>0.0006421228858220568</v>
      </c>
    </row>
    <row r="45" ht="16" customHeight="1">
      <c r="A45" s="2"/>
      <c r="B45" t="s" s="8">
        <v>73</v>
      </c>
      <c r="C45" s="9">
        <v>1.04051991023218</v>
      </c>
      <c r="D45" s="10">
        <v>0.001</v>
      </c>
      <c r="E45" s="10">
        <v>0.047</v>
      </c>
      <c r="F45" s="11">
        <f>C45*D45/E45</f>
        <v>0.0221387214943017</v>
      </c>
      <c r="G45" s="11"/>
      <c r="H45" s="12"/>
      <c r="I45" s="9">
        <v>0.135736949192082</v>
      </c>
      <c r="J45" s="10">
        <v>0.001</v>
      </c>
      <c r="K45" s="10">
        <v>0.047</v>
      </c>
      <c r="L45" s="13">
        <f>I45*J45/K45</f>
        <v>0.002888020195576213</v>
      </c>
      <c r="M45" s="13"/>
      <c r="N45" s="14"/>
      <c r="O45" s="9">
        <v>0.1020639581381532</v>
      </c>
      <c r="P45" s="10">
        <v>0.001</v>
      </c>
      <c r="Q45" s="10">
        <v>0.047</v>
      </c>
      <c r="R45" s="13">
        <f>O45*P45/Q45</f>
        <v>0.002171573577407516</v>
      </c>
      <c r="S45" s="13"/>
      <c r="T45" s="14"/>
      <c r="U45" s="9">
        <v>1.20461561706716</v>
      </c>
      <c r="V45" s="10">
        <v>0.001</v>
      </c>
      <c r="W45" s="10">
        <v>0.047</v>
      </c>
      <c r="X45" s="11">
        <f>U45*V45/W45</f>
        <v>0.02563011951206723</v>
      </c>
      <c r="Y45" s="11"/>
      <c r="Z45" s="12"/>
    </row>
    <row r="46" ht="16" customHeight="1">
      <c r="A46" t="s" s="15">
        <v>74</v>
      </c>
      <c r="B46" t="s" s="8">
        <v>75</v>
      </c>
      <c r="C46" s="9">
        <v>0</v>
      </c>
      <c r="D46" s="10">
        <v>0.001</v>
      </c>
      <c r="E46" s="10">
        <v>0.055</v>
      </c>
      <c r="F46" s="11">
        <v>0</v>
      </c>
      <c r="G46" s="11">
        <f>(F46+F47)/2</f>
        <v>0</v>
      </c>
      <c r="H46" s="12">
        <f>STDEV(F46:F47)</f>
        <v>0</v>
      </c>
      <c r="I46" s="9">
        <v>0</v>
      </c>
      <c r="J46" s="10">
        <v>0.001</v>
      </c>
      <c r="K46" s="10">
        <v>0.055</v>
      </c>
      <c r="L46" s="13">
        <v>0</v>
      </c>
      <c r="M46" s="13">
        <v>0</v>
      </c>
      <c r="N46" s="14">
        <f>STDEV(L46:L47)</f>
        <v>0</v>
      </c>
      <c r="O46" s="9">
        <v>0.09732250988277769</v>
      </c>
      <c r="P46" s="10">
        <v>0.001</v>
      </c>
      <c r="Q46" s="10">
        <v>0.055</v>
      </c>
      <c r="R46" s="13">
        <f>O46*P46/Q46</f>
        <v>0.001769500179686867</v>
      </c>
      <c r="S46" s="13">
        <f>AVERAGE(R46:R47)</f>
        <v>0.001517902289324327</v>
      </c>
      <c r="T46" s="14">
        <f>STDEV(R46:R47)</f>
        <v>0.0003558131488151628</v>
      </c>
      <c r="U46" s="9">
        <v>1.07543071318052</v>
      </c>
      <c r="V46" s="10">
        <v>0.001</v>
      </c>
      <c r="W46" s="10">
        <v>0.055</v>
      </c>
      <c r="X46" s="11">
        <f>U46*V46/W46</f>
        <v>0.01955328569419127</v>
      </c>
      <c r="Y46" s="11">
        <f>AVERAGE(X46:X47)</f>
        <v>0.03508853383309622</v>
      </c>
      <c r="Z46" s="12">
        <f>STDEV(X46:X47)</f>
        <v>0.02197015861287076</v>
      </c>
    </row>
    <row r="47" ht="16" customHeight="1">
      <c r="A47" s="2"/>
      <c r="B47" t="s" s="8">
        <v>76</v>
      </c>
      <c r="C47" s="9">
        <v>0</v>
      </c>
      <c r="D47" s="10">
        <v>0.001</v>
      </c>
      <c r="E47" s="10">
        <v>0.068</v>
      </c>
      <c r="F47" s="11">
        <v>0</v>
      </c>
      <c r="G47" s="11"/>
      <c r="H47" s="12"/>
      <c r="I47" s="9">
        <v>0</v>
      </c>
      <c r="J47" s="10">
        <v>0.001</v>
      </c>
      <c r="K47" s="10">
        <v>0.068</v>
      </c>
      <c r="L47" s="13">
        <v>0</v>
      </c>
      <c r="M47" s="13"/>
      <c r="N47" s="14"/>
      <c r="O47" s="9">
        <v>0.08610869912940156</v>
      </c>
      <c r="P47" s="10">
        <v>0.001</v>
      </c>
      <c r="Q47" s="10">
        <v>0.068</v>
      </c>
      <c r="R47" s="13">
        <f>O47*P47/Q47</f>
        <v>0.001266304398961787</v>
      </c>
      <c r="S47" s="13"/>
      <c r="T47" s="14"/>
      <c r="U47" s="9">
        <v>3.44241717409608</v>
      </c>
      <c r="V47" s="10">
        <v>0.001</v>
      </c>
      <c r="W47" s="10">
        <v>0.068</v>
      </c>
      <c r="X47" s="11">
        <f>U47*V47/W47</f>
        <v>0.05062378197200117</v>
      </c>
      <c r="Y47" s="11"/>
      <c r="Z47" s="12"/>
    </row>
    <row r="48" ht="16" customHeight="1">
      <c r="A48" t="s" s="15">
        <v>77</v>
      </c>
      <c r="B48" t="s" s="8">
        <v>78</v>
      </c>
      <c r="C48" s="9">
        <v>7.26636730173844</v>
      </c>
      <c r="D48" s="10">
        <v>0.001</v>
      </c>
      <c r="E48" s="10">
        <v>0.048</v>
      </c>
      <c r="F48" s="11">
        <f>C48*D48/E48</f>
        <v>0.1513826521195508</v>
      </c>
      <c r="G48" s="11">
        <f>(F48+F49)/2</f>
        <v>0.1457183985358115</v>
      </c>
      <c r="H48" s="12">
        <f>STDEV(F48:F49)</f>
        <v>0.008010464238844644</v>
      </c>
      <c r="I48" s="9">
        <v>1.80964952459215</v>
      </c>
      <c r="J48" s="10">
        <v>0.001</v>
      </c>
      <c r="K48" s="10">
        <v>0.048</v>
      </c>
      <c r="L48" s="13">
        <f>I48*J48/K48</f>
        <v>0.03770103176233646</v>
      </c>
      <c r="M48" s="13">
        <f>(L48+L49)/2</f>
        <v>0.03914445824125758</v>
      </c>
      <c r="N48" s="14">
        <f>STDEV(L48:L49)</f>
        <v>0.002041313302778679</v>
      </c>
      <c r="O48" s="9">
        <v>0.5266063798185682</v>
      </c>
      <c r="P48" s="10">
        <v>0.001</v>
      </c>
      <c r="Q48" s="10">
        <v>0.048</v>
      </c>
      <c r="R48" s="13">
        <f>O48*P48/Q48</f>
        <v>0.01097096624622017</v>
      </c>
      <c r="S48" s="13">
        <f>AVERAGE(R48:R49)</f>
        <v>0.01187423165238807</v>
      </c>
      <c r="T48" s="14">
        <f>STDEV(R48:R49)</f>
        <v>0.001277410187825087</v>
      </c>
      <c r="U48" s="9">
        <v>1.54544633664846</v>
      </c>
      <c r="V48" s="10">
        <v>0.001</v>
      </c>
      <c r="W48" s="10">
        <v>0.048</v>
      </c>
      <c r="X48" s="11">
        <f>U48*V48/W48</f>
        <v>0.03219679868017625</v>
      </c>
      <c r="Y48" s="11">
        <f>AVERAGE(X48:X49)</f>
        <v>0.05186795602486322</v>
      </c>
      <c r="Z48" s="12">
        <f>STDEV(X48:X49)</f>
        <v>0.02781921750443142</v>
      </c>
    </row>
    <row r="49" ht="16" customHeight="1">
      <c r="A49" s="2"/>
      <c r="B49" t="s" s="8">
        <v>79</v>
      </c>
      <c r="C49" s="9">
        <v>7.42286968245982</v>
      </c>
      <c r="D49" s="10">
        <v>0.001</v>
      </c>
      <c r="E49" s="10">
        <v>0.053</v>
      </c>
      <c r="F49" s="11">
        <f>C49*D49/E49</f>
        <v>0.1400541449520721</v>
      </c>
      <c r="G49" s="11"/>
      <c r="H49" s="12"/>
      <c r="I49" s="9">
        <v>2.15115789016947</v>
      </c>
      <c r="J49" s="10">
        <v>0.001</v>
      </c>
      <c r="K49" s="10">
        <v>0.053</v>
      </c>
      <c r="L49" s="13">
        <f>I49*J49/K49</f>
        <v>0.04058788472017869</v>
      </c>
      <c r="M49" s="13"/>
      <c r="N49" s="14"/>
      <c r="O49" s="9">
        <v>0.6772073441034664</v>
      </c>
      <c r="P49" s="10">
        <v>0.001</v>
      </c>
      <c r="Q49" s="10">
        <v>0.053</v>
      </c>
      <c r="R49" s="13">
        <f>O49*P49/Q49</f>
        <v>0.01277749705855597</v>
      </c>
      <c r="S49" s="13"/>
      <c r="T49" s="14"/>
      <c r="U49" s="9">
        <v>3.79157300858616</v>
      </c>
      <c r="V49" s="10">
        <v>0.001</v>
      </c>
      <c r="W49" s="10">
        <v>0.053</v>
      </c>
      <c r="X49" s="11">
        <f>U49*V49/W49</f>
        <v>0.07153911336955018</v>
      </c>
      <c r="Y49" s="11"/>
      <c r="Z49" s="12"/>
    </row>
    <row r="50" ht="16" customHeight="1">
      <c r="A50" t="s" s="15">
        <v>80</v>
      </c>
      <c r="B50" t="s" s="8">
        <v>81</v>
      </c>
      <c r="C50" s="9">
        <v>0</v>
      </c>
      <c r="D50" s="10">
        <v>0.001</v>
      </c>
      <c r="E50" s="10">
        <v>0.051</v>
      </c>
      <c r="F50" s="11">
        <v>0</v>
      </c>
      <c r="G50" s="11">
        <f>(F50+F51)/2</f>
        <v>0.0005923882415727</v>
      </c>
      <c r="H50" s="12">
        <f>STDEV(F50:F51)</f>
        <v>0.0008377634854224616</v>
      </c>
      <c r="I50" s="9">
        <v>0.136000758220062</v>
      </c>
      <c r="J50" s="10">
        <v>0.001</v>
      </c>
      <c r="K50" s="10">
        <v>0.051</v>
      </c>
      <c r="L50" s="13">
        <f>I50*J50/K50</f>
        <v>0.002666681533726706</v>
      </c>
      <c r="M50" s="13">
        <f>(L50+L51)/2</f>
        <v>0.003153836520689832</v>
      </c>
      <c r="N50" s="14">
        <f>STDEV(L50:L51)</f>
        <v>0.0006889411895409409</v>
      </c>
      <c r="O50" s="9">
        <v>0.7319996343943513</v>
      </c>
      <c r="P50" s="10">
        <v>0.001</v>
      </c>
      <c r="Q50" s="10">
        <v>0.051</v>
      </c>
      <c r="R50" s="13">
        <f>O50*P50/Q50</f>
        <v>0.01435293400773238</v>
      </c>
      <c r="S50" s="13">
        <f>AVERAGE(R50:R51)</f>
        <v>0.02521378591481837</v>
      </c>
      <c r="T50" s="14">
        <f>STDEV(R50:R51)</f>
        <v>0.01535956406592669</v>
      </c>
      <c r="U50" s="9">
        <v>0.718572330484138</v>
      </c>
      <c r="V50" s="10">
        <v>0.001</v>
      </c>
      <c r="W50" s="10">
        <v>0.051</v>
      </c>
      <c r="X50" s="11">
        <f>U50*V50/W50</f>
        <v>0.01408965353890467</v>
      </c>
      <c r="Y50" s="11">
        <f>AVERAGE(X50:X51)</f>
        <v>0.02590450232648786</v>
      </c>
      <c r="Z50" s="12">
        <f>STDEV(X50:X51)</f>
        <v>0.01670871939278746</v>
      </c>
    </row>
    <row r="51" ht="16" customHeight="1">
      <c r="A51" s="2"/>
      <c r="B51" t="s" s="8">
        <v>82</v>
      </c>
      <c r="C51" s="9">
        <v>0.0568692711909792</v>
      </c>
      <c r="D51" s="10">
        <v>0.001</v>
      </c>
      <c r="E51" s="10">
        <v>0.048</v>
      </c>
      <c r="F51" s="11">
        <f>C51*D51/E51</f>
        <v>0.0011847764831454</v>
      </c>
      <c r="G51" s="11"/>
      <c r="H51" s="12"/>
      <c r="I51" s="9">
        <v>0.174767592367342</v>
      </c>
      <c r="J51" s="10">
        <v>0.001</v>
      </c>
      <c r="K51" s="10">
        <v>0.048</v>
      </c>
      <c r="L51" s="13">
        <f>I51*J51/K51</f>
        <v>0.003640991507652958</v>
      </c>
      <c r="M51" s="13"/>
      <c r="N51" s="14"/>
      <c r="O51" s="9">
        <v>1.731582615451409</v>
      </c>
      <c r="P51" s="10">
        <v>0.001</v>
      </c>
      <c r="Q51" s="10">
        <v>0.048</v>
      </c>
      <c r="R51" s="13">
        <f>O51*P51/Q51</f>
        <v>0.03607463782190435</v>
      </c>
      <c r="S51" s="13"/>
      <c r="T51" s="14"/>
      <c r="U51" s="9">
        <v>1.81052885347541</v>
      </c>
      <c r="V51" s="10">
        <v>0.001</v>
      </c>
      <c r="W51" s="10">
        <v>0.048</v>
      </c>
      <c r="X51" s="11">
        <f>U51*V51/W51</f>
        <v>0.03771935111407104</v>
      </c>
      <c r="Y51" s="11"/>
      <c r="Z51" s="12"/>
    </row>
    <row r="52" ht="16" customHeight="1">
      <c r="A52" t="s" s="15">
        <v>83</v>
      </c>
      <c r="B52" t="s" s="8">
        <v>84</v>
      </c>
      <c r="C52" s="9">
        <v>1.18184375920467</v>
      </c>
      <c r="D52" s="10">
        <v>0.001</v>
      </c>
      <c r="E52" s="10">
        <v>0.042</v>
      </c>
      <c r="F52" s="11">
        <f>C52*D52/E52</f>
        <v>0.02813913712392071</v>
      </c>
      <c r="G52" s="11">
        <f>(F52+F53)/2</f>
        <v>0.02410227267454866</v>
      </c>
      <c r="H52" s="12">
        <f>STDEV(F52:F53)</f>
        <v>0.005708988453763751</v>
      </c>
      <c r="I52" s="9">
        <v>3.76878528858742</v>
      </c>
      <c r="J52" s="10">
        <v>0.001</v>
      </c>
      <c r="K52" s="10">
        <v>0.042</v>
      </c>
      <c r="L52" s="13">
        <f>I52*J52/K52</f>
        <v>0.08973298306160524</v>
      </c>
      <c r="M52" s="13">
        <f>(L52+L53)/2</f>
        <v>0.1086929055534009</v>
      </c>
      <c r="N52" s="14">
        <f>STDEV(L52:L53)</f>
        <v>0.02681337952944015</v>
      </c>
      <c r="O52" s="9">
        <v>3.923714096382789</v>
      </c>
      <c r="P52" s="10">
        <v>0.001</v>
      </c>
      <c r="Q52" s="10">
        <v>0.042</v>
      </c>
      <c r="R52" s="13">
        <f>O52*P52/Q52</f>
        <v>0.09342176419959021</v>
      </c>
      <c r="S52" s="13">
        <f>AVERAGE(R52:R53)</f>
        <v>0.06997106727610769</v>
      </c>
      <c r="T52" s="14">
        <f>STDEV(R52:R53)</f>
        <v>0.03316429363629</v>
      </c>
      <c r="U52" s="9">
        <v>2.70342227378846</v>
      </c>
      <c r="V52" s="10">
        <v>0.001</v>
      </c>
      <c r="W52" s="10">
        <v>0.042</v>
      </c>
      <c r="X52" s="11">
        <f>U52*V52/W52</f>
        <v>0.06436719699496334</v>
      </c>
      <c r="Y52" s="11">
        <f>AVERAGE(X52:X53)</f>
        <v>0.05010985836337175</v>
      </c>
      <c r="Z52" s="12">
        <f>STDEV(X52:X53)</f>
        <v>0.02016292165614269</v>
      </c>
    </row>
    <row r="53" ht="15" customHeight="1">
      <c r="A53" s="2"/>
      <c r="B53" t="s" s="8">
        <v>85</v>
      </c>
      <c r="C53" s="17">
        <v>1.24405530996095</v>
      </c>
      <c r="D53" s="18">
        <v>0.001</v>
      </c>
      <c r="E53" s="18">
        <v>0.062</v>
      </c>
      <c r="F53" s="19">
        <f>C53*D53/E53</f>
        <v>0.02006540822517661</v>
      </c>
      <c r="G53" s="19"/>
      <c r="H53" s="20"/>
      <c r="I53" s="17">
        <v>7.91447533880219</v>
      </c>
      <c r="J53" s="18">
        <v>0.001</v>
      </c>
      <c r="K53" s="18">
        <v>0.062</v>
      </c>
      <c r="L53" s="21">
        <f>I53*J53/K53</f>
        <v>0.1276528280451966</v>
      </c>
      <c r="M53" s="21"/>
      <c r="N53" s="22"/>
      <c r="O53" s="17">
        <v>2.884262961862761</v>
      </c>
      <c r="P53" s="18">
        <v>0.001</v>
      </c>
      <c r="Q53" s="18">
        <v>0.062</v>
      </c>
      <c r="R53" s="21">
        <f>O53*P53/Q53</f>
        <v>0.04652037035262517</v>
      </c>
      <c r="S53" s="21"/>
      <c r="T53" s="22"/>
      <c r="U53" s="17">
        <v>2.22285622337037</v>
      </c>
      <c r="V53" s="18">
        <v>0.001</v>
      </c>
      <c r="W53" s="18">
        <v>0.062</v>
      </c>
      <c r="X53" s="19">
        <f>U53*V53/W53</f>
        <v>0.03585251973178016</v>
      </c>
      <c r="Y53" s="19"/>
      <c r="Z53" s="20"/>
    </row>
    <row r="54" ht="16.5" customHeight="1">
      <c r="A54" s="2"/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" customHeight="1">
      <c r="A55" s="2"/>
      <c r="B55" s="23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2"/>
      <c r="B56" s="3"/>
      <c r="C56" t="s" s="4">
        <v>0</v>
      </c>
      <c r="D56" t="s" s="5">
        <v>1</v>
      </c>
      <c r="E56" t="s" s="5">
        <v>2</v>
      </c>
      <c r="F56" t="s" s="5">
        <v>3</v>
      </c>
      <c r="G56" t="s" s="5">
        <v>4</v>
      </c>
      <c r="H56" t="s" s="6">
        <v>5</v>
      </c>
      <c r="I56" t="s" s="4">
        <v>6</v>
      </c>
      <c r="J56" t="s" s="5">
        <v>1</v>
      </c>
      <c r="K56" t="s" s="5">
        <v>2</v>
      </c>
      <c r="L56" t="s" s="5">
        <v>3</v>
      </c>
      <c r="M56" t="s" s="5">
        <v>4</v>
      </c>
      <c r="N56" t="s" s="6">
        <v>5</v>
      </c>
      <c r="O56" t="s" s="4">
        <v>7</v>
      </c>
      <c r="P56" t="s" s="5">
        <v>1</v>
      </c>
      <c r="Q56" t="s" s="5">
        <v>2</v>
      </c>
      <c r="R56" t="s" s="5">
        <v>3</v>
      </c>
      <c r="S56" t="s" s="5">
        <v>4</v>
      </c>
      <c r="T56" t="s" s="6">
        <v>5</v>
      </c>
      <c r="U56" t="s" s="4">
        <v>8</v>
      </c>
      <c r="V56" t="s" s="5">
        <v>1</v>
      </c>
      <c r="W56" t="s" s="5">
        <v>2</v>
      </c>
      <c r="X56" t="s" s="5">
        <v>3</v>
      </c>
      <c r="Y56" t="s" s="5">
        <v>4</v>
      </c>
      <c r="Z56" t="s" s="6">
        <v>5</v>
      </c>
    </row>
    <row r="57" ht="16" customHeight="1">
      <c r="A57" s="7">
        <v>890</v>
      </c>
      <c r="B57" t="s" s="8">
        <v>86</v>
      </c>
      <c r="C57" s="9">
        <v>8.19328673306334</v>
      </c>
      <c r="D57" s="10">
        <v>0.001</v>
      </c>
      <c r="E57" s="10">
        <v>0.054</v>
      </c>
      <c r="F57" s="11">
        <f>C57*D57/E57</f>
        <v>0.1517275320937655</v>
      </c>
      <c r="G57" s="11">
        <f>AVERAGE(F57:F58)</f>
        <v>0.1665577193357971</v>
      </c>
      <c r="H57" s="12">
        <f>STDEV(F57:F58)</f>
        <v>0.02097305193021347</v>
      </c>
      <c r="I57" s="9">
        <v>0.8420434561824069</v>
      </c>
      <c r="J57" s="10">
        <v>0.001</v>
      </c>
      <c r="K57" s="10">
        <v>0.054</v>
      </c>
      <c r="L57" s="11">
        <f>I57*J57/K57</f>
        <v>0.01559339733671124</v>
      </c>
      <c r="M57" s="11">
        <f>AVERAGE(L57:L58)</f>
        <v>0.0180347651723009</v>
      </c>
      <c r="N57" s="12">
        <f>STDEV(L57:L58)</f>
        <v>0.003452615503832348</v>
      </c>
      <c r="O57" s="9">
        <v>0.5744835820213422</v>
      </c>
      <c r="P57" s="10">
        <v>0.001</v>
      </c>
      <c r="Q57" s="10">
        <v>0.054</v>
      </c>
      <c r="R57" s="11">
        <f>O57*P57/Q57</f>
        <v>0.01063858485224708</v>
      </c>
      <c r="S57" s="11">
        <f>AVERAGE(R57:R58)</f>
        <v>0.01050661897362059</v>
      </c>
      <c r="T57" s="12">
        <f>STDEV(R57:R58)</f>
        <v>0.0001866279353240683</v>
      </c>
      <c r="U57" s="9">
        <v>0.8051102488424861</v>
      </c>
      <c r="V57" s="10">
        <v>0.001</v>
      </c>
      <c r="W57" s="10">
        <v>0.054</v>
      </c>
      <c r="X57" s="11">
        <f>U57*V57/W57</f>
        <v>0.01490944905263863</v>
      </c>
      <c r="Y57" s="11">
        <f>AVERAGE(X57:X58)</f>
        <v>0.01647545487508793</v>
      </c>
      <c r="Z57" s="12">
        <f>STDEV(X57:X58)</f>
        <v>0.002214666672863031</v>
      </c>
    </row>
    <row r="58" ht="16" customHeight="1">
      <c r="A58" s="2"/>
      <c r="B58" t="s" s="8">
        <v>87</v>
      </c>
      <c r="C58" s="9">
        <v>9.61355904862492</v>
      </c>
      <c r="D58" s="10">
        <v>0.001</v>
      </c>
      <c r="E58" s="10">
        <v>0.053</v>
      </c>
      <c r="F58" s="11">
        <f>C58*D58/E58</f>
        <v>0.1813879065778287</v>
      </c>
      <c r="G58" s="11"/>
      <c r="H58" s="12"/>
      <c r="I58" s="9">
        <v>1.0852350494182</v>
      </c>
      <c r="J58" s="10">
        <v>0.001</v>
      </c>
      <c r="K58" s="10">
        <v>0.053</v>
      </c>
      <c r="L58" s="11">
        <f>I58*J58/K58</f>
        <v>0.02047613300789056</v>
      </c>
      <c r="M58" s="11"/>
      <c r="N58" s="12"/>
      <c r="O58" s="9">
        <v>0.5498566140346869</v>
      </c>
      <c r="P58" s="10">
        <v>0.001</v>
      </c>
      <c r="Q58" s="10">
        <v>0.053</v>
      </c>
      <c r="R58" s="11">
        <f>O58*P58/Q58</f>
        <v>0.01037465309499409</v>
      </c>
      <c r="S58" s="11"/>
      <c r="T58" s="12"/>
      <c r="U58" s="9">
        <v>0.956197416969473</v>
      </c>
      <c r="V58" s="10">
        <v>0.001</v>
      </c>
      <c r="W58" s="10">
        <v>0.053</v>
      </c>
      <c r="X58" s="11">
        <f>U58*V58/W58</f>
        <v>0.01804146069753723</v>
      </c>
      <c r="Y58" s="11"/>
      <c r="Z58" s="12"/>
    </row>
    <row r="59" ht="16" customHeight="1">
      <c r="A59" t="s" s="26">
        <v>88</v>
      </c>
      <c r="B59" t="s" s="8">
        <v>89</v>
      </c>
      <c r="C59" s="9">
        <v>0.22195743935164</v>
      </c>
      <c r="D59" s="10">
        <v>0.001</v>
      </c>
      <c r="E59" s="10">
        <v>0.048</v>
      </c>
      <c r="F59" s="11">
        <f>C59*D59/E59</f>
        <v>0.004624113319825833</v>
      </c>
      <c r="G59" s="11">
        <f>AVERAGE(F59:F60)</f>
        <v>0.005068172442946417</v>
      </c>
      <c r="H59" s="12">
        <f>STDEV(F59:F60)</f>
        <v>0.0006279944344126323</v>
      </c>
      <c r="I59" s="9">
        <v>0.390111264988487</v>
      </c>
      <c r="J59" s="10">
        <v>0.001</v>
      </c>
      <c r="K59" s="10">
        <v>0.048</v>
      </c>
      <c r="L59" s="11">
        <f>I59*J59/K59</f>
        <v>0.00812731802059348</v>
      </c>
      <c r="M59" s="11">
        <f>AVERAGE(L59:L60)</f>
        <v>0.00689711507444854</v>
      </c>
      <c r="N59" s="12">
        <f>STDEV(L59:L60)</f>
        <v>0.001739769690909513</v>
      </c>
      <c r="O59" s="9">
        <v>0.5282258985901332</v>
      </c>
      <c r="P59" s="10">
        <v>0.001</v>
      </c>
      <c r="Q59" s="10">
        <v>0.048</v>
      </c>
      <c r="R59" s="11">
        <f>O59*P59/Q59</f>
        <v>0.01100470622062778</v>
      </c>
      <c r="S59" s="11">
        <f>AVERAGE(R59:R60)</f>
        <v>0.01023980255390779</v>
      </c>
      <c r="T59" s="12">
        <f>STDEV(R59:R60)</f>
        <v>0.001081737139384312</v>
      </c>
      <c r="U59" s="9">
        <v>1.5476057283196</v>
      </c>
      <c r="V59" s="10">
        <v>0.001</v>
      </c>
      <c r="W59" s="10">
        <v>0.048</v>
      </c>
      <c r="X59" s="11">
        <f>U59*V59/W59</f>
        <v>0.03224178600665834</v>
      </c>
      <c r="Y59" s="11">
        <f>AVERAGE(X59:X60)</f>
        <v>0.04260700289949187</v>
      </c>
      <c r="Z59" s="12">
        <f>STDEV(X59:X60)</f>
        <v>0.01465863030678389</v>
      </c>
    </row>
    <row r="60" ht="16" customHeight="1">
      <c r="A60" s="2"/>
      <c r="B60" t="s" s="8">
        <v>90</v>
      </c>
      <c r="C60" s="9">
        <v>0.27561157830335</v>
      </c>
      <c r="D60" s="10">
        <v>0.001</v>
      </c>
      <c r="E60" s="10">
        <v>0.05</v>
      </c>
      <c r="F60" s="11">
        <f>C60*D60/E60</f>
        <v>0.005512231566066999</v>
      </c>
      <c r="G60" s="11"/>
      <c r="H60" s="12"/>
      <c r="I60" s="9">
        <v>0.28334560641518</v>
      </c>
      <c r="J60" s="10">
        <v>0.001</v>
      </c>
      <c r="K60" s="10">
        <v>0.05</v>
      </c>
      <c r="L60" s="11">
        <f>I60*J60/K60</f>
        <v>0.005666912128303599</v>
      </c>
      <c r="M60" s="11"/>
      <c r="N60" s="12"/>
      <c r="O60" s="9">
        <v>0.4737449443593904</v>
      </c>
      <c r="P60" s="10">
        <v>0.001</v>
      </c>
      <c r="Q60" s="10">
        <v>0.05</v>
      </c>
      <c r="R60" s="11">
        <f>O60*P60/Q60</f>
        <v>0.009474898887187807</v>
      </c>
      <c r="S60" s="11"/>
      <c r="T60" s="12"/>
      <c r="U60" s="9">
        <v>2.64861098961627</v>
      </c>
      <c r="V60" s="10">
        <v>0.001</v>
      </c>
      <c r="W60" s="10">
        <v>0.05</v>
      </c>
      <c r="X60" s="11">
        <f>U60*V60/W60</f>
        <v>0.0529722197923254</v>
      </c>
      <c r="Y60" s="11"/>
      <c r="Z60" s="12"/>
    </row>
    <row r="61" ht="16" customHeight="1">
      <c r="A61" t="s" s="26">
        <v>91</v>
      </c>
      <c r="B61" t="s" s="8">
        <v>92</v>
      </c>
      <c r="C61" s="9">
        <v>4.27137747350017</v>
      </c>
      <c r="D61" s="10">
        <v>0.001</v>
      </c>
      <c r="E61" s="10">
        <v>0.043</v>
      </c>
      <c r="F61" s="11">
        <f>C61*D61/E61</f>
        <v>0.09933435984884117</v>
      </c>
      <c r="G61" s="11">
        <f>AVERAGE(F61:F62)</f>
        <v>0.06626913290398642</v>
      </c>
      <c r="H61" s="12">
        <f>STDEV(F61:F62)</f>
        <v>0.0467612923883579</v>
      </c>
      <c r="I61" s="9">
        <v>1.16122888639301</v>
      </c>
      <c r="J61" s="10">
        <v>0.001</v>
      </c>
      <c r="K61" s="10">
        <v>0.043</v>
      </c>
      <c r="L61" s="11">
        <f>I61*J61/K61</f>
        <v>0.02700532293937233</v>
      </c>
      <c r="M61" s="11">
        <f>AVERAGE(L61:L62)</f>
        <v>0.02058308404012087</v>
      </c>
      <c r="N61" s="12">
        <f>STDEV(L61:L62)</f>
        <v>0.009082417352121475</v>
      </c>
      <c r="O61" s="9">
        <v>1.105371546740397</v>
      </c>
      <c r="P61" s="10">
        <v>0.001</v>
      </c>
      <c r="Q61" s="10">
        <v>0.043</v>
      </c>
      <c r="R61" s="11">
        <f>O61*P61/Q61</f>
        <v>0.02570631504047435</v>
      </c>
      <c r="S61" s="11">
        <f>AVERAGE(R61:R62)</f>
        <v>0.01888864303039307</v>
      </c>
      <c r="T61" s="12">
        <f>STDEV(R61:R62)</f>
        <v>0.00964164422046839</v>
      </c>
      <c r="U61" s="9">
        <v>3.66659230044537</v>
      </c>
      <c r="V61" s="10">
        <v>0.001</v>
      </c>
      <c r="W61" s="10">
        <v>0.043</v>
      </c>
      <c r="X61" s="11">
        <f>U61*V61/W61</f>
        <v>0.08526958838245048</v>
      </c>
      <c r="Y61" s="11">
        <f>AVERAGE(X61:X62)</f>
        <v>0.05095850773844268</v>
      </c>
      <c r="Z61" s="12">
        <f>STDEV(X61:X62)</f>
        <v>0.04852319558643282</v>
      </c>
    </row>
    <row r="62" ht="16" customHeight="1">
      <c r="A62" s="2"/>
      <c r="B62" t="s" s="8">
        <v>93</v>
      </c>
      <c r="C62" s="9">
        <v>2.78912810056706</v>
      </c>
      <c r="D62" s="10">
        <v>0.001</v>
      </c>
      <c r="E62" s="10">
        <v>0.08400000000000001</v>
      </c>
      <c r="F62" s="11">
        <f>C62*D62/E62</f>
        <v>0.03320390595913166</v>
      </c>
      <c r="G62" s="11"/>
      <c r="H62" s="12"/>
      <c r="I62" s="9">
        <v>1.18951099183303</v>
      </c>
      <c r="J62" s="10">
        <v>0.001</v>
      </c>
      <c r="K62" s="10">
        <v>0.08400000000000001</v>
      </c>
      <c r="L62" s="11">
        <f>I62*J62/K62</f>
        <v>0.0141608451408694</v>
      </c>
      <c r="M62" s="11"/>
      <c r="N62" s="12"/>
      <c r="O62" s="9">
        <v>1.01396156570619</v>
      </c>
      <c r="P62" s="10">
        <v>0.001</v>
      </c>
      <c r="Q62" s="10">
        <v>0.08400000000000001</v>
      </c>
      <c r="R62" s="11">
        <f>O62*P62/Q62</f>
        <v>0.01207097102031179</v>
      </c>
      <c r="S62" s="11"/>
      <c r="T62" s="12"/>
      <c r="U62" s="9">
        <v>1.39838387593253</v>
      </c>
      <c r="V62" s="10">
        <v>0.001</v>
      </c>
      <c r="W62" s="10">
        <v>0.08400000000000001</v>
      </c>
      <c r="X62" s="11">
        <f>U62*V62/W62</f>
        <v>0.01664742709443488</v>
      </c>
      <c r="Y62" s="11"/>
      <c r="Z62" s="12"/>
    </row>
    <row r="63" ht="16" customHeight="1">
      <c r="A63" t="s" s="26">
        <v>94</v>
      </c>
      <c r="B63" t="s" s="8">
        <v>95</v>
      </c>
      <c r="C63" s="9">
        <v>0.0494878171600816</v>
      </c>
      <c r="D63" s="10">
        <v>0.001</v>
      </c>
      <c r="E63" s="10">
        <v>0.04</v>
      </c>
      <c r="F63" s="11">
        <f>C63*D63/E63</f>
        <v>0.00123719542900204</v>
      </c>
      <c r="G63" s="11">
        <f>AVERAGE(F63:F64)</f>
        <v>0.001402787309883215</v>
      </c>
      <c r="H63" s="12">
        <f>STDEV(F63:F64)</f>
        <v>0.0002341822837610275</v>
      </c>
      <c r="I63" s="9">
        <v>0.07480162769987229</v>
      </c>
      <c r="J63" s="10">
        <v>0.001</v>
      </c>
      <c r="K63" s="10">
        <v>0.04</v>
      </c>
      <c r="L63" s="11">
        <f>I63*J63/K63</f>
        <v>0.001870040692496807</v>
      </c>
      <c r="M63" s="11">
        <f>AVERAGE(L63:L64)</f>
        <v>0.001628609403001155</v>
      </c>
      <c r="N63" s="12">
        <f>STDEV(L63:L64)</f>
        <v>0.0003414354039859759</v>
      </c>
      <c r="O63" s="9">
        <v>0.2874174530996504</v>
      </c>
      <c r="P63" s="10">
        <v>0.001</v>
      </c>
      <c r="Q63" s="10">
        <v>0.04</v>
      </c>
      <c r="R63" s="11">
        <f>O63*P63/Q63</f>
        <v>0.00718543632749126</v>
      </c>
      <c r="S63" s="11">
        <f>AVERAGE(R63:R64)</f>
        <v>0.007035660635224056</v>
      </c>
      <c r="T63" s="12">
        <f>STDEV(R63:R64)</f>
        <v>0.0002118148153180991</v>
      </c>
      <c r="U63" s="9">
        <v>2.17488667284948</v>
      </c>
      <c r="V63" s="10">
        <v>0.001</v>
      </c>
      <c r="W63" s="10">
        <v>0.04</v>
      </c>
      <c r="X63" s="11">
        <f>U63*V63/W63</f>
        <v>0.054372166821237</v>
      </c>
      <c r="Y63" s="11">
        <f>AVERAGE(X63:X64)</f>
        <v>0.04540833469659781</v>
      </c>
      <c r="Z63" s="12">
        <f>STDEV(X63:X64)</f>
        <v>0.01267677296150038</v>
      </c>
    </row>
    <row r="64" ht="16" customHeight="1">
      <c r="A64" s="2"/>
      <c r="B64" t="s" s="8">
        <v>96</v>
      </c>
      <c r="C64" s="9">
        <v>0.0909659930643346</v>
      </c>
      <c r="D64" s="10">
        <v>0.001</v>
      </c>
      <c r="E64" s="10">
        <v>0.058</v>
      </c>
      <c r="F64" s="11">
        <f>C64*D64/E64</f>
        <v>0.00156837919076439</v>
      </c>
      <c r="G64" s="11"/>
      <c r="H64" s="12"/>
      <c r="I64" s="9">
        <v>0.0804563305833192</v>
      </c>
      <c r="J64" s="10">
        <v>0.001</v>
      </c>
      <c r="K64" s="10">
        <v>0.058</v>
      </c>
      <c r="L64" s="11">
        <f>I64*J64/K64</f>
        <v>0.001387178113505504</v>
      </c>
      <c r="M64" s="11"/>
      <c r="N64" s="12"/>
      <c r="O64" s="9">
        <v>0.3993813266914974</v>
      </c>
      <c r="P64" s="10">
        <v>0.001</v>
      </c>
      <c r="Q64" s="10">
        <v>0.058</v>
      </c>
      <c r="R64" s="11">
        <f>O64*P64/Q64</f>
        <v>0.006885884942956852</v>
      </c>
      <c r="S64" s="11"/>
      <c r="T64" s="12"/>
      <c r="U64" s="9">
        <v>2.1137811491736</v>
      </c>
      <c r="V64" s="10">
        <v>0.001</v>
      </c>
      <c r="W64" s="10">
        <v>0.058</v>
      </c>
      <c r="X64" s="11">
        <f>U64*V64/W64</f>
        <v>0.03644450257195862</v>
      </c>
      <c r="Y64" s="11"/>
      <c r="Z64" s="12"/>
    </row>
    <row r="65" ht="16" customHeight="1">
      <c r="A65" t="s" s="26">
        <v>97</v>
      </c>
      <c r="B65" t="s" s="8">
        <v>98</v>
      </c>
      <c r="C65" s="9">
        <v>0.170672518747055</v>
      </c>
      <c r="D65" s="10">
        <v>0.001</v>
      </c>
      <c r="E65" s="10">
        <v>0.049</v>
      </c>
      <c r="F65" s="11">
        <f>C65*D65/E65</f>
        <v>0.003483112627490918</v>
      </c>
      <c r="G65" s="11">
        <f>AVERAGE(F65:F66)</f>
        <v>0.002506903902374941</v>
      </c>
      <c r="H65" s="12">
        <f>STDEV(F65:F66)</f>
        <v>0.001380567618765963</v>
      </c>
      <c r="I65" s="9">
        <v>0.178122523569782</v>
      </c>
      <c r="J65" s="10">
        <v>0.001</v>
      </c>
      <c r="K65" s="10">
        <v>0.049</v>
      </c>
      <c r="L65" s="11">
        <f>I65*J65/K65</f>
        <v>0.003635153542240449</v>
      </c>
      <c r="M65" s="11">
        <f>AVERAGE(L65:L66)</f>
        <v>0.00329349718965911</v>
      </c>
      <c r="N65" s="12">
        <f>STDEV(L65:L66)</f>
        <v>0.0004831750474914536</v>
      </c>
      <c r="O65" s="9">
        <v>0.5279659758243265</v>
      </c>
      <c r="P65" s="10">
        <v>0.001</v>
      </c>
      <c r="Q65" s="10">
        <v>0.049</v>
      </c>
      <c r="R65" s="11">
        <f>O65*P65/Q65</f>
        <v>0.01077481583314952</v>
      </c>
      <c r="S65" s="11">
        <f>AVERAGE(R65:R66)</f>
        <v>0.008963041871056857</v>
      </c>
      <c r="T65" s="12">
        <f>STDEV(R65:R66)</f>
        <v>0.002562235309145881</v>
      </c>
      <c r="U65" s="9">
        <v>1.78598811161339</v>
      </c>
      <c r="V65" s="10">
        <v>0.001</v>
      </c>
      <c r="W65" s="10">
        <v>0.049</v>
      </c>
      <c r="X65" s="11">
        <f>U65*V65/W65</f>
        <v>0.03644873697170184</v>
      </c>
      <c r="Y65" s="11">
        <f>AVERAGE(X65:X66)</f>
        <v>0.05253447548235092</v>
      </c>
      <c r="Z65" s="12">
        <f>STDEV(X65:X66)</f>
        <v>0.02274866956254712</v>
      </c>
    </row>
    <row r="66" ht="16" customHeight="1">
      <c r="A66" s="2"/>
      <c r="B66" t="s" s="8">
        <v>99</v>
      </c>
      <c r="C66" s="9">
        <v>0.0734733685084303</v>
      </c>
      <c r="D66" s="10">
        <v>0.001</v>
      </c>
      <c r="E66" s="10">
        <v>0.048</v>
      </c>
      <c r="F66" s="11">
        <f>C66*D66/E66</f>
        <v>0.001530695177258964</v>
      </c>
      <c r="G66" s="11"/>
      <c r="H66" s="12"/>
      <c r="I66" s="9">
        <v>0.141688360179733</v>
      </c>
      <c r="J66" s="10">
        <v>0.001</v>
      </c>
      <c r="K66" s="10">
        <v>0.048</v>
      </c>
      <c r="L66" s="11">
        <f>I66*J66/K66</f>
        <v>0.002951840837077771</v>
      </c>
      <c r="M66" s="11"/>
      <c r="N66" s="12"/>
      <c r="O66" s="9">
        <v>0.3432608596302813</v>
      </c>
      <c r="P66" s="10">
        <v>0.001</v>
      </c>
      <c r="Q66" s="10">
        <v>0.048</v>
      </c>
      <c r="R66" s="11">
        <f>O66*P66/Q66</f>
        <v>0.007151267908964194</v>
      </c>
      <c r="S66" s="11"/>
      <c r="T66" s="12"/>
      <c r="U66" s="9">
        <v>3.293770271664</v>
      </c>
      <c r="V66" s="10">
        <v>0.001</v>
      </c>
      <c r="W66" s="10">
        <v>0.048</v>
      </c>
      <c r="X66" s="11">
        <f>U66*V66/W66</f>
        <v>0.068620213993</v>
      </c>
      <c r="Y66" s="11"/>
      <c r="Z66" s="12"/>
    </row>
    <row r="67" ht="16" customHeight="1">
      <c r="A67" t="s" s="26">
        <v>100</v>
      </c>
      <c r="B67" t="s" s="8">
        <v>101</v>
      </c>
      <c r="C67" s="9">
        <v>0.0590737163290985</v>
      </c>
      <c r="D67" s="10">
        <v>0.001</v>
      </c>
      <c r="E67" s="10">
        <v>0.048</v>
      </c>
      <c r="F67" s="11">
        <f>C67*D67/E67</f>
        <v>0.001230702423522885</v>
      </c>
      <c r="G67" s="11">
        <f>AVERAGE(F67:F68)</f>
        <v>0.001127781495358307</v>
      </c>
      <c r="H67" s="12">
        <f>STDEV(F67:F68)</f>
        <v>0.0001455521724623736</v>
      </c>
      <c r="I67" s="9">
        <v>0.09973800994834869</v>
      </c>
      <c r="J67" s="10">
        <v>0.001</v>
      </c>
      <c r="K67" s="10">
        <v>0.048</v>
      </c>
      <c r="L67" s="11">
        <f>I67*J67/K67</f>
        <v>0.002077875207257264</v>
      </c>
      <c r="M67" s="11">
        <f>AVERAGE(L67:L68)</f>
        <v>0.002243453570430378</v>
      </c>
      <c r="N67" s="12">
        <f>STDEV(L67:L68)</f>
        <v>0.0002341631668349553</v>
      </c>
      <c r="O67" s="9">
        <v>0.3085511733656285</v>
      </c>
      <c r="P67" s="10">
        <v>0.001</v>
      </c>
      <c r="Q67" s="10">
        <v>0.048</v>
      </c>
      <c r="R67" s="11">
        <f>O67*P67/Q67</f>
        <v>0.00642814944511726</v>
      </c>
      <c r="S67" s="11">
        <f>AVERAGE(R67:R68)</f>
        <v>0.009104140512210673</v>
      </c>
      <c r="T67" s="12">
        <f>STDEV(R67:R68)</f>
        <v>0.003784422859872757</v>
      </c>
      <c r="U67" s="9">
        <v>0.953560092567779</v>
      </c>
      <c r="V67" s="10">
        <v>0.001</v>
      </c>
      <c r="W67" s="10">
        <v>0.048</v>
      </c>
      <c r="X67" s="11">
        <f>U67*V67/W67</f>
        <v>0.01986583526182873</v>
      </c>
      <c r="Y67" s="11">
        <f>AVERAGE(X67:X68)</f>
        <v>0.02089069669161911</v>
      </c>
      <c r="Z67" s="12">
        <f>STDEV(X67:X68)</f>
        <v>0.001449372933562643</v>
      </c>
    </row>
    <row r="68" ht="16" customHeight="1">
      <c r="A68" s="2"/>
      <c r="B68" t="s" s="8">
        <v>102</v>
      </c>
      <c r="C68" s="9">
        <v>0.06046677346443</v>
      </c>
      <c r="D68" s="10">
        <v>0.001</v>
      </c>
      <c r="E68" s="10">
        <v>0.059</v>
      </c>
      <c r="F68" s="11">
        <f>C68*D68/E68</f>
        <v>0.001024860567193729</v>
      </c>
      <c r="G68" s="11"/>
      <c r="H68" s="12"/>
      <c r="I68" s="9">
        <v>0.142132884082606</v>
      </c>
      <c r="J68" s="10">
        <v>0.001</v>
      </c>
      <c r="K68" s="10">
        <v>0.059</v>
      </c>
      <c r="L68" s="11">
        <f>I68*J68/K68</f>
        <v>0.002409031933603492</v>
      </c>
      <c r="M68" s="11"/>
      <c r="N68" s="12"/>
      <c r="O68" s="9">
        <v>0.6950277631789411</v>
      </c>
      <c r="P68" s="10">
        <v>0.001</v>
      </c>
      <c r="Q68" s="10">
        <v>0.059</v>
      </c>
      <c r="R68" s="11">
        <f>O68*P68/Q68</f>
        <v>0.01178013157930409</v>
      </c>
      <c r="S68" s="11"/>
      <c r="T68" s="12"/>
      <c r="U68" s="9">
        <v>1.29301792916316</v>
      </c>
      <c r="V68" s="10">
        <v>0.001</v>
      </c>
      <c r="W68" s="10">
        <v>0.059</v>
      </c>
      <c r="X68" s="11">
        <f>U68*V68/W68</f>
        <v>0.0219155581214095</v>
      </c>
      <c r="Y68" s="11"/>
      <c r="Z68" s="12"/>
    </row>
    <row r="69" ht="16" customHeight="1">
      <c r="A69" t="s" s="26">
        <v>103</v>
      </c>
      <c r="B69" t="s" s="8">
        <v>104</v>
      </c>
      <c r="C69" s="9">
        <v>0.07516015881941331</v>
      </c>
      <c r="D69" s="10">
        <v>0.001</v>
      </c>
      <c r="E69" s="10">
        <v>0.052</v>
      </c>
      <c r="F69" s="11">
        <f>C69*D69/E69</f>
        <v>0.001445387669604102</v>
      </c>
      <c r="G69" s="11">
        <f>AVERAGE(F69:F70)</f>
        <v>0.001996948457933721</v>
      </c>
      <c r="H69" s="12">
        <f>STDEV(F69:F70)</f>
        <v>0.0007800247473289438</v>
      </c>
      <c r="I69" s="9">
        <v>0.363769296467986</v>
      </c>
      <c r="J69" s="10">
        <v>0.001</v>
      </c>
      <c r="K69" s="10">
        <v>0.052</v>
      </c>
      <c r="L69" s="11">
        <f>I69*J69/K69</f>
        <v>0.006995563393615116</v>
      </c>
      <c r="M69" s="11">
        <f>AVERAGE(L69:L70)</f>
        <v>0.006667440831475763</v>
      </c>
      <c r="N69" s="12">
        <f>STDEV(L69:L70)</f>
        <v>0.000464035377498081</v>
      </c>
      <c r="O69" s="9">
        <v>5.451917144619884</v>
      </c>
      <c r="P69" s="10">
        <v>0.001</v>
      </c>
      <c r="Q69" s="10">
        <v>0.052</v>
      </c>
      <c r="R69" s="11">
        <f>O69*P69/Q69</f>
        <v>0.1048445604734593</v>
      </c>
      <c r="S69" s="11">
        <f>AVERAGE(R69:R70)</f>
        <v>0.1458262466944887</v>
      </c>
      <c r="T69" s="12">
        <f>STDEV(R69:R70)</f>
        <v>0.05795685646269835</v>
      </c>
      <c r="U69" s="9">
        <v>4.92846726770912</v>
      </c>
      <c r="V69" s="10">
        <v>0.001</v>
      </c>
      <c r="W69" s="10">
        <v>0.052</v>
      </c>
      <c r="X69" s="11">
        <f>U69*V69/W69</f>
        <v>0.09477821668671385</v>
      </c>
      <c r="Y69" s="11">
        <f>AVERAGE(X69:X70)</f>
        <v>0.07915537404830419</v>
      </c>
      <c r="Z69" s="12">
        <f>STDEV(X69:X70)</f>
        <v>0.02209403594205959</v>
      </c>
    </row>
    <row r="70" ht="16" customHeight="1">
      <c r="A70" s="2"/>
      <c r="B70" t="s" s="8">
        <v>105</v>
      </c>
      <c r="C70" s="9">
        <v>0.112134406835587</v>
      </c>
      <c r="D70" s="10">
        <v>0.001</v>
      </c>
      <c r="E70" s="10">
        <v>0.044</v>
      </c>
      <c r="F70" s="11">
        <f>C70*D70/E70</f>
        <v>0.002548509246263341</v>
      </c>
      <c r="G70" s="11"/>
      <c r="H70" s="12"/>
      <c r="I70" s="9">
        <v>0.278930003850802</v>
      </c>
      <c r="J70" s="10">
        <v>0.001</v>
      </c>
      <c r="K70" s="10">
        <v>0.044</v>
      </c>
      <c r="L70" s="11">
        <f>I70*J70/K70</f>
        <v>0.006339318269336411</v>
      </c>
      <c r="M70" s="11"/>
      <c r="N70" s="12"/>
      <c r="O70" s="9">
        <v>8.219549048282795</v>
      </c>
      <c r="P70" s="10">
        <v>0.001</v>
      </c>
      <c r="Q70" s="10">
        <v>0.044</v>
      </c>
      <c r="R70" s="11">
        <f>O70*P70/Q70</f>
        <v>0.1868079329155181</v>
      </c>
      <c r="S70" s="11"/>
      <c r="T70" s="12"/>
      <c r="U70" s="9">
        <v>2.79543138203536</v>
      </c>
      <c r="V70" s="10">
        <v>0.001</v>
      </c>
      <c r="W70" s="10">
        <v>0.044</v>
      </c>
      <c r="X70" s="11">
        <f>U70*V70/W70</f>
        <v>0.06353253140989455</v>
      </c>
      <c r="Y70" s="11"/>
      <c r="Z70" s="12"/>
    </row>
    <row r="71" ht="16" customHeight="1">
      <c r="A71" t="s" s="26">
        <v>106</v>
      </c>
      <c r="B71" t="s" s="8">
        <v>107</v>
      </c>
      <c r="C71" s="9">
        <v>0</v>
      </c>
      <c r="D71" s="10">
        <v>0.001</v>
      </c>
      <c r="E71" s="10">
        <v>0.045</v>
      </c>
      <c r="F71" s="11">
        <v>0</v>
      </c>
      <c r="G71" s="11">
        <f>AVERAGE(F71:F72)</f>
        <v>0</v>
      </c>
      <c r="H71" s="12">
        <f>STDEV(F71:F72)</f>
        <v>0</v>
      </c>
      <c r="I71" s="9">
        <v>0</v>
      </c>
      <c r="J71" s="10">
        <v>0.001</v>
      </c>
      <c r="K71" s="10">
        <v>0.045</v>
      </c>
      <c r="L71" s="11">
        <v>0</v>
      </c>
      <c r="M71" s="11">
        <f>AVERAGE(L71:L72)</f>
        <v>0</v>
      </c>
      <c r="N71" s="12">
        <f>STDEV(L71:L72)</f>
        <v>0</v>
      </c>
      <c r="O71" s="9">
        <v>0.07780259580010511</v>
      </c>
      <c r="P71" s="10">
        <v>0.001</v>
      </c>
      <c r="Q71" s="10">
        <v>0.045</v>
      </c>
      <c r="R71" s="11">
        <f>O71*P71/Q71</f>
        <v>0.001728946573335669</v>
      </c>
      <c r="S71" s="11">
        <f>AVERAGE(R71:R72)</f>
        <v>0.00149722812523009</v>
      </c>
      <c r="T71" s="12">
        <f>STDEV(R71:R72)</f>
        <v>0.0003276993719629558</v>
      </c>
      <c r="U71" s="9">
        <v>2.17791919497094</v>
      </c>
      <c r="V71" s="10">
        <v>0.001</v>
      </c>
      <c r="W71" s="10">
        <v>0.045</v>
      </c>
      <c r="X71" s="11">
        <f>U71*V71/W71</f>
        <v>0.04839820433268756</v>
      </c>
      <c r="Y71" s="11">
        <f>AVERAGE(X71:X72)</f>
        <v>0.03956669083656988</v>
      </c>
      <c r="Z71" s="12">
        <f>STDEV(X71:X72)</f>
        <v>0.01248964616249065</v>
      </c>
    </row>
    <row r="72" ht="16" customHeight="1">
      <c r="A72" s="2"/>
      <c r="B72" t="s" s="8">
        <v>108</v>
      </c>
      <c r="C72" s="9">
        <v>0</v>
      </c>
      <c r="D72" s="10">
        <v>0.001</v>
      </c>
      <c r="E72" s="10">
        <v>0.05</v>
      </c>
      <c r="F72" s="11">
        <v>0</v>
      </c>
      <c r="G72" s="11"/>
      <c r="H72" s="12"/>
      <c r="I72" s="9">
        <v>0</v>
      </c>
      <c r="J72" s="10">
        <v>0.001</v>
      </c>
      <c r="K72" s="10">
        <v>0.05</v>
      </c>
      <c r="L72" s="11">
        <v>0</v>
      </c>
      <c r="M72" s="11"/>
      <c r="N72" s="12"/>
      <c r="O72" s="9">
        <v>0.06327548385622558</v>
      </c>
      <c r="P72" s="10">
        <v>0.001</v>
      </c>
      <c r="Q72" s="10">
        <v>0.05</v>
      </c>
      <c r="R72" s="11">
        <f>O72*P72/Q72</f>
        <v>0.001265509677124512</v>
      </c>
      <c r="S72" s="11"/>
      <c r="T72" s="12"/>
      <c r="U72" s="9">
        <v>1.53675886702261</v>
      </c>
      <c r="V72" s="10">
        <v>0.001</v>
      </c>
      <c r="W72" s="10">
        <v>0.05</v>
      </c>
      <c r="X72" s="11">
        <f>U72*V72/W72</f>
        <v>0.0307351773404522</v>
      </c>
      <c r="Y72" s="11"/>
      <c r="Z72" s="12"/>
    </row>
    <row r="73" ht="16" customHeight="1">
      <c r="A73" t="s" s="26">
        <v>109</v>
      </c>
      <c r="B73" t="s" s="8">
        <v>110</v>
      </c>
      <c r="C73" s="9">
        <v>0</v>
      </c>
      <c r="D73" s="10">
        <v>0.001</v>
      </c>
      <c r="E73" s="10">
        <v>0.048</v>
      </c>
      <c r="F73" s="11">
        <v>0</v>
      </c>
      <c r="G73" s="11">
        <f>AVERAGE(F73:F74)</f>
        <v>0</v>
      </c>
      <c r="H73" s="12">
        <f>STDEV(F73:F74)</f>
        <v>0</v>
      </c>
      <c r="I73" s="9">
        <v>0</v>
      </c>
      <c r="J73" s="10">
        <v>0.001</v>
      </c>
      <c r="K73" s="10">
        <v>0.048</v>
      </c>
      <c r="L73" s="11">
        <v>0</v>
      </c>
      <c r="M73" s="11">
        <f>AVERAGE(L73:L74)</f>
        <v>0</v>
      </c>
      <c r="N73" s="12">
        <f>STDEV(L73:L74)</f>
        <v>0</v>
      </c>
      <c r="O73" s="9">
        <v>0.07148732947924046</v>
      </c>
      <c r="P73" s="10">
        <v>0.001</v>
      </c>
      <c r="Q73" s="10">
        <v>0.048</v>
      </c>
      <c r="R73" s="11">
        <f>O73*P73/Q73</f>
        <v>0.001489319364150843</v>
      </c>
      <c r="S73" s="11">
        <f>AVERAGE(R73:R74)</f>
        <v>0.00144843232397976</v>
      </c>
      <c r="T73" s="12">
        <f>STDEV(R73:R74)</f>
        <v>5.782300673523854e-05</v>
      </c>
      <c r="U73" s="9">
        <v>1.69017021875969</v>
      </c>
      <c r="V73" s="10">
        <v>0.001</v>
      </c>
      <c r="W73" s="10">
        <v>0.048</v>
      </c>
      <c r="X73" s="11">
        <f>U73*V73/W73</f>
        <v>0.03521187955749355</v>
      </c>
      <c r="Y73" s="11">
        <f>AVERAGE(X73:X74)</f>
        <v>0.03803342917950603</v>
      </c>
      <c r="Z73" s="12">
        <f>STDEV(X73:X74)</f>
        <v>0.003990273742358733</v>
      </c>
    </row>
    <row r="74" ht="16" customHeight="1">
      <c r="A74" s="2"/>
      <c r="B74" t="s" s="8">
        <v>111</v>
      </c>
      <c r="C74" s="9">
        <v>0</v>
      </c>
      <c r="D74" s="10">
        <v>0.001</v>
      </c>
      <c r="E74" s="10">
        <v>0.047</v>
      </c>
      <c r="F74" s="11">
        <v>0</v>
      </c>
      <c r="G74" s="11"/>
      <c r="H74" s="12"/>
      <c r="I74" s="9">
        <v>0</v>
      </c>
      <c r="J74" s="10">
        <v>0.001</v>
      </c>
      <c r="K74" s="10">
        <v>0.047</v>
      </c>
      <c r="L74" s="11">
        <v>0</v>
      </c>
      <c r="M74" s="11"/>
      <c r="N74" s="12"/>
      <c r="O74" s="9">
        <v>0.06615462833900784</v>
      </c>
      <c r="P74" s="10">
        <v>0.001</v>
      </c>
      <c r="Q74" s="10">
        <v>0.047</v>
      </c>
      <c r="R74" s="11">
        <f>O74*P74/Q74</f>
        <v>0.001407545283808678</v>
      </c>
      <c r="S74" s="11"/>
      <c r="T74" s="12"/>
      <c r="U74" s="9">
        <v>1.92018400367137</v>
      </c>
      <c r="V74" s="10">
        <v>0.001</v>
      </c>
      <c r="W74" s="10">
        <v>0.047</v>
      </c>
      <c r="X74" s="11">
        <f>U74*V74/W74</f>
        <v>0.04085497880151851</v>
      </c>
      <c r="Y74" s="11"/>
      <c r="Z74" s="12"/>
    </row>
    <row r="75" ht="16" customHeight="1">
      <c r="A75" t="s" s="26">
        <v>112</v>
      </c>
      <c r="B75" t="s" s="8">
        <v>113</v>
      </c>
      <c r="C75" s="9">
        <v>0.7303821105055009</v>
      </c>
      <c r="D75" s="10">
        <v>0.001</v>
      </c>
      <c r="E75" s="10">
        <v>0.047</v>
      </c>
      <c r="F75" s="11">
        <f>C75*D75/E75</f>
        <v>0.01554004490437236</v>
      </c>
      <c r="G75" s="11">
        <f>AVERAGE(F75:F76)</f>
        <v>0.02078822626307385</v>
      </c>
      <c r="H75" s="12">
        <f>STDEV(F75:F76)</f>
        <v>0.0074220492552693</v>
      </c>
      <c r="I75" s="9">
        <v>0.302852767597491</v>
      </c>
      <c r="J75" s="10">
        <v>0.001</v>
      </c>
      <c r="K75" s="10">
        <v>0.047</v>
      </c>
      <c r="L75" s="11">
        <f>I75*J75/K75</f>
        <v>0.006443675906329597</v>
      </c>
      <c r="M75" s="11">
        <f>AVERAGE(L75:L76)</f>
        <v>0.006709488465082174</v>
      </c>
      <c r="N75" s="12">
        <f>STDEV(L75:L76)</f>
        <v>0.0003759157256369896</v>
      </c>
      <c r="O75" s="9">
        <v>0.2568950940292027</v>
      </c>
      <c r="P75" s="10">
        <v>0.001</v>
      </c>
      <c r="Q75" s="10">
        <v>0.047</v>
      </c>
      <c r="R75" s="11">
        <f>O75*P75/Q75</f>
        <v>0.005465853064451122</v>
      </c>
      <c r="S75" s="11">
        <f>AVERAGE(R75:R76)</f>
        <v>0.005817271945778867</v>
      </c>
      <c r="T75" s="12">
        <f>STDEV(R75:R76)</f>
        <v>0.0004969813480476784</v>
      </c>
      <c r="U75" s="9">
        <v>1.83304167445855</v>
      </c>
      <c r="V75" s="10">
        <v>0.001</v>
      </c>
      <c r="W75" s="10">
        <v>0.047</v>
      </c>
      <c r="X75" s="11">
        <f>U75*V75/W75</f>
        <v>0.03900088669060745</v>
      </c>
      <c r="Y75" s="11">
        <f>AVERAGE(X75:X76)</f>
        <v>0.03019537182958106</v>
      </c>
      <c r="Z75" s="12">
        <f>STDEV(X75:X76)</f>
        <v>0.01245287854014136</v>
      </c>
    </row>
    <row r="76" ht="16" customHeight="1">
      <c r="A76" s="2"/>
      <c r="B76" t="s" s="8">
        <v>114</v>
      </c>
      <c r="C76" s="9">
        <v>1.56218445730652</v>
      </c>
      <c r="D76" s="10">
        <v>0.001</v>
      </c>
      <c r="E76" s="10">
        <v>0.06</v>
      </c>
      <c r="F76" s="11">
        <f>C76*D76/E76</f>
        <v>0.02603640762177533</v>
      </c>
      <c r="G76" s="11"/>
      <c r="H76" s="12"/>
      <c r="I76" s="9">
        <v>0.418518061430085</v>
      </c>
      <c r="J76" s="10">
        <v>0.001</v>
      </c>
      <c r="K76" s="10">
        <v>0.06</v>
      </c>
      <c r="L76" s="11">
        <f>I76*J76/K76</f>
        <v>0.006975301023834751</v>
      </c>
      <c r="M76" s="11"/>
      <c r="N76" s="12"/>
      <c r="O76" s="9">
        <v>0.3701214496263967</v>
      </c>
      <c r="P76" s="10">
        <v>0.001</v>
      </c>
      <c r="Q76" s="10">
        <v>0.06</v>
      </c>
      <c r="R76" s="11">
        <f>O76*P76/Q76</f>
        <v>0.006168690827106612</v>
      </c>
      <c r="S76" s="11"/>
      <c r="T76" s="12"/>
      <c r="U76" s="9">
        <v>1.28339141811328</v>
      </c>
      <c r="V76" s="10">
        <v>0.001</v>
      </c>
      <c r="W76" s="10">
        <v>0.06</v>
      </c>
      <c r="X76" s="11">
        <f>U76*V76/W76</f>
        <v>0.02138985696855467</v>
      </c>
      <c r="Y76" s="11"/>
      <c r="Z76" s="12"/>
    </row>
    <row r="77" ht="16" customHeight="1">
      <c r="A77" t="s" s="26">
        <v>115</v>
      </c>
      <c r="B77" t="s" s="8">
        <v>116</v>
      </c>
      <c r="C77" s="9">
        <v>0</v>
      </c>
      <c r="D77" s="10">
        <v>0.001</v>
      </c>
      <c r="E77" s="10">
        <v>0.05</v>
      </c>
      <c r="F77" s="11">
        <v>0</v>
      </c>
      <c r="G77" s="11">
        <f>AVERAGE(F77:F78)</f>
        <v>0</v>
      </c>
      <c r="H77" s="12">
        <f>STDEV(F77:F78)</f>
        <v>0</v>
      </c>
      <c r="I77" s="9">
        <v>0</v>
      </c>
      <c r="J77" s="10">
        <v>0.001</v>
      </c>
      <c r="K77" s="10">
        <v>0.05</v>
      </c>
      <c r="L77" s="11">
        <v>0</v>
      </c>
      <c r="M77" s="11">
        <f>AVERAGE(L77:L78)</f>
        <v>0</v>
      </c>
      <c r="N77" s="12">
        <f>STDEV(L77:L78)</f>
        <v>0</v>
      </c>
      <c r="O77" s="9">
        <v>0.07972202545529329</v>
      </c>
      <c r="P77" s="10">
        <v>0.001</v>
      </c>
      <c r="Q77" s="10">
        <v>0.05</v>
      </c>
      <c r="R77" s="11">
        <f>O77*P77/Q77</f>
        <v>0.001594440509105866</v>
      </c>
      <c r="S77" s="11">
        <f>AVERAGE(R77:R78)</f>
        <v>0.001623472435471709</v>
      </c>
      <c r="T77" s="12">
        <f>STDEV(R77:R78)</f>
        <v>4.105734400839218e-05</v>
      </c>
      <c r="U77" s="9">
        <v>1.08628779230184</v>
      </c>
      <c r="V77" s="10">
        <v>0.001</v>
      </c>
      <c r="W77" s="10">
        <v>0.05</v>
      </c>
      <c r="X77" s="11">
        <f>U77*V77/W77</f>
        <v>0.0217257558460368</v>
      </c>
      <c r="Y77" s="11">
        <f>AVERAGE(X77:X78)</f>
        <v>0.02671871785739824</v>
      </c>
      <c r="Z77" s="12">
        <f>STDEV(X77:X78)</f>
        <v>0.007061114592880998</v>
      </c>
    </row>
    <row r="78" ht="16" customHeight="1">
      <c r="A78" s="2"/>
      <c r="B78" t="s" s="8">
        <v>117</v>
      </c>
      <c r="C78" s="9">
        <v>0</v>
      </c>
      <c r="D78" s="10">
        <v>0.001</v>
      </c>
      <c r="E78" s="10">
        <v>0.062</v>
      </c>
      <c r="F78" s="11">
        <v>0</v>
      </c>
      <c r="G78" s="11"/>
      <c r="H78" s="12"/>
      <c r="I78" s="9">
        <v>0</v>
      </c>
      <c r="J78" s="10">
        <v>0.001</v>
      </c>
      <c r="K78" s="10">
        <v>0.062</v>
      </c>
      <c r="L78" s="11">
        <v>0</v>
      </c>
      <c r="M78" s="11"/>
      <c r="N78" s="12"/>
      <c r="O78" s="9">
        <v>0.1024552704339282</v>
      </c>
      <c r="P78" s="10">
        <v>0.001</v>
      </c>
      <c r="Q78" s="10">
        <v>0.062</v>
      </c>
      <c r="R78" s="11">
        <f>O78*P78/Q78</f>
        <v>0.001652504361837552</v>
      </c>
      <c r="S78" s="11"/>
      <c r="T78" s="12"/>
      <c r="U78" s="9">
        <v>1.9661241518631</v>
      </c>
      <c r="V78" s="10">
        <v>0.001</v>
      </c>
      <c r="W78" s="10">
        <v>0.062</v>
      </c>
      <c r="X78" s="11">
        <f>U78*V78/W78</f>
        <v>0.03171167986875968</v>
      </c>
      <c r="Y78" s="11"/>
      <c r="Z78" s="12"/>
    </row>
    <row r="79" ht="16" customHeight="1">
      <c r="A79" t="s" s="26">
        <v>118</v>
      </c>
      <c r="B79" t="s" s="8">
        <v>119</v>
      </c>
      <c r="C79" s="9">
        <v>0</v>
      </c>
      <c r="D79" s="10">
        <v>0.001</v>
      </c>
      <c r="E79" s="10">
        <v>0.053</v>
      </c>
      <c r="F79" s="11">
        <v>0</v>
      </c>
      <c r="G79" s="11">
        <f>AVERAGE(F79:F80)</f>
        <v>0</v>
      </c>
      <c r="H79" s="12">
        <f>STDEV(F79:F80)</f>
        <v>0</v>
      </c>
      <c r="I79" s="9">
        <v>0</v>
      </c>
      <c r="J79" s="10">
        <v>0.001</v>
      </c>
      <c r="K79" s="10">
        <v>0.053</v>
      </c>
      <c r="L79" s="11">
        <v>0</v>
      </c>
      <c r="M79" s="11">
        <f>AVERAGE(L79:L80)</f>
        <v>0</v>
      </c>
      <c r="N79" s="12">
        <f>STDEV(L79:L80)</f>
        <v>0</v>
      </c>
      <c r="O79" s="9">
        <v>0.1019611315494824</v>
      </c>
      <c r="P79" s="10">
        <v>0.001</v>
      </c>
      <c r="Q79" s="10">
        <v>0.053</v>
      </c>
      <c r="R79" s="11">
        <f>O79*P79/Q79</f>
        <v>0.001923794934895895</v>
      </c>
      <c r="S79" s="11">
        <f>AVERAGE(R79:R80)</f>
        <v>0.001842947623040199</v>
      </c>
      <c r="T79" s="12">
        <f>STDEV(R79:R80)</f>
        <v>0.0001143353649077335</v>
      </c>
      <c r="U79" s="9">
        <v>2.7506752109637</v>
      </c>
      <c r="V79" s="10">
        <v>0.001</v>
      </c>
      <c r="W79" s="10">
        <v>0.053</v>
      </c>
      <c r="X79" s="11">
        <f>U79*V79/W79</f>
        <v>0.05189953228233397</v>
      </c>
      <c r="Y79" s="11">
        <f>AVERAGE(X79:X80)</f>
        <v>0.07045562552645698</v>
      </c>
      <c r="Z79" s="12">
        <f>STDEV(X79:X80)</f>
        <v>0.02624227873049854</v>
      </c>
    </row>
    <row r="80" ht="16" customHeight="1">
      <c r="A80" s="2"/>
      <c r="B80" t="s" s="8">
        <v>120</v>
      </c>
      <c r="C80" s="9">
        <v>0</v>
      </c>
      <c r="D80" s="10">
        <v>0.001</v>
      </c>
      <c r="E80" s="10">
        <v>0.049</v>
      </c>
      <c r="F80" s="11">
        <v>0</v>
      </c>
      <c r="G80" s="11"/>
      <c r="H80" s="12"/>
      <c r="I80" s="9">
        <v>0</v>
      </c>
      <c r="J80" s="10">
        <v>0.001</v>
      </c>
      <c r="K80" s="10">
        <v>0.049</v>
      </c>
      <c r="L80" s="11">
        <v>0</v>
      </c>
      <c r="M80" s="11"/>
      <c r="N80" s="12"/>
      <c r="O80" s="9">
        <v>0.08634291524804058</v>
      </c>
      <c r="P80" s="10">
        <v>0.001</v>
      </c>
      <c r="Q80" s="10">
        <v>0.049</v>
      </c>
      <c r="R80" s="11">
        <f>O80*P80/Q80</f>
        <v>0.001762100311184502</v>
      </c>
      <c r="S80" s="11"/>
      <c r="T80" s="12"/>
      <c r="U80" s="9">
        <v>4.36157421975842</v>
      </c>
      <c r="V80" s="10">
        <v>0.001</v>
      </c>
      <c r="W80" s="10">
        <v>0.049</v>
      </c>
      <c r="X80" s="11">
        <f>U80*V80/W80</f>
        <v>0.08901171877058001</v>
      </c>
      <c r="Y80" s="11"/>
      <c r="Z80" s="12"/>
    </row>
    <row r="81" ht="16" customHeight="1">
      <c r="A81" t="s" s="26">
        <v>121</v>
      </c>
      <c r="B81" t="s" s="8">
        <v>122</v>
      </c>
      <c r="C81" s="9">
        <v>0</v>
      </c>
      <c r="D81" s="10">
        <v>0.001</v>
      </c>
      <c r="E81" s="10">
        <v>0.05</v>
      </c>
      <c r="F81" s="11">
        <v>0</v>
      </c>
      <c r="G81" s="11">
        <f>AVERAGE(F81:F82)</f>
        <v>0</v>
      </c>
      <c r="H81" s="12">
        <f>STDEV(F81:F82)</f>
        <v>0</v>
      </c>
      <c r="I81" s="9">
        <v>0</v>
      </c>
      <c r="J81" s="10">
        <v>0.001</v>
      </c>
      <c r="K81" s="10">
        <v>0.05</v>
      </c>
      <c r="L81" s="11">
        <v>0</v>
      </c>
      <c r="M81" s="11">
        <f>AVERAGE(L81:L82)</f>
        <v>0</v>
      </c>
      <c r="N81" s="12">
        <f>STDEV(L81:L82)</f>
        <v>0</v>
      </c>
      <c r="O81" s="9">
        <v>0.08787388890158353</v>
      </c>
      <c r="P81" s="10">
        <v>0.001</v>
      </c>
      <c r="Q81" s="10">
        <v>0.05</v>
      </c>
      <c r="R81" s="11">
        <f>O81*P81/Q81</f>
        <v>0.00175747777803167</v>
      </c>
      <c r="S81" s="11">
        <f>AVERAGE(R81:R82)</f>
        <v>0.001671972573047682</v>
      </c>
      <c r="T81" s="12">
        <f>STDEV(R81:R82)</f>
        <v>0.0001209226205418479</v>
      </c>
      <c r="U81" s="9">
        <v>2.59181059463042</v>
      </c>
      <c r="V81" s="10">
        <v>0.001</v>
      </c>
      <c r="W81" s="10">
        <v>0.05</v>
      </c>
      <c r="X81" s="11">
        <f>U81*V81/W81</f>
        <v>0.0518362118926084</v>
      </c>
      <c r="Y81" s="11">
        <f>AVERAGE(X81:X82)</f>
        <v>0.05761264971680864</v>
      </c>
      <c r="Z81" s="12">
        <f>STDEV(X81:X82)</f>
        <v>0.008169116713188913</v>
      </c>
    </row>
    <row r="82" ht="16" customHeight="1">
      <c r="A82" s="2"/>
      <c r="B82" t="s" s="8">
        <v>123</v>
      </c>
      <c r="C82" s="9">
        <v>0</v>
      </c>
      <c r="D82" s="10">
        <v>0.001</v>
      </c>
      <c r="E82" s="10">
        <v>0.063</v>
      </c>
      <c r="F82" s="11">
        <v>0</v>
      </c>
      <c r="G82" s="11"/>
      <c r="H82" s="12"/>
      <c r="I82" s="9">
        <v>0</v>
      </c>
      <c r="J82" s="10">
        <v>0.001</v>
      </c>
      <c r="K82" s="10">
        <v>0.063</v>
      </c>
      <c r="L82" s="11">
        <v>0</v>
      </c>
      <c r="M82" s="11"/>
      <c r="N82" s="12"/>
      <c r="O82" s="9">
        <v>0.0999474441880127</v>
      </c>
      <c r="P82" s="10">
        <v>0.001</v>
      </c>
      <c r="Q82" s="10">
        <v>0.063</v>
      </c>
      <c r="R82" s="11">
        <f>O82*P82/Q82</f>
        <v>0.001586467368063694</v>
      </c>
      <c r="S82" s="11"/>
      <c r="T82" s="12"/>
      <c r="U82" s="9">
        <v>3.99351251508356</v>
      </c>
      <c r="V82" s="10">
        <v>0.001</v>
      </c>
      <c r="W82" s="10">
        <v>0.063</v>
      </c>
      <c r="X82" s="11">
        <f>U82*V82/W82</f>
        <v>0.06338908754100889</v>
      </c>
      <c r="Y82" s="11"/>
      <c r="Z82" s="12"/>
    </row>
    <row r="83" ht="16" customHeight="1">
      <c r="A83" t="s" s="26">
        <v>124</v>
      </c>
      <c r="B83" t="s" s="8">
        <v>125</v>
      </c>
      <c r="C83" s="9">
        <v>0</v>
      </c>
      <c r="D83" s="10">
        <v>0.001</v>
      </c>
      <c r="E83" s="10">
        <v>0.055</v>
      </c>
      <c r="F83" s="11">
        <v>0</v>
      </c>
      <c r="G83" s="11">
        <f>AVERAGE(F83:F84)</f>
        <v>0</v>
      </c>
      <c r="H83" s="12">
        <f>STDEV(F83:F84)</f>
        <v>0</v>
      </c>
      <c r="I83" s="9">
        <v>0</v>
      </c>
      <c r="J83" s="10">
        <v>0.001</v>
      </c>
      <c r="K83" s="10">
        <v>0.055</v>
      </c>
      <c r="L83" s="11">
        <v>0</v>
      </c>
      <c r="M83" s="11">
        <f>AVERAGE(L83:L84)</f>
        <v>0</v>
      </c>
      <c r="N83" s="12">
        <f>STDEV(L83:L84)</f>
        <v>0</v>
      </c>
      <c r="O83" s="9">
        <v>0.1277791741882412</v>
      </c>
      <c r="P83" s="10">
        <v>0.001</v>
      </c>
      <c r="Q83" s="10">
        <v>0.055</v>
      </c>
      <c r="R83" s="11">
        <f>O83*P83/Q83</f>
        <v>0.002323257712513477</v>
      </c>
      <c r="S83" s="11">
        <f>AVERAGE(R83:R84)</f>
        <v>0.001852724522524068</v>
      </c>
      <c r="T83" s="12">
        <f>STDEV(R83:R84)</f>
        <v>0.000665434418829698</v>
      </c>
      <c r="U83" s="9">
        <v>2.67027042548047</v>
      </c>
      <c r="V83" s="10">
        <v>0.001</v>
      </c>
      <c r="W83" s="10">
        <v>0.055</v>
      </c>
      <c r="X83" s="11">
        <f>U83*V83/W83</f>
        <v>0.04855037137237218</v>
      </c>
      <c r="Y83" s="11">
        <f>AVERAGE(X83:X84)</f>
        <v>0.08506745636791788</v>
      </c>
      <c r="Z83" s="12">
        <f>STDEV(X83:X84)</f>
        <v>0.05164295685903178</v>
      </c>
    </row>
    <row r="84" ht="16" customHeight="1">
      <c r="A84" s="2"/>
      <c r="B84" t="s" s="8">
        <v>126</v>
      </c>
      <c r="C84" s="9">
        <v>0</v>
      </c>
      <c r="D84" s="10">
        <v>0.001</v>
      </c>
      <c r="E84" s="10">
        <v>0.056</v>
      </c>
      <c r="F84" s="11">
        <v>0</v>
      </c>
      <c r="G84" s="11"/>
      <c r="H84" s="12"/>
      <c r="I84" s="9">
        <v>0</v>
      </c>
      <c r="J84" s="10">
        <v>0.001</v>
      </c>
      <c r="K84" s="10">
        <v>0.056</v>
      </c>
      <c r="L84" s="11">
        <v>0</v>
      </c>
      <c r="M84" s="11"/>
      <c r="N84" s="12"/>
      <c r="O84" s="9">
        <v>0.07740271462194091</v>
      </c>
      <c r="P84" s="10">
        <v>0.001</v>
      </c>
      <c r="Q84" s="10">
        <v>0.056</v>
      </c>
      <c r="R84" s="11">
        <f>O84*P84/Q84</f>
        <v>0.001382191332534659</v>
      </c>
      <c r="S84" s="11"/>
      <c r="T84" s="12"/>
      <c r="U84" s="9">
        <v>6.80873431635396</v>
      </c>
      <c r="V84" s="10">
        <v>0.001</v>
      </c>
      <c r="W84" s="10">
        <v>0.056</v>
      </c>
      <c r="X84" s="11">
        <f>U84*V84/W84</f>
        <v>0.1215845413634636</v>
      </c>
      <c r="Y84" s="11"/>
      <c r="Z84" s="12"/>
    </row>
    <row r="85" ht="16" customHeight="1">
      <c r="A85" t="s" s="26">
        <v>127</v>
      </c>
      <c r="B85" t="s" s="8">
        <v>128</v>
      </c>
      <c r="C85" s="9">
        <v>0</v>
      </c>
      <c r="D85" s="10">
        <v>0.001</v>
      </c>
      <c r="E85" s="10">
        <v>0.06</v>
      </c>
      <c r="F85" s="11">
        <v>0</v>
      </c>
      <c r="G85" s="11">
        <f>AVERAGE(F85:F86)</f>
        <v>0</v>
      </c>
      <c r="H85" s="12">
        <f>STDEV(F85:F86)</f>
        <v>0</v>
      </c>
      <c r="I85" s="9">
        <v>0</v>
      </c>
      <c r="J85" s="10">
        <v>0.001</v>
      </c>
      <c r="K85" s="10">
        <v>0.06</v>
      </c>
      <c r="L85" s="11">
        <v>0</v>
      </c>
      <c r="M85" s="11">
        <f>AVERAGE(L85:L86)</f>
        <v>0</v>
      </c>
      <c r="N85" s="12">
        <f>STDEV(L85:L86)</f>
        <v>0</v>
      </c>
      <c r="O85" s="9">
        <v>0.08300676370449923</v>
      </c>
      <c r="P85" s="10">
        <v>0.001</v>
      </c>
      <c r="Q85" s="10">
        <v>0.06</v>
      </c>
      <c r="R85" s="11">
        <f>O85*P85/Q85</f>
        <v>0.001383446061741654</v>
      </c>
      <c r="S85" s="11">
        <f>AVERAGE(R85:R86)</f>
        <v>0.001508363488874994</v>
      </c>
      <c r="T85" s="12">
        <f>STDEV(R85:R86)</f>
        <v>0.0001766599196287223</v>
      </c>
      <c r="U85" s="9">
        <v>2.53733691301539</v>
      </c>
      <c r="V85" s="10">
        <v>0.001</v>
      </c>
      <c r="W85" s="10">
        <v>0.06</v>
      </c>
      <c r="X85" s="11">
        <f>U85*V85/W85</f>
        <v>0.04228894855025651</v>
      </c>
      <c r="Y85" s="11">
        <f>AVERAGE(X85:X86)</f>
        <v>0.06212267011365626</v>
      </c>
      <c r="Z85" s="12">
        <f>STDEV(X85:X86)</f>
        <v>0.02804911802729164</v>
      </c>
    </row>
    <row r="86" ht="16" customHeight="1">
      <c r="A86" s="2"/>
      <c r="B86" t="s" s="8">
        <v>129</v>
      </c>
      <c r="C86" s="9">
        <v>0</v>
      </c>
      <c r="D86" s="10">
        <v>0.001</v>
      </c>
      <c r="E86" s="10">
        <v>0.055</v>
      </c>
      <c r="F86" s="11">
        <v>0</v>
      </c>
      <c r="G86" s="11"/>
      <c r="H86" s="12"/>
      <c r="I86" s="9">
        <v>0</v>
      </c>
      <c r="J86" s="10">
        <v>0.001</v>
      </c>
      <c r="K86" s="10">
        <v>0.055</v>
      </c>
      <c r="L86" s="11">
        <v>0</v>
      </c>
      <c r="M86" s="11"/>
      <c r="N86" s="12"/>
      <c r="O86" s="9">
        <v>0.08983045038045838</v>
      </c>
      <c r="P86" s="10">
        <v>0.001</v>
      </c>
      <c r="Q86" s="10">
        <v>0.055</v>
      </c>
      <c r="R86" s="11">
        <f>O86*P86/Q86</f>
        <v>0.001633280916008334</v>
      </c>
      <c r="S86" s="11"/>
      <c r="T86" s="12"/>
      <c r="U86" s="9">
        <v>4.50760154223808</v>
      </c>
      <c r="V86" s="10">
        <v>0.001</v>
      </c>
      <c r="W86" s="10">
        <v>0.055</v>
      </c>
      <c r="X86" s="11">
        <f>U86*V86/W86</f>
        <v>0.08195639167705601</v>
      </c>
      <c r="Y86" s="11"/>
      <c r="Z86" s="12"/>
    </row>
    <row r="87" ht="16" customHeight="1">
      <c r="A87" t="s" s="26">
        <v>130</v>
      </c>
      <c r="B87" t="s" s="8">
        <v>131</v>
      </c>
      <c r="C87" s="9">
        <v>0</v>
      </c>
      <c r="D87" s="10">
        <v>0.001</v>
      </c>
      <c r="E87" s="10">
        <v>0.051</v>
      </c>
      <c r="F87" s="11">
        <v>0</v>
      </c>
      <c r="G87" s="11">
        <f>AVERAGE(F87:F88)</f>
        <v>0</v>
      </c>
      <c r="H87" s="12">
        <f>STDEV(F87:F88)</f>
        <v>0</v>
      </c>
      <c r="I87" s="9">
        <v>0</v>
      </c>
      <c r="J87" s="10">
        <v>0.001</v>
      </c>
      <c r="K87" s="10">
        <v>0.051</v>
      </c>
      <c r="L87" s="11">
        <v>0</v>
      </c>
      <c r="M87" s="11">
        <f>AVERAGE(L87:L88)</f>
        <v>0</v>
      </c>
      <c r="N87" s="12">
        <f>STDEV(L87:L88)</f>
        <v>0</v>
      </c>
      <c r="O87" s="9">
        <v>0.1191331718575052</v>
      </c>
      <c r="P87" s="10">
        <v>0.001</v>
      </c>
      <c r="Q87" s="10">
        <v>0.051</v>
      </c>
      <c r="R87" s="11">
        <f>O87*P87/Q87</f>
        <v>0.002335944546225592</v>
      </c>
      <c r="S87" s="11">
        <f>AVERAGE(R87:R88)</f>
        <v>0.002559488618531561</v>
      </c>
      <c r="T87" s="12">
        <f>STDEV(R87:R88)</f>
        <v>0.0003161390588432125</v>
      </c>
      <c r="U87" s="9">
        <v>4.29582465369105</v>
      </c>
      <c r="V87" s="10">
        <v>0.001</v>
      </c>
      <c r="W87" s="10">
        <v>0.051</v>
      </c>
      <c r="X87" s="11">
        <f>U87*V87/W87</f>
        <v>0.08423185595472649</v>
      </c>
      <c r="Y87" s="11">
        <f>AVERAGE(X87:X88)</f>
        <v>0.117914734226881</v>
      </c>
      <c r="Z87" s="12">
        <f>STDEV(X87:X88)</f>
        <v>0.04763478327224288</v>
      </c>
    </row>
    <row r="88" ht="16" customHeight="1">
      <c r="A88" s="2"/>
      <c r="B88" t="s" s="8">
        <v>132</v>
      </c>
      <c r="C88" s="9">
        <v>0</v>
      </c>
      <c r="D88" s="10">
        <v>0.001</v>
      </c>
      <c r="E88" s="10">
        <v>0.057</v>
      </c>
      <c r="F88" s="11">
        <v>0</v>
      </c>
      <c r="G88" s="11"/>
      <c r="H88" s="12"/>
      <c r="I88" s="9">
        <v>0</v>
      </c>
      <c r="J88" s="10">
        <v>0.001</v>
      </c>
      <c r="K88" s="10">
        <v>0.057</v>
      </c>
      <c r="L88" s="11">
        <v>0</v>
      </c>
      <c r="M88" s="11"/>
      <c r="N88" s="12"/>
      <c r="O88" s="9">
        <v>0.1586328633777392</v>
      </c>
      <c r="P88" s="10">
        <v>0.001</v>
      </c>
      <c r="Q88" s="10">
        <v>0.057</v>
      </c>
      <c r="R88" s="11">
        <f>O88*P88/Q88</f>
        <v>0.002783032690837529</v>
      </c>
      <c r="S88" s="11"/>
      <c r="T88" s="12"/>
      <c r="U88" s="9">
        <v>8.64106391244502</v>
      </c>
      <c r="V88" s="10">
        <v>0.001</v>
      </c>
      <c r="W88" s="10">
        <v>0.057</v>
      </c>
      <c r="X88" s="11">
        <f>U88*V88/W88</f>
        <v>0.1515976124990354</v>
      </c>
      <c r="Y88" s="11"/>
      <c r="Z88" s="12"/>
    </row>
    <row r="89" ht="16" customHeight="1">
      <c r="A89" t="s" s="26">
        <v>133</v>
      </c>
      <c r="B89" t="s" s="8">
        <v>134</v>
      </c>
      <c r="C89" s="9">
        <v>0</v>
      </c>
      <c r="D89" s="10">
        <v>0.001</v>
      </c>
      <c r="E89" s="10">
        <v>0.051</v>
      </c>
      <c r="F89" s="11">
        <v>0</v>
      </c>
      <c r="G89" s="11">
        <f>AVERAGE(F89:F90)</f>
        <v>0</v>
      </c>
      <c r="H89" s="12">
        <f>STDEV(F89:F90)</f>
        <v>0</v>
      </c>
      <c r="I89" s="9">
        <v>0</v>
      </c>
      <c r="J89" s="10">
        <v>0.001</v>
      </c>
      <c r="K89" s="10">
        <v>0.051</v>
      </c>
      <c r="L89" s="11">
        <v>0</v>
      </c>
      <c r="M89" s="11">
        <f>AVERAGE(L89:L90)</f>
        <v>0</v>
      </c>
      <c r="N89" s="12">
        <f>STDEV(L89:L90)</f>
        <v>0</v>
      </c>
      <c r="O89" s="9">
        <v>0.05836265795306537</v>
      </c>
      <c r="P89" s="10">
        <v>0.001</v>
      </c>
      <c r="Q89" s="10">
        <v>0.051</v>
      </c>
      <c r="R89" s="11">
        <f>O89*P89/Q89</f>
        <v>0.001144365842216968</v>
      </c>
      <c r="S89" s="11">
        <f>AVERAGE(R89:R90)</f>
        <v>0.001355029121685731</v>
      </c>
      <c r="T89" s="12">
        <f>STDEV(R89:R90)</f>
        <v>0.0002979228669187183</v>
      </c>
      <c r="U89" s="9">
        <v>3.03912973761371</v>
      </c>
      <c r="V89" s="10">
        <v>0.001</v>
      </c>
      <c r="W89" s="10">
        <v>0.051</v>
      </c>
      <c r="X89" s="11">
        <f>U89*V89/W89</f>
        <v>0.05959077916889628</v>
      </c>
      <c r="Y89" s="11">
        <f>AVERAGE(X89:X90)</f>
        <v>0.05515486484018219</v>
      </c>
      <c r="Z89" s="12">
        <f>STDEV(X89:X90)</f>
        <v>0.006273330205192609</v>
      </c>
    </row>
    <row r="90" ht="16" customHeight="1">
      <c r="A90" s="2"/>
      <c r="B90" t="s" s="8">
        <v>135</v>
      </c>
      <c r="C90" s="9">
        <v>0</v>
      </c>
      <c r="D90" s="10">
        <v>0.001</v>
      </c>
      <c r="E90" s="10">
        <v>0.058</v>
      </c>
      <c r="F90" s="11">
        <v>0</v>
      </c>
      <c r="G90" s="11"/>
      <c r="H90" s="12"/>
      <c r="I90" s="9">
        <v>0</v>
      </c>
      <c r="J90" s="10">
        <v>0.001</v>
      </c>
      <c r="K90" s="10">
        <v>0.058</v>
      </c>
      <c r="L90" s="11">
        <v>0</v>
      </c>
      <c r="M90" s="11"/>
      <c r="N90" s="12"/>
      <c r="O90" s="9">
        <v>0.09081015926696068</v>
      </c>
      <c r="P90" s="10">
        <v>0.001</v>
      </c>
      <c r="Q90" s="10">
        <v>0.058</v>
      </c>
      <c r="R90" s="11">
        <f>O90*P90/Q90</f>
        <v>0.001565692401154494</v>
      </c>
      <c r="S90" s="11"/>
      <c r="T90" s="12"/>
      <c r="U90" s="9">
        <v>2.94169912966515</v>
      </c>
      <c r="V90" s="10">
        <v>0.001</v>
      </c>
      <c r="W90" s="10">
        <v>0.058</v>
      </c>
      <c r="X90" s="11">
        <f>U90*V90/W90</f>
        <v>0.0507189505114681</v>
      </c>
      <c r="Y90" s="11"/>
      <c r="Z90" s="12"/>
    </row>
    <row r="91" ht="16" customHeight="1">
      <c r="A91" t="s" s="26">
        <v>136</v>
      </c>
      <c r="B91" t="s" s="8">
        <v>137</v>
      </c>
      <c r="C91" s="9">
        <v>0.128827870170374</v>
      </c>
      <c r="D91" s="10">
        <v>0.001</v>
      </c>
      <c r="E91" s="10">
        <v>0.048</v>
      </c>
      <c r="F91" s="11">
        <f>C91*D91/E91</f>
        <v>0.002683913961882791</v>
      </c>
      <c r="G91" s="11">
        <f>AVERAGE(F91:F92)</f>
        <v>0.002953439780843824</v>
      </c>
      <c r="H91" s="12">
        <f>STDEV(F91:F92)</f>
        <v>0.0003811670685844083</v>
      </c>
      <c r="I91" s="9">
        <v>0.163490536360963</v>
      </c>
      <c r="J91" s="10">
        <v>0.001</v>
      </c>
      <c r="K91" s="10">
        <v>0.048</v>
      </c>
      <c r="L91" s="11">
        <f>I91*J91/K91</f>
        <v>0.003406052840853396</v>
      </c>
      <c r="M91" s="11">
        <f>AVERAGE(L91:L92)</f>
        <v>0.003379950746358166</v>
      </c>
      <c r="N91" s="12">
        <f>STDEV(L91:L92)</f>
        <v>3.691393604149816e-05</v>
      </c>
      <c r="O91" s="9">
        <v>1.002733473482165</v>
      </c>
      <c r="P91" s="10">
        <v>0.001</v>
      </c>
      <c r="Q91" s="10">
        <v>0.048</v>
      </c>
      <c r="R91" s="11">
        <f>O91*P91/Q91</f>
        <v>0.02089028069754511</v>
      </c>
      <c r="S91" s="11">
        <f>AVERAGE(R91:R92)</f>
        <v>0.02090541083891988</v>
      </c>
      <c r="T91" s="12">
        <f>STDEV(R91:R92)</f>
        <v>2.139725113282187e-05</v>
      </c>
      <c r="U91" s="9">
        <v>1.66270196804793</v>
      </c>
      <c r="V91" s="10">
        <v>0.001</v>
      </c>
      <c r="W91" s="10">
        <v>0.048</v>
      </c>
      <c r="X91" s="11">
        <f>U91*V91/W91</f>
        <v>0.03463962433433188</v>
      </c>
      <c r="Y91" s="11">
        <f>AVERAGE(X91:X92)</f>
        <v>0.03453552485384848</v>
      </c>
      <c r="Z91" s="12">
        <f>STDEV(X91:X92)</f>
        <v>0.0001472188971356119</v>
      </c>
    </row>
    <row r="92" ht="16" customHeight="1">
      <c r="A92" s="2"/>
      <c r="B92" t="s" s="8">
        <v>138</v>
      </c>
      <c r="C92" s="9">
        <v>0.203046832787706</v>
      </c>
      <c r="D92" s="10">
        <v>0.001</v>
      </c>
      <c r="E92" s="10">
        <v>0.063</v>
      </c>
      <c r="F92" s="11">
        <f>C92*D92/E92</f>
        <v>0.003222965599804857</v>
      </c>
      <c r="G92" s="11"/>
      <c r="H92" s="12"/>
      <c r="I92" s="9">
        <v>0.211292465067365</v>
      </c>
      <c r="J92" s="10">
        <v>0.001</v>
      </c>
      <c r="K92" s="10">
        <v>0.063</v>
      </c>
      <c r="L92" s="11">
        <f>I92*J92/K92</f>
        <v>0.003353848651862936</v>
      </c>
      <c r="M92" s="11"/>
      <c r="N92" s="12"/>
      <c r="O92" s="9">
        <v>1.317994081758563</v>
      </c>
      <c r="P92" s="10">
        <v>0.001</v>
      </c>
      <c r="Q92" s="10">
        <v>0.063</v>
      </c>
      <c r="R92" s="11">
        <f>O92*P92/Q92</f>
        <v>0.02092054098029465</v>
      </c>
      <c r="S92" s="11"/>
      <c r="T92" s="12"/>
      <c r="U92" s="9">
        <v>2.169179798522</v>
      </c>
      <c r="V92" s="10">
        <v>0.001</v>
      </c>
      <c r="W92" s="10">
        <v>0.063</v>
      </c>
      <c r="X92" s="11">
        <f>U92*V92/W92</f>
        <v>0.03443142537336508</v>
      </c>
      <c r="Y92" s="11"/>
      <c r="Z92" s="12"/>
    </row>
    <row r="93" ht="16" customHeight="1">
      <c r="A93" t="s" s="26">
        <v>139</v>
      </c>
      <c r="B93" t="s" s="8">
        <v>140</v>
      </c>
      <c r="C93" s="9">
        <v>0</v>
      </c>
      <c r="D93" s="10">
        <v>0.001</v>
      </c>
      <c r="E93" s="10">
        <v>0.043</v>
      </c>
      <c r="F93" s="11">
        <v>0</v>
      </c>
      <c r="G93" s="11">
        <f>AVERAGE(F93:F94)</f>
        <v>0</v>
      </c>
      <c r="H93" s="12">
        <f>STDEV(F93:F94)</f>
        <v>0</v>
      </c>
      <c r="I93" s="9">
        <v>0</v>
      </c>
      <c r="J93" s="10">
        <v>0.001</v>
      </c>
      <c r="K93" s="10">
        <v>0.043</v>
      </c>
      <c r="L93" s="11">
        <v>0</v>
      </c>
      <c r="M93" s="11">
        <f>AVERAGE(L93:L94)</f>
        <v>0</v>
      </c>
      <c r="N93" s="12">
        <f>STDEV(L93:L94)</f>
        <v>0</v>
      </c>
      <c r="O93" s="9">
        <v>0.06248714667641615</v>
      </c>
      <c r="P93" s="10">
        <v>0.001</v>
      </c>
      <c r="Q93" s="10">
        <v>0.043</v>
      </c>
      <c r="R93" s="11">
        <f>O93*P93/Q93</f>
        <v>0.001453189457591073</v>
      </c>
      <c r="S93" s="11">
        <f>AVERAGE(R93:R94)</f>
        <v>0.001666207712797272</v>
      </c>
      <c r="T93" s="12">
        <f>STDEV(R93:R94)</f>
        <v>0.0003012533055456587</v>
      </c>
      <c r="U93" s="9">
        <v>2.70416405407738</v>
      </c>
      <c r="V93" s="10">
        <v>0.001</v>
      </c>
      <c r="W93" s="10">
        <v>0.043</v>
      </c>
      <c r="X93" s="11">
        <f>U93*V93/W93</f>
        <v>0.06288753614133442</v>
      </c>
      <c r="Y93" s="11">
        <f>AVERAGE(X93:X94)</f>
        <v>0.05517352665928221</v>
      </c>
      <c r="Z93" s="12">
        <f>STDEV(X93:X94)</f>
        <v>0.01090925682979289</v>
      </c>
    </row>
    <row r="94" ht="16" customHeight="1">
      <c r="A94" s="2"/>
      <c r="B94" t="s" s="8">
        <v>141</v>
      </c>
      <c r="C94" s="9">
        <v>0</v>
      </c>
      <c r="D94" s="10">
        <v>0.001</v>
      </c>
      <c r="E94" s="10">
        <v>0.053</v>
      </c>
      <c r="F94" s="11">
        <v>0</v>
      </c>
      <c r="G94" s="11"/>
      <c r="H94" s="12"/>
      <c r="I94" s="9">
        <v>0</v>
      </c>
      <c r="J94" s="10">
        <v>0.001</v>
      </c>
      <c r="K94" s="10">
        <v>0.053</v>
      </c>
      <c r="L94" s="11">
        <v>0</v>
      </c>
      <c r="M94" s="11"/>
      <c r="N94" s="12"/>
      <c r="O94" s="9">
        <v>0.09959897630418391</v>
      </c>
      <c r="P94" s="10">
        <v>0.001</v>
      </c>
      <c r="Q94" s="10">
        <v>0.053</v>
      </c>
      <c r="R94" s="11">
        <f>O94*P94/Q94</f>
        <v>0.00187922596800347</v>
      </c>
      <c r="S94" s="11"/>
      <c r="T94" s="12"/>
      <c r="U94" s="9">
        <v>2.51535441039319</v>
      </c>
      <c r="V94" s="10">
        <v>0.001</v>
      </c>
      <c r="W94" s="10">
        <v>0.053</v>
      </c>
      <c r="X94" s="11">
        <f>U94*V94/W94</f>
        <v>0.04745951717723</v>
      </c>
      <c r="Y94" s="11"/>
      <c r="Z94" s="12"/>
    </row>
    <row r="95" ht="16" customHeight="1">
      <c r="A95" t="s" s="26">
        <v>142</v>
      </c>
      <c r="B95" t="s" s="8">
        <v>143</v>
      </c>
      <c r="C95" s="9">
        <v>7.59501697913294</v>
      </c>
      <c r="D95" s="10">
        <v>0.001</v>
      </c>
      <c r="E95" s="10">
        <v>0.049</v>
      </c>
      <c r="F95" s="11">
        <f>C95*D95/E95</f>
        <v>0.1550003465129171</v>
      </c>
      <c r="G95" s="11">
        <f>AVERAGE(F95:F96)</f>
        <v>0.158288025767677</v>
      </c>
      <c r="H95" s="12">
        <f>STDEV(F95:F96)</f>
        <v>0.004649480590814016</v>
      </c>
      <c r="I95" s="9">
        <v>0.912787164199494</v>
      </c>
      <c r="J95" s="10">
        <v>0.001</v>
      </c>
      <c r="K95" s="10">
        <v>0.049</v>
      </c>
      <c r="L95" s="11">
        <f>I95*J95/K95</f>
        <v>0.01862830947345906</v>
      </c>
      <c r="M95" s="11">
        <f>AVERAGE(L95:L96)</f>
        <v>0.0181057764897344</v>
      </c>
      <c r="N95" s="12">
        <f>STDEV(L95:L96)</f>
        <v>0.0007389732323706962</v>
      </c>
      <c r="O95" s="9">
        <v>1.266180906245002</v>
      </c>
      <c r="P95" s="10">
        <v>0.001</v>
      </c>
      <c r="Q95" s="10">
        <v>0.049</v>
      </c>
      <c r="R95" s="11">
        <f>O95*P95/Q95</f>
        <v>0.02584042665806125</v>
      </c>
      <c r="S95" s="11">
        <f>AVERAGE(R95:R96)</f>
        <v>0.02506766094459629</v>
      </c>
      <c r="T95" s="12">
        <f>STDEV(R95:R96)</f>
        <v>0.001092855752519078</v>
      </c>
      <c r="U95" s="9">
        <v>3.31596407115726</v>
      </c>
      <c r="V95" s="10">
        <v>0.001</v>
      </c>
      <c r="W95" s="10">
        <v>0.049</v>
      </c>
      <c r="X95" s="11">
        <f>U95*V95/W95</f>
        <v>0.06767273614606653</v>
      </c>
      <c r="Y95" s="11">
        <f>AVERAGE(X95:X96)</f>
        <v>0.07426562892244476</v>
      </c>
      <c r="Z95" s="12">
        <f>STDEV(X95:X96)</f>
        <v>0.009323758379625709</v>
      </c>
    </row>
    <row r="96" ht="16" customHeight="1">
      <c r="A96" s="2"/>
      <c r="B96" t="s" s="8">
        <v>144</v>
      </c>
      <c r="C96" s="9">
        <v>8.07878525112184</v>
      </c>
      <c r="D96" s="10">
        <v>0.001</v>
      </c>
      <c r="E96" s="10">
        <v>0.05</v>
      </c>
      <c r="F96" s="11">
        <f>C96*D96/E96</f>
        <v>0.1615757050224368</v>
      </c>
      <c r="G96" s="11"/>
      <c r="H96" s="12"/>
      <c r="I96" s="9">
        <v>0.879162175300487</v>
      </c>
      <c r="J96" s="10">
        <v>0.001</v>
      </c>
      <c r="K96" s="10">
        <v>0.05</v>
      </c>
      <c r="L96" s="11">
        <f>I96*J96/K96</f>
        <v>0.01758324350600974</v>
      </c>
      <c r="M96" s="11"/>
      <c r="N96" s="12"/>
      <c r="O96" s="9">
        <v>1.214744761556566</v>
      </c>
      <c r="P96" s="10">
        <v>0.001</v>
      </c>
      <c r="Q96" s="10">
        <v>0.05</v>
      </c>
      <c r="R96" s="11">
        <f>O96*P96/Q96</f>
        <v>0.02429489523113132</v>
      </c>
      <c r="S96" s="11"/>
      <c r="T96" s="12"/>
      <c r="U96" s="9">
        <v>4.04292608494115</v>
      </c>
      <c r="V96" s="10">
        <v>0.001</v>
      </c>
      <c r="W96" s="10">
        <v>0.05</v>
      </c>
      <c r="X96" s="11">
        <f>U96*V96/W96</f>
        <v>0.080858521698823</v>
      </c>
      <c r="Y96" s="11"/>
      <c r="Z96" s="12"/>
    </row>
    <row r="97" ht="16" customHeight="1">
      <c r="A97" t="s" s="26">
        <v>145</v>
      </c>
      <c r="B97" t="s" s="8">
        <v>146</v>
      </c>
      <c r="C97" s="9">
        <v>0.860976954770026</v>
      </c>
      <c r="D97" s="10">
        <v>0.001</v>
      </c>
      <c r="E97" s="10">
        <v>0.058</v>
      </c>
      <c r="F97" s="11">
        <f>C97*D97/E97</f>
        <v>0.01484443025465562</v>
      </c>
      <c r="G97" s="11">
        <f>AVERAGE(F97:F98)</f>
        <v>0.01691201662445354</v>
      </c>
      <c r="H97" s="12">
        <f>STDEV(F97:F98)</f>
        <v>0.002924008685545977</v>
      </c>
      <c r="I97" s="9">
        <v>0.641823219423715</v>
      </c>
      <c r="J97" s="10">
        <v>0.001</v>
      </c>
      <c r="K97" s="10">
        <v>0.058</v>
      </c>
      <c r="L97" s="11">
        <f>I97*J97/K97</f>
        <v>0.01106591757627095</v>
      </c>
      <c r="M97" s="11">
        <f>AVERAGE(L97:L98)</f>
        <v>0.01595179560899922</v>
      </c>
      <c r="N97" s="12">
        <f>STDEV(L97:L98)</f>
        <v>0.006909674977985104</v>
      </c>
      <c r="O97" s="9">
        <v>0.6898835774512716</v>
      </c>
      <c r="P97" s="10">
        <v>0.001</v>
      </c>
      <c r="Q97" s="10">
        <v>0.058</v>
      </c>
      <c r="R97" s="11">
        <f>O97*P97/Q97</f>
        <v>0.01189454443881503</v>
      </c>
      <c r="S97" s="11">
        <f>AVERAGE(R97:R98)</f>
        <v>0.01630927725723829</v>
      </c>
      <c r="T97" s="12">
        <f>STDEV(R97:R98)</f>
        <v>0.006243375026067775</v>
      </c>
      <c r="U97" s="9">
        <v>0.952386049605598</v>
      </c>
      <c r="V97" s="10">
        <v>0.001</v>
      </c>
      <c r="W97" s="10">
        <v>0.058</v>
      </c>
      <c r="X97" s="11">
        <f>U97*V97/W97</f>
        <v>0.016420449131131</v>
      </c>
      <c r="Y97" s="11">
        <f>AVERAGE(X97:X98)</f>
        <v>0.02814028123283638</v>
      </c>
      <c r="Z97" s="12">
        <f>STDEV(X97:X98)</f>
        <v>0.01657434550696733</v>
      </c>
    </row>
    <row r="98" ht="16" customHeight="1">
      <c r="A98" s="2"/>
      <c r="B98" t="s" s="8">
        <v>147</v>
      </c>
      <c r="C98" s="9">
        <v>1.2906130036091</v>
      </c>
      <c r="D98" s="10">
        <v>0.001</v>
      </c>
      <c r="E98" s="10">
        <v>0.068</v>
      </c>
      <c r="F98" s="11">
        <f>C98*D98/E98</f>
        <v>0.01897960299425147</v>
      </c>
      <c r="G98" s="11"/>
      <c r="H98" s="12"/>
      <c r="I98" s="9">
        <v>1.41696180763747</v>
      </c>
      <c r="J98" s="10">
        <v>0.001</v>
      </c>
      <c r="K98" s="10">
        <v>0.068</v>
      </c>
      <c r="L98" s="11">
        <f>I98*J98/K98</f>
        <v>0.0208376736417275</v>
      </c>
      <c r="M98" s="11"/>
      <c r="N98" s="12"/>
      <c r="O98" s="9">
        <v>1.409232685144985</v>
      </c>
      <c r="P98" s="10">
        <v>0.001</v>
      </c>
      <c r="Q98" s="10">
        <v>0.068</v>
      </c>
      <c r="R98" s="11">
        <f>O98*P98/Q98</f>
        <v>0.02072401007566155</v>
      </c>
      <c r="S98" s="11"/>
      <c r="T98" s="12"/>
      <c r="U98" s="9">
        <v>2.71048770674884</v>
      </c>
      <c r="V98" s="10">
        <v>0.001</v>
      </c>
      <c r="W98" s="10">
        <v>0.068</v>
      </c>
      <c r="X98" s="11">
        <f>U98*V98/W98</f>
        <v>0.03986011333454176</v>
      </c>
      <c r="Y98" s="11"/>
      <c r="Z98" s="12"/>
    </row>
    <row r="99" ht="16" customHeight="1">
      <c r="A99" t="s" s="26">
        <v>148</v>
      </c>
      <c r="B99" t="s" s="8">
        <v>149</v>
      </c>
      <c r="C99" s="9">
        <v>0.0865025361504476</v>
      </c>
      <c r="D99" s="10">
        <v>0.001</v>
      </c>
      <c r="E99" s="10">
        <v>0.059</v>
      </c>
      <c r="F99" s="11">
        <f>C99*D99/E99</f>
        <v>0.001466144680516061</v>
      </c>
      <c r="G99" s="11">
        <f>AVERAGE(F99:F100)</f>
        <v>0.002098408162160509</v>
      </c>
      <c r="H99" s="12">
        <f>STDEV(F99:F100)</f>
        <v>0.0008941555907348098</v>
      </c>
      <c r="I99" s="9">
        <v>0.103601456069235</v>
      </c>
      <c r="J99" s="10">
        <v>0.001</v>
      </c>
      <c r="K99" s="10">
        <v>0.059</v>
      </c>
      <c r="L99" s="11">
        <f>I99*J99/K99</f>
        <v>0.001755956882529407</v>
      </c>
      <c r="M99" s="11">
        <f>AVERAGE(L99:L100)</f>
        <v>0.002156008864788064</v>
      </c>
      <c r="N99" s="12">
        <f>STDEV(L99:L100)</f>
        <v>0.0005657589389644331</v>
      </c>
      <c r="O99" s="9">
        <v>0.2094406233576309</v>
      </c>
      <c r="P99" s="10">
        <v>0.001</v>
      </c>
      <c r="Q99" s="10">
        <v>0.059</v>
      </c>
      <c r="R99" s="11">
        <f>O99*P99/Q99</f>
        <v>0.003549841073858151</v>
      </c>
      <c r="S99" s="11">
        <f>AVERAGE(R99:R100)</f>
        <v>0.004544034689228022</v>
      </c>
      <c r="T99" s="12">
        <f>STDEV(R99:R100)</f>
        <v>0.001406002094480813</v>
      </c>
      <c r="U99" s="9">
        <v>1.85007043945771</v>
      </c>
      <c r="V99" s="10">
        <v>0.001</v>
      </c>
      <c r="W99" s="10">
        <v>0.059</v>
      </c>
      <c r="X99" s="11">
        <f>U99*V99/W99</f>
        <v>0.03135712609250357</v>
      </c>
      <c r="Y99" s="11">
        <f>AVERAGE(X99:X100)</f>
        <v>0.04179720325541715</v>
      </c>
      <c r="Z99" s="12">
        <f>STDEV(X99:X100)</f>
        <v>0.01476449871601402</v>
      </c>
    </row>
    <row r="100" ht="16" customHeight="1">
      <c r="A100" s="2"/>
      <c r="B100" t="s" s="8">
        <v>150</v>
      </c>
      <c r="C100" s="9">
        <v>0.185685671778737</v>
      </c>
      <c r="D100" s="10">
        <v>0.001</v>
      </c>
      <c r="E100" s="10">
        <v>0.068</v>
      </c>
      <c r="F100" s="11">
        <f>C100*D100/E100</f>
        <v>0.002730671643804956</v>
      </c>
      <c r="G100" s="11"/>
      <c r="H100" s="12"/>
      <c r="I100" s="9">
        <v>0.173812137599177</v>
      </c>
      <c r="J100" s="10">
        <v>0.001</v>
      </c>
      <c r="K100" s="10">
        <v>0.068</v>
      </c>
      <c r="L100" s="11">
        <f>I100*J100/K100</f>
        <v>0.00255606084704672</v>
      </c>
      <c r="M100" s="11"/>
      <c r="N100" s="12"/>
      <c r="O100" s="9">
        <v>0.3765995247126568</v>
      </c>
      <c r="P100" s="10">
        <v>0.001</v>
      </c>
      <c r="Q100" s="10">
        <v>0.068</v>
      </c>
      <c r="R100" s="11">
        <f>O100*P100/Q100</f>
        <v>0.005538228304597894</v>
      </c>
      <c r="S100" s="11"/>
      <c r="T100" s="12"/>
      <c r="U100" s="9">
        <v>3.55213506844649</v>
      </c>
      <c r="V100" s="10">
        <v>0.001</v>
      </c>
      <c r="W100" s="10">
        <v>0.068</v>
      </c>
      <c r="X100" s="11">
        <f>U100*V100/W100</f>
        <v>0.05223728041833074</v>
      </c>
      <c r="Y100" s="11"/>
      <c r="Z100" s="12"/>
    </row>
    <row r="101" ht="16" customHeight="1">
      <c r="A101" t="s" s="26">
        <v>151</v>
      </c>
      <c r="B101" t="s" s="8">
        <v>152</v>
      </c>
      <c r="C101" s="9">
        <v>1.99304726244005</v>
      </c>
      <c r="D101" s="10">
        <v>0.001</v>
      </c>
      <c r="E101" s="10">
        <v>0.059</v>
      </c>
      <c r="F101" s="11">
        <f>C101*D101/E101</f>
        <v>0.03378046207525509</v>
      </c>
      <c r="G101" s="11">
        <f>AVERAGE(F101:F102)</f>
        <v>0.1221123005494682</v>
      </c>
      <c r="H101" s="12">
        <f>STDEV(F101:F102)</f>
        <v>0.1249200839595818</v>
      </c>
      <c r="I101" s="9">
        <v>0.339012310904493</v>
      </c>
      <c r="J101" s="10">
        <v>0.001</v>
      </c>
      <c r="K101" s="10">
        <v>0.059</v>
      </c>
      <c r="L101" s="11">
        <f>I101*J101/K101</f>
        <v>0.005745971371262594</v>
      </c>
      <c r="M101" s="11">
        <f>AVERAGE(L101:L102)</f>
        <v>0.01246098244231426</v>
      </c>
      <c r="N101" s="12">
        <f>STDEV(L101:L102)</f>
        <v>0.009496459728166757</v>
      </c>
      <c r="O101" s="9">
        <v>0.4809285240956973</v>
      </c>
      <c r="P101" s="10">
        <v>0.001</v>
      </c>
      <c r="Q101" s="10">
        <v>0.059</v>
      </c>
      <c r="R101" s="11">
        <f>O101*P101/Q101</f>
        <v>0.008151330916876226</v>
      </c>
      <c r="S101" s="11">
        <f>AVERAGE(R101:R102)</f>
        <v>0.01836989260721366</v>
      </c>
      <c r="T101" s="12">
        <f>STDEV(R101:R102)</f>
        <v>0.01445122853042134</v>
      </c>
      <c r="U101" s="9">
        <v>2.33814749407087</v>
      </c>
      <c r="V101" s="10">
        <v>0.001</v>
      </c>
      <c r="W101" s="10">
        <v>0.059</v>
      </c>
      <c r="X101" s="11">
        <f>U101*V101/W101</f>
        <v>0.03962961854357407</v>
      </c>
      <c r="Y101" s="11">
        <f>AVERAGE(X101:X102)</f>
        <v>0.06245475816166372</v>
      </c>
      <c r="Z101" s="12">
        <f>STDEV(X101:X102)</f>
        <v>0.03227962201096184</v>
      </c>
    </row>
    <row r="102" ht="16" customHeight="1">
      <c r="A102" s="2"/>
      <c r="B102" t="s" s="8">
        <v>153</v>
      </c>
      <c r="C102" s="9">
        <v>12.4162042023972</v>
      </c>
      <c r="D102" s="10">
        <v>0.001</v>
      </c>
      <c r="E102" s="10">
        <v>0.059</v>
      </c>
      <c r="F102" s="11">
        <f>C102*D102/E102</f>
        <v>0.2104441390236814</v>
      </c>
      <c r="G102" s="11"/>
      <c r="H102" s="12"/>
      <c r="I102" s="9">
        <v>1.13138361728859</v>
      </c>
      <c r="J102" s="10">
        <v>0.001</v>
      </c>
      <c r="K102" s="10">
        <v>0.059</v>
      </c>
      <c r="L102" s="11">
        <f>I102*J102/K102</f>
        <v>0.01917599351336594</v>
      </c>
      <c r="M102" s="11"/>
      <c r="N102" s="12"/>
      <c r="O102" s="9">
        <v>1.686718803555515</v>
      </c>
      <c r="P102" s="10">
        <v>0.001</v>
      </c>
      <c r="Q102" s="10">
        <v>0.059</v>
      </c>
      <c r="R102" s="11">
        <f>O102*P102/Q102</f>
        <v>0.0285884542975511</v>
      </c>
      <c r="S102" s="11"/>
      <c r="T102" s="12"/>
      <c r="U102" s="9">
        <v>5.03151396900545</v>
      </c>
      <c r="V102" s="10">
        <v>0.001</v>
      </c>
      <c r="W102" s="10">
        <v>0.059</v>
      </c>
      <c r="X102" s="11">
        <f>U102*V102/W102</f>
        <v>0.08527989777975338</v>
      </c>
      <c r="Y102" s="11"/>
      <c r="Z102" s="12"/>
    </row>
    <row r="103" ht="16" customHeight="1">
      <c r="A103" t="s" s="26">
        <v>154</v>
      </c>
      <c r="B103" t="s" s="8">
        <v>155</v>
      </c>
      <c r="C103" s="9">
        <v>0.0677869221962715</v>
      </c>
      <c r="D103" s="10">
        <v>0.001</v>
      </c>
      <c r="E103" s="10">
        <v>0.056</v>
      </c>
      <c r="F103" s="11">
        <f>C103*D103/E103</f>
        <v>0.001210480753504848</v>
      </c>
      <c r="G103" s="11">
        <f>AVERAGE(F103:F104)</f>
        <v>0.001047499274280052</v>
      </c>
      <c r="H103" s="12">
        <f>STDEV(F103:F104)</f>
        <v>0.0002304906183353361</v>
      </c>
      <c r="I103" s="9">
        <v>0.171207771210261</v>
      </c>
      <c r="J103" s="10">
        <v>0.001</v>
      </c>
      <c r="K103" s="10">
        <v>0.056</v>
      </c>
      <c r="L103" s="11">
        <f>I103*J103/K103</f>
        <v>0.003057281628754661</v>
      </c>
      <c r="M103" s="11">
        <f>AVERAGE(L103:L104)</f>
        <v>0.003405236334079455</v>
      </c>
      <c r="N103" s="12">
        <f>STDEV(L103:L104)</f>
        <v>0.0004920822633618586</v>
      </c>
      <c r="O103" s="9">
        <v>0.964376299613829</v>
      </c>
      <c r="P103" s="10">
        <v>0.001</v>
      </c>
      <c r="Q103" s="10">
        <v>0.056</v>
      </c>
      <c r="R103" s="11">
        <f>O103*P103/Q103</f>
        <v>0.01722100535024695</v>
      </c>
      <c r="S103" s="11">
        <f>AVERAGE(R103:R104)</f>
        <v>0.01885522043517954</v>
      </c>
      <c r="T103" s="12">
        <f>STDEV(R103:R104)</f>
        <v>0.002311129136946366</v>
      </c>
      <c r="U103" s="9">
        <v>2.78937006736723</v>
      </c>
      <c r="V103" s="10">
        <v>0.001</v>
      </c>
      <c r="W103" s="10">
        <v>0.056</v>
      </c>
      <c r="X103" s="11">
        <f>U103*V103/W103</f>
        <v>0.04981017977441482</v>
      </c>
      <c r="Y103" s="11">
        <f>AVERAGE(X103:X104)</f>
        <v>0.05306373002431408</v>
      </c>
      <c r="Z103" s="12">
        <f>STDEV(X103:X104)</f>
        <v>0.004601214889269904</v>
      </c>
    </row>
    <row r="104" ht="16" customHeight="1">
      <c r="A104" s="2"/>
      <c r="B104" t="s" s="8">
        <v>156</v>
      </c>
      <c r="C104" s="9">
        <v>0.0530710677033153</v>
      </c>
      <c r="D104" s="10">
        <v>0.001</v>
      </c>
      <c r="E104" s="10">
        <v>0.06</v>
      </c>
      <c r="F104" s="11">
        <f>C104*D104/E104</f>
        <v>0.0008845177950552552</v>
      </c>
      <c r="G104" s="11"/>
      <c r="H104" s="12"/>
      <c r="I104" s="9">
        <v>0.225191462364255</v>
      </c>
      <c r="J104" s="10">
        <v>0.001</v>
      </c>
      <c r="K104" s="10">
        <v>0.06</v>
      </c>
      <c r="L104" s="11">
        <f>I104*J104/K104</f>
        <v>0.00375319103940425</v>
      </c>
      <c r="M104" s="11"/>
      <c r="N104" s="12"/>
      <c r="O104" s="9">
        <v>1.229366131206727</v>
      </c>
      <c r="P104" s="10">
        <v>0.001</v>
      </c>
      <c r="Q104" s="10">
        <v>0.06</v>
      </c>
      <c r="R104" s="11">
        <f>O104*P104/Q104</f>
        <v>0.02048943552011212</v>
      </c>
      <c r="S104" s="11"/>
      <c r="T104" s="12"/>
      <c r="U104" s="9">
        <v>3.3790368164528</v>
      </c>
      <c r="V104" s="10">
        <v>0.001</v>
      </c>
      <c r="W104" s="10">
        <v>0.06</v>
      </c>
      <c r="X104" s="11">
        <f>U104*V104/W104</f>
        <v>0.05631728027421334</v>
      </c>
      <c r="Y104" s="11"/>
      <c r="Z104" s="12"/>
    </row>
    <row r="105" ht="16" customHeight="1">
      <c r="A105" t="s" s="26">
        <v>157</v>
      </c>
      <c r="B105" t="s" s="8">
        <v>158</v>
      </c>
      <c r="C105" s="9">
        <v>0.0814792951838877</v>
      </c>
      <c r="D105" s="10">
        <v>0.001</v>
      </c>
      <c r="E105" s="10">
        <v>0.052</v>
      </c>
      <c r="F105" s="11">
        <f>C105*D105/E105</f>
        <v>0.001566909522767071</v>
      </c>
      <c r="G105" s="11">
        <f>AVERAGE(F105:F106)</f>
        <v>0.001654108814301799</v>
      </c>
      <c r="H105" s="12">
        <f>STDEV(F105:F106)</f>
        <v>0.0001233184207177366</v>
      </c>
      <c r="I105" s="9">
        <v>0.407036946006397</v>
      </c>
      <c r="J105" s="10">
        <v>0.001</v>
      </c>
      <c r="K105" s="10">
        <v>0.052</v>
      </c>
      <c r="L105" s="11">
        <f>I105*J105/K105</f>
        <v>0.007827633577046097</v>
      </c>
      <c r="M105" s="11">
        <f>AVERAGE(L105:L106)</f>
        <v>0.009768923364056549</v>
      </c>
      <c r="N105" s="12">
        <f>STDEV(L105:L106)</f>
        <v>0.002745398345286558</v>
      </c>
      <c r="O105" s="9">
        <v>4.095086031579187</v>
      </c>
      <c r="P105" s="10">
        <v>0.001</v>
      </c>
      <c r="Q105" s="10">
        <v>0.052</v>
      </c>
      <c r="R105" s="11">
        <f>O105*P105/Q105</f>
        <v>0.07875165445344592</v>
      </c>
      <c r="S105" s="11">
        <f>AVERAGE(R105:R106)</f>
        <v>0.1018629496972567</v>
      </c>
      <c r="T105" s="12">
        <f>STDEV(R105:R106)</f>
        <v>0.03268430717780595</v>
      </c>
      <c r="U105" s="9">
        <v>1.89349090753978</v>
      </c>
      <c r="V105" s="10">
        <v>0.001</v>
      </c>
      <c r="W105" s="10">
        <v>0.052</v>
      </c>
      <c r="X105" s="11">
        <f>U105*V105/W105</f>
        <v>0.03641328668345731</v>
      </c>
      <c r="Y105" s="11">
        <f>AVERAGE(X105:X106)</f>
        <v>0.04944271212241484</v>
      </c>
      <c r="Z105" s="12">
        <f>STDEV(X105:X106)</f>
        <v>0.01842639016570276</v>
      </c>
    </row>
    <row r="106" ht="16" customHeight="1">
      <c r="A106" s="2"/>
      <c r="B106" t="s" s="8">
        <v>159</v>
      </c>
      <c r="C106" s="9">
        <v>0.102737178244355</v>
      </c>
      <c r="D106" s="10">
        <v>0.001</v>
      </c>
      <c r="E106" s="10">
        <v>0.059</v>
      </c>
      <c r="F106" s="11">
        <f>C106*D106/E106</f>
        <v>0.001741308105836526</v>
      </c>
      <c r="G106" s="11"/>
      <c r="H106" s="12"/>
      <c r="I106" s="9">
        <v>0.690902575912953</v>
      </c>
      <c r="J106" s="10">
        <v>0.001</v>
      </c>
      <c r="K106" s="10">
        <v>0.059</v>
      </c>
      <c r="L106" s="11">
        <f>I106*J106/K106</f>
        <v>0.011710213151067</v>
      </c>
      <c r="M106" s="11"/>
      <c r="N106" s="12"/>
      <c r="O106" s="9">
        <v>7.373480451522976</v>
      </c>
      <c r="P106" s="10">
        <v>0.001</v>
      </c>
      <c r="Q106" s="10">
        <v>0.059</v>
      </c>
      <c r="R106" s="11">
        <f>O106*P106/Q106</f>
        <v>0.1249742449410674</v>
      </c>
      <c r="S106" s="11"/>
      <c r="T106" s="12"/>
      <c r="U106" s="9">
        <v>3.68585611612097</v>
      </c>
      <c r="V106" s="10">
        <v>0.001</v>
      </c>
      <c r="W106" s="10">
        <v>0.059</v>
      </c>
      <c r="X106" s="11">
        <f>U106*V106/W106</f>
        <v>0.06247213756137238</v>
      </c>
      <c r="Y106" s="11"/>
      <c r="Z106" s="12"/>
    </row>
    <row r="107" ht="16" customHeight="1">
      <c r="A107" t="s" s="26">
        <v>160</v>
      </c>
      <c r="B107" t="s" s="8">
        <v>161</v>
      </c>
      <c r="C107" s="9">
        <v>0</v>
      </c>
      <c r="D107" s="10">
        <v>0.001</v>
      </c>
      <c r="E107" s="10">
        <v>0.062</v>
      </c>
      <c r="F107" s="11">
        <v>0</v>
      </c>
      <c r="G107" s="11">
        <f>AVERAGE(F107:F108)</f>
        <v>0</v>
      </c>
      <c r="H107" s="12">
        <f>STDEV(F107:F108)</f>
        <v>0</v>
      </c>
      <c r="I107" s="9">
        <v>0</v>
      </c>
      <c r="J107" s="10">
        <v>0.001</v>
      </c>
      <c r="K107" s="10">
        <v>0.062</v>
      </c>
      <c r="L107" s="11">
        <v>0</v>
      </c>
      <c r="M107" s="11">
        <f>AVERAGE(L107:L108)</f>
        <v>0</v>
      </c>
      <c r="N107" s="12">
        <f>STDEV(L107:L108)</f>
        <v>0</v>
      </c>
      <c r="O107" s="9">
        <v>0.07415796449055138</v>
      </c>
      <c r="P107" s="10">
        <v>0.001</v>
      </c>
      <c r="Q107" s="10">
        <v>0.062</v>
      </c>
      <c r="R107" s="11">
        <f>O107*P107/Q107</f>
        <v>0.001196096201460506</v>
      </c>
      <c r="S107" s="11">
        <f>AVERAGE(R107:R108)</f>
        <v>0.001067370003392994</v>
      </c>
      <c r="T107" s="12">
        <f>STDEV(R107:R108)</f>
        <v>0.0001820463351398019</v>
      </c>
      <c r="U107" s="9">
        <v>1.39432794164901</v>
      </c>
      <c r="V107" s="10">
        <v>0.001</v>
      </c>
      <c r="W107" s="10">
        <v>0.062</v>
      </c>
      <c r="X107" s="11">
        <f>U107*V107/W107</f>
        <v>0.02248916034917758</v>
      </c>
      <c r="Y107" s="11">
        <f>AVERAGE(X107:X108)</f>
        <v>0.02237375950131314</v>
      </c>
      <c r="Z107" s="12">
        <f>STDEV(X107:X108)</f>
        <v>0.0001632014441592526</v>
      </c>
    </row>
    <row r="108" ht="16" customHeight="1">
      <c r="A108" s="2"/>
      <c r="B108" t="s" s="8">
        <v>162</v>
      </c>
      <c r="C108" s="9">
        <v>0</v>
      </c>
      <c r="D108" s="10">
        <v>0.001</v>
      </c>
      <c r="E108" s="10">
        <v>0.061</v>
      </c>
      <c r="F108" s="11">
        <v>0</v>
      </c>
      <c r="G108" s="11"/>
      <c r="H108" s="12"/>
      <c r="I108" s="9">
        <v>0</v>
      </c>
      <c r="J108" s="10">
        <v>0.001</v>
      </c>
      <c r="K108" s="10">
        <v>0.061</v>
      </c>
      <c r="L108" s="11">
        <v>0</v>
      </c>
      <c r="M108" s="11"/>
      <c r="N108" s="12"/>
      <c r="O108" s="9">
        <v>0.05725727212485433</v>
      </c>
      <c r="P108" s="10">
        <v>0.001</v>
      </c>
      <c r="Q108" s="10">
        <v>0.061</v>
      </c>
      <c r="R108" s="11">
        <f>O108*P108/Q108</f>
        <v>0.0009386438053254807</v>
      </c>
      <c r="S108" s="11"/>
      <c r="T108" s="12"/>
      <c r="U108" s="9">
        <v>1.35775987786037</v>
      </c>
      <c r="V108" s="10">
        <v>0.001</v>
      </c>
      <c r="W108" s="10">
        <v>0.061</v>
      </c>
      <c r="X108" s="11">
        <f>U108*V108/W108</f>
        <v>0.02225835865344869</v>
      </c>
      <c r="Y108" s="11"/>
      <c r="Z108" s="12"/>
    </row>
    <row r="109" ht="16" customHeight="1">
      <c r="A109" t="s" s="26">
        <v>163</v>
      </c>
      <c r="B109" t="s" s="8">
        <v>164</v>
      </c>
      <c r="C109" s="9">
        <v>0</v>
      </c>
      <c r="D109" s="10">
        <v>0.001</v>
      </c>
      <c r="E109" s="10">
        <v>0.062</v>
      </c>
      <c r="F109" s="11">
        <v>0</v>
      </c>
      <c r="G109" s="11">
        <f>AVERAGE(F109:F110)</f>
        <v>0</v>
      </c>
      <c r="H109" s="12">
        <f>STDEV(F109:F110)</f>
        <v>0</v>
      </c>
      <c r="I109" s="9">
        <v>0</v>
      </c>
      <c r="J109" s="10">
        <v>0.001</v>
      </c>
      <c r="K109" s="10">
        <v>0.062</v>
      </c>
      <c r="L109" s="11">
        <v>0</v>
      </c>
      <c r="M109" s="11">
        <f>AVERAGE(L109:L110)</f>
        <v>0</v>
      </c>
      <c r="N109" s="12">
        <f>STDEV(L109:L110)</f>
        <v>0</v>
      </c>
      <c r="O109" s="9">
        <v>0.08632863377739186</v>
      </c>
      <c r="P109" s="10">
        <v>0.001</v>
      </c>
      <c r="Q109" s="10">
        <v>0.062</v>
      </c>
      <c r="R109" s="11">
        <f>O109*P109/Q109</f>
        <v>0.001392397318990191</v>
      </c>
      <c r="S109" s="11">
        <f>AVERAGE(R109:R110)</f>
        <v>0.001200107883384668</v>
      </c>
      <c r="T109" s="12">
        <f>STDEV(R109:R110)</f>
        <v>0.0002719383277343985</v>
      </c>
      <c r="U109" s="9">
        <v>2.03552981028678</v>
      </c>
      <c r="V109" s="10">
        <v>0.001</v>
      </c>
      <c r="W109" s="10">
        <v>0.062</v>
      </c>
      <c r="X109" s="11">
        <f>U109*V109/W109</f>
        <v>0.03283112597236742</v>
      </c>
      <c r="Y109" s="11">
        <f>AVERAGE(X109:X110)</f>
        <v>0.02503223532400799</v>
      </c>
      <c r="Z109" s="12">
        <f>STDEV(X109:X110)</f>
        <v>0.0110292969263746</v>
      </c>
    </row>
    <row r="110" ht="16" customHeight="1">
      <c r="A110" s="2"/>
      <c r="B110" t="s" s="8">
        <v>165</v>
      </c>
      <c r="C110" s="9">
        <v>0</v>
      </c>
      <c r="D110" s="10">
        <v>0.001</v>
      </c>
      <c r="E110" s="10">
        <v>0.063</v>
      </c>
      <c r="F110" s="11">
        <v>0</v>
      </c>
      <c r="G110" s="11"/>
      <c r="H110" s="12"/>
      <c r="I110" s="9">
        <v>0</v>
      </c>
      <c r="J110" s="10">
        <v>0.001</v>
      </c>
      <c r="K110" s="10">
        <v>0.063</v>
      </c>
      <c r="L110" s="11">
        <v>0</v>
      </c>
      <c r="M110" s="11"/>
      <c r="N110" s="12"/>
      <c r="O110" s="9">
        <v>0.06349256221008615</v>
      </c>
      <c r="P110" s="10">
        <v>0.001</v>
      </c>
      <c r="Q110" s="10">
        <v>0.063</v>
      </c>
      <c r="R110" s="11">
        <f>O110*P110/Q110</f>
        <v>0.001007818447779145</v>
      </c>
      <c r="S110" s="11"/>
      <c r="T110" s="12"/>
      <c r="U110" s="9">
        <v>1.08570071456586</v>
      </c>
      <c r="V110" s="10">
        <v>0.001</v>
      </c>
      <c r="W110" s="10">
        <v>0.063</v>
      </c>
      <c r="X110" s="11">
        <f>U110*V110/W110</f>
        <v>0.01723334467564857</v>
      </c>
      <c r="Y110" s="11"/>
      <c r="Z110" s="12"/>
    </row>
    <row r="111" ht="16" customHeight="1">
      <c r="A111" t="s" s="26">
        <v>166</v>
      </c>
      <c r="B111" t="s" s="8">
        <v>167</v>
      </c>
      <c r="C111" s="9">
        <v>0.681559959034949</v>
      </c>
      <c r="D111" s="10">
        <v>0.001</v>
      </c>
      <c r="E111" s="10">
        <v>0.06</v>
      </c>
      <c r="F111" s="11">
        <f>C111*D111/E111</f>
        <v>0.01135933265058249</v>
      </c>
      <c r="G111" s="11">
        <f>AVERAGE(F111:F112)</f>
        <v>0.007996739457091697</v>
      </c>
      <c r="H111" s="12">
        <f>STDEV(F111:F112)</f>
        <v>0.004755424898978128</v>
      </c>
      <c r="I111" s="9">
        <v>1.35162880149143</v>
      </c>
      <c r="J111" s="10">
        <v>0.001</v>
      </c>
      <c r="K111" s="10">
        <v>0.06</v>
      </c>
      <c r="L111" s="11">
        <f>I111*J111/K111</f>
        <v>0.02252714669152383</v>
      </c>
      <c r="M111" s="11">
        <f>AVERAGE(L111:L112)</f>
        <v>0.01408968170805872</v>
      </c>
      <c r="N111" s="12">
        <f>STDEV(L111:L112)</f>
        <v>0.01193237741166445</v>
      </c>
      <c r="O111" s="9">
        <v>1.827119941503096</v>
      </c>
      <c r="P111" s="10">
        <v>0.001</v>
      </c>
      <c r="Q111" s="10">
        <v>0.06</v>
      </c>
      <c r="R111" s="11">
        <f>O111*P111/Q111</f>
        <v>0.03045199902505161</v>
      </c>
      <c r="S111" s="11">
        <f>AVERAGE(R111:R112)</f>
        <v>0.01954175793206481</v>
      </c>
      <c r="T111" s="12">
        <f>STDEV(R111:R112)</f>
        <v>0.01542941092246218</v>
      </c>
      <c r="U111" s="9">
        <v>4.08701676789253</v>
      </c>
      <c r="V111" s="10">
        <v>0.001</v>
      </c>
      <c r="W111" s="10">
        <v>0.06</v>
      </c>
      <c r="X111" s="11">
        <f>U111*V111/W111</f>
        <v>0.06811694613154218</v>
      </c>
      <c r="Y111" s="11">
        <f>AVERAGE(X111:X112)</f>
        <v>0.04225227642275563</v>
      </c>
      <c r="Z111" s="12">
        <f>STDEV(X111:X112)</f>
        <v>0.03657816668846652</v>
      </c>
    </row>
    <row r="112" ht="16" customHeight="1">
      <c r="A112" s="2"/>
      <c r="B112" t="s" s="8">
        <v>168</v>
      </c>
      <c r="C112" s="9">
        <v>0.259512190761651</v>
      </c>
      <c r="D112" s="10">
        <v>0.001</v>
      </c>
      <c r="E112" s="10">
        <v>0.056</v>
      </c>
      <c r="F112" s="11">
        <f>C112*D112/E112</f>
        <v>0.004634146263600911</v>
      </c>
      <c r="G112" s="11"/>
      <c r="H112" s="12"/>
      <c r="I112" s="9">
        <v>0.316524136577242</v>
      </c>
      <c r="J112" s="10">
        <v>0.001</v>
      </c>
      <c r="K112" s="10">
        <v>0.056</v>
      </c>
      <c r="L112" s="11">
        <f>I112*J112/K112</f>
        <v>0.005652216724593606</v>
      </c>
      <c r="M112" s="11"/>
      <c r="N112" s="12"/>
      <c r="O112" s="9">
        <v>0.4833649429883692</v>
      </c>
      <c r="P112" s="10">
        <v>0.001</v>
      </c>
      <c r="Q112" s="10">
        <v>0.056</v>
      </c>
      <c r="R112" s="11">
        <f>O112*P112/Q112</f>
        <v>0.008631516839078021</v>
      </c>
      <c r="S112" s="11"/>
      <c r="T112" s="12"/>
      <c r="U112" s="9">
        <v>0.917705975982268</v>
      </c>
      <c r="V112" s="10">
        <v>0.001</v>
      </c>
      <c r="W112" s="10">
        <v>0.056</v>
      </c>
      <c r="X112" s="11">
        <f>U112*V112/W112</f>
        <v>0.01638760671396907</v>
      </c>
      <c r="Y112" s="11"/>
      <c r="Z112" s="12"/>
    </row>
    <row r="113" ht="16" customHeight="1">
      <c r="A113" t="s" s="26">
        <v>169</v>
      </c>
      <c r="B113" t="s" s="8">
        <v>170</v>
      </c>
      <c r="C113" s="9">
        <v>0.107140893119356</v>
      </c>
      <c r="D113" s="10">
        <v>0.001</v>
      </c>
      <c r="E113" s="10">
        <v>0.055</v>
      </c>
      <c r="F113" s="11">
        <f>C113*D113/E113</f>
        <v>0.001948016238533745</v>
      </c>
      <c r="G113" s="11">
        <f>AVERAGE(F113:F114)</f>
        <v>0.002443307247466562</v>
      </c>
      <c r="H113" s="12">
        <f>STDEV(F113:F114)</f>
        <v>0.0007004472621542435</v>
      </c>
      <c r="I113" s="9">
        <v>0.0954278224871238</v>
      </c>
      <c r="J113" s="10">
        <v>0.001</v>
      </c>
      <c r="K113" s="10">
        <v>0.055</v>
      </c>
      <c r="L113" s="11">
        <f>I113*J113/K113</f>
        <v>0.001735051317947705</v>
      </c>
      <c r="M113" s="11">
        <f>AVERAGE(L113:L114)</f>
        <v>0.001985134805748094</v>
      </c>
      <c r="N113" s="12">
        <f>STDEV(L113:L114)</f>
        <v>0.0003536714601728764</v>
      </c>
      <c r="O113" s="9">
        <v>0.1160540867856408</v>
      </c>
      <c r="P113" s="10">
        <v>0.001</v>
      </c>
      <c r="Q113" s="10">
        <v>0.055</v>
      </c>
      <c r="R113" s="11">
        <f>O113*P113/Q113</f>
        <v>0.00211007430519347</v>
      </c>
      <c r="S113" s="11">
        <f>AVERAGE(R113:R114)</f>
        <v>0.003017951423587739</v>
      </c>
      <c r="T113" s="12">
        <f>STDEV(R113:R114)</f>
        <v>0.001283932133801379</v>
      </c>
      <c r="U113" s="9">
        <v>0.558068777961883</v>
      </c>
      <c r="V113" s="10">
        <v>0.001</v>
      </c>
      <c r="W113" s="10">
        <v>0.055</v>
      </c>
      <c r="X113" s="11">
        <f>U113*V113/W113</f>
        <v>0.01014670505385242</v>
      </c>
      <c r="Y113" s="11">
        <f>AVERAGE(X113:X114)</f>
        <v>0.020427813605265</v>
      </c>
      <c r="Z113" s="12">
        <f>STDEV(X113:X114)</f>
        <v>0.01453968314963768</v>
      </c>
    </row>
    <row r="114" ht="16" customHeight="1">
      <c r="A114" s="2"/>
      <c r="B114" t="s" s="8">
        <v>171</v>
      </c>
      <c r="C114" s="9">
        <v>0.170438698871164</v>
      </c>
      <c r="D114" s="10">
        <v>0.001</v>
      </c>
      <c r="E114" s="10">
        <v>0.058</v>
      </c>
      <c r="F114" s="11">
        <f>C114*D114/E114</f>
        <v>0.002938598256399379</v>
      </c>
      <c r="G114" s="11"/>
      <c r="H114" s="12"/>
      <c r="I114" s="9">
        <v>0.129642661025812</v>
      </c>
      <c r="J114" s="10">
        <v>0.001</v>
      </c>
      <c r="K114" s="10">
        <v>0.058</v>
      </c>
      <c r="L114" s="11">
        <f>I114*J114/K114</f>
        <v>0.002235218293548483</v>
      </c>
      <c r="M114" s="11"/>
      <c r="N114" s="12"/>
      <c r="O114" s="9">
        <v>0.2276980554349565</v>
      </c>
      <c r="P114" s="10">
        <v>0.001</v>
      </c>
      <c r="Q114" s="10">
        <v>0.058</v>
      </c>
      <c r="R114" s="11">
        <f>O114*P114/Q114</f>
        <v>0.003925828541982008</v>
      </c>
      <c r="S114" s="11"/>
      <c r="T114" s="12"/>
      <c r="U114" s="9">
        <v>1.7811174850873</v>
      </c>
      <c r="V114" s="10">
        <v>0.001</v>
      </c>
      <c r="W114" s="10">
        <v>0.058</v>
      </c>
      <c r="X114" s="11">
        <f>U114*V114/W114</f>
        <v>0.03070892215667758</v>
      </c>
      <c r="Y114" s="11"/>
      <c r="Z114" s="12"/>
    </row>
    <row r="115" ht="16" customHeight="1">
      <c r="A115" t="s" s="26">
        <v>172</v>
      </c>
      <c r="B115" t="s" s="8">
        <v>173</v>
      </c>
      <c r="C115" s="9">
        <v>0</v>
      </c>
      <c r="D115" s="10">
        <v>0.001</v>
      </c>
      <c r="E115" s="10">
        <v>0.06900000000000001</v>
      </c>
      <c r="F115" s="11">
        <v>0</v>
      </c>
      <c r="G115" s="11">
        <f>AVERAGE(F115:F116)</f>
        <v>0</v>
      </c>
      <c r="H115" s="12">
        <f>STDEV(F115:F116)</f>
        <v>0</v>
      </c>
      <c r="I115" s="9">
        <v>0</v>
      </c>
      <c r="J115" s="10">
        <v>0.001</v>
      </c>
      <c r="K115" s="10">
        <v>0.06900000000000001</v>
      </c>
      <c r="L115" s="11">
        <v>0</v>
      </c>
      <c r="M115" s="11">
        <f>AVERAGE(L115:L116)</f>
        <v>0</v>
      </c>
      <c r="N115" s="12">
        <f>STDEV(L115:L116)</f>
        <v>0</v>
      </c>
      <c r="O115" s="9">
        <v>0.06651166510522588</v>
      </c>
      <c r="P115" s="10">
        <v>0.001</v>
      </c>
      <c r="Q115" s="10">
        <v>0.06900000000000001</v>
      </c>
      <c r="R115" s="11">
        <f>O115*P115/Q115</f>
        <v>0.0009639371754380562</v>
      </c>
      <c r="S115" s="11">
        <f>AVERAGE(R115:R116)</f>
        <v>0.001045293263307488</v>
      </c>
      <c r="T115" s="12">
        <f>STDEV(R115:R116)</f>
        <v>0.0001150548828465679</v>
      </c>
      <c r="U115" s="9">
        <v>1.08964669369892</v>
      </c>
      <c r="V115" s="10">
        <v>0.001</v>
      </c>
      <c r="W115" s="10">
        <v>0.06900000000000001</v>
      </c>
      <c r="X115" s="11">
        <f>U115*V115/W115</f>
        <v>0.01579198106810029</v>
      </c>
      <c r="Y115" s="11">
        <f>AVERAGE(X115:X116)</f>
        <v>0.0187802959678116</v>
      </c>
      <c r="Z115" s="12">
        <f>STDEV(X115:X116)</f>
        <v>0.004226115459813337</v>
      </c>
    </row>
    <row r="116" ht="15" customHeight="1">
      <c r="A116" s="2"/>
      <c r="B116" t="s" s="8">
        <v>174</v>
      </c>
      <c r="C116" s="17">
        <v>0</v>
      </c>
      <c r="D116" s="18">
        <v>0.001</v>
      </c>
      <c r="E116" s="18">
        <v>0.07199999999999999</v>
      </c>
      <c r="F116" s="19">
        <v>0</v>
      </c>
      <c r="G116" s="19"/>
      <c r="H116" s="20"/>
      <c r="I116" s="17">
        <v>0</v>
      </c>
      <c r="J116" s="18">
        <v>0.001</v>
      </c>
      <c r="K116" s="18">
        <v>0.07199999999999999</v>
      </c>
      <c r="L116" s="19">
        <v>0</v>
      </c>
      <c r="M116" s="19"/>
      <c r="N116" s="20"/>
      <c r="O116" s="17">
        <v>0.08111875328473825</v>
      </c>
      <c r="P116" s="18">
        <v>0.001</v>
      </c>
      <c r="Q116" s="18">
        <v>0.07199999999999999</v>
      </c>
      <c r="R116" s="19">
        <f>O116*P116/Q116</f>
        <v>0.00112664935117692</v>
      </c>
      <c r="S116" s="19"/>
      <c r="T116" s="20"/>
      <c r="U116" s="17">
        <v>1.56733998246165</v>
      </c>
      <c r="V116" s="18">
        <v>0.001</v>
      </c>
      <c r="W116" s="18">
        <v>0.07199999999999999</v>
      </c>
      <c r="X116" s="19">
        <f>U116*V116/W116</f>
        <v>0.02176861086752292</v>
      </c>
      <c r="Y116" s="19"/>
      <c r="Z116" s="20"/>
    </row>
  </sheetData>
  <conditionalFormatting sqref="L2:N53 R2:T53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A13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27" customWidth="1"/>
    <col min="2" max="2" width="10.8516" style="27" customWidth="1"/>
    <col min="3" max="3" width="10.8516" style="27" customWidth="1"/>
    <col min="4" max="4" width="10.8516" style="27" customWidth="1"/>
    <col min="5" max="5" width="10.8516" style="27" customWidth="1"/>
    <col min="6" max="6" width="10.8516" style="27" customWidth="1"/>
    <col min="7" max="7" width="10.8516" style="27" customWidth="1"/>
    <col min="8" max="8" width="10.8516" style="27" customWidth="1"/>
    <col min="9" max="9" width="10.8516" style="27" customWidth="1"/>
    <col min="10" max="10" width="10.8516" style="27" customWidth="1"/>
    <col min="11" max="11" width="10.8516" style="27" customWidth="1"/>
    <col min="12" max="12" width="10.8516" style="27" customWidth="1"/>
    <col min="13" max="13" width="10.8516" style="27" customWidth="1"/>
    <col min="14" max="14" width="10.8516" style="27" customWidth="1"/>
    <col min="15" max="15" width="10.8516" style="27" customWidth="1"/>
    <col min="16" max="16" width="10.8516" style="27" customWidth="1"/>
    <col min="17" max="17" width="10.8516" style="27" customWidth="1"/>
    <col min="18" max="18" width="10.8516" style="27" customWidth="1"/>
    <col min="19" max="19" width="10.8516" style="27" customWidth="1"/>
    <col min="20" max="20" width="10.8516" style="27" customWidth="1"/>
    <col min="21" max="21" width="10.8516" style="27" customWidth="1"/>
    <col min="22" max="22" width="10.8516" style="27" customWidth="1"/>
    <col min="23" max="23" width="10.8516" style="27" customWidth="1"/>
    <col min="24" max="24" width="10.8516" style="27" customWidth="1"/>
    <col min="25" max="25" width="10.8516" style="27" customWidth="1"/>
    <col min="26" max="26" width="10.8516" style="27" customWidth="1"/>
    <col min="27" max="27" width="10.8516" style="27" customWidth="1"/>
    <col min="28" max="256" width="10.8516" style="27" customWidth="1"/>
  </cols>
  <sheetData>
    <row r="1" ht="14" customHeight="1">
      <c r="A1" s="23"/>
      <c r="B1" s="23"/>
      <c r="C1" s="23"/>
      <c r="D1" t="s" s="28">
        <v>176</v>
      </c>
      <c r="E1" t="s" s="28">
        <v>177</v>
      </c>
      <c r="F1" t="s" s="28">
        <v>178</v>
      </c>
      <c r="G1" t="s" s="28">
        <v>179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ht="14" customHeight="1">
      <c r="A2" s="23"/>
      <c r="B2" s="23"/>
      <c r="C2" t="s" s="28">
        <v>180</v>
      </c>
      <c r="D2" s="10">
        <v>0.1595016633703482</v>
      </c>
      <c r="E2" s="10">
        <v>0.03591897494326852</v>
      </c>
      <c r="F2" s="10">
        <v>0.01616233126555773</v>
      </c>
      <c r="G2" s="10">
        <v>0.02536063250119484</v>
      </c>
      <c r="H2" s="23"/>
      <c r="I2" s="23"/>
      <c r="J2" s="10">
        <v>0.02006316996859</v>
      </c>
      <c r="K2" s="10">
        <v>0.007012558922092</v>
      </c>
      <c r="L2" s="10">
        <v>0.008753702598324545</v>
      </c>
      <c r="M2" s="10">
        <v>0.01094338256736287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ht="14" customHeight="1">
      <c r="A3" s="23"/>
      <c r="B3" s="23"/>
      <c r="C3" t="s" s="28">
        <v>177</v>
      </c>
      <c r="D3" s="10">
        <v>0.409756736644981</v>
      </c>
      <c r="E3" s="10">
        <v>0.02480446679316855</v>
      </c>
      <c r="F3" s="10">
        <v>0.01480309054487013</v>
      </c>
      <c r="G3" s="10">
        <v>0.1276951682022922</v>
      </c>
      <c r="H3" s="23"/>
      <c r="I3" s="23"/>
      <c r="J3" s="10">
        <v>0.018017426969289</v>
      </c>
      <c r="K3" s="10">
        <v>0.002848349890723019</v>
      </c>
      <c r="L3" s="10">
        <v>0.002376335879514422</v>
      </c>
      <c r="M3" s="10">
        <v>0.001915151100437593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14" customHeight="1">
      <c r="A4" s="23"/>
      <c r="B4" s="23"/>
      <c r="C4" t="s" s="28">
        <v>176</v>
      </c>
      <c r="D4" s="10">
        <v>0.1265764926286283</v>
      </c>
      <c r="E4" s="10">
        <v>0.04696773332633047</v>
      </c>
      <c r="F4" s="10">
        <v>0.01782351271905994</v>
      </c>
      <c r="G4" s="10">
        <v>0.03959036043540064</v>
      </c>
      <c r="H4" s="23"/>
      <c r="I4" s="23"/>
      <c r="J4" s="10">
        <v>0.0149755150714008</v>
      </c>
      <c r="K4" s="10">
        <v>0.002773276926589708</v>
      </c>
      <c r="L4" s="10">
        <v>0.003881913006692195</v>
      </c>
      <c r="M4" s="10">
        <v>0.004472235889288909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4" customHeight="1">
      <c r="A5" s="23"/>
      <c r="B5" s="23"/>
      <c r="C5" t="s" s="28">
        <v>181</v>
      </c>
      <c r="D5" s="10">
        <v>0.1609519636006551</v>
      </c>
      <c r="E5" s="10">
        <v>0.06070503522163131</v>
      </c>
      <c r="F5" s="10">
        <v>0.02177636121896791</v>
      </c>
      <c r="G5" s="10">
        <v>0.04215489514489714</v>
      </c>
      <c r="H5" s="23"/>
      <c r="I5" s="23"/>
      <c r="J5" s="10">
        <v>0.023662403890377</v>
      </c>
      <c r="K5" s="10">
        <v>0.0162692517193627</v>
      </c>
      <c r="L5" s="10">
        <v>0.009114849783567892</v>
      </c>
      <c r="M5" s="10">
        <v>0.0137048946525291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14" customHeight="1">
      <c r="A6" s="23"/>
      <c r="B6" s="23"/>
      <c r="C6" t="s" s="28">
        <v>182</v>
      </c>
      <c r="D6" s="10">
        <v>0.05785261456945703</v>
      </c>
      <c r="E6" s="10">
        <v>0.01551836230481058</v>
      </c>
      <c r="F6" s="10">
        <v>0.02214014352298464</v>
      </c>
      <c r="G6" s="10">
        <v>0.03517464256900292</v>
      </c>
      <c r="H6" s="23"/>
      <c r="I6" s="23"/>
      <c r="J6" s="10">
        <v>0.0171118167811801</v>
      </c>
      <c r="K6" s="10">
        <v>0.0032156743154707</v>
      </c>
      <c r="L6" s="10">
        <v>0.007941370184072399</v>
      </c>
      <c r="M6" s="10">
        <v>0.01363417737306899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4" customHeight="1">
      <c r="A7" s="23"/>
      <c r="B7" s="23"/>
      <c r="C7" t="s" s="28">
        <v>183</v>
      </c>
      <c r="D7" s="10">
        <v>0.0611977152323389</v>
      </c>
      <c r="E7" s="10">
        <v>0.02155128776051359</v>
      </c>
      <c r="F7" s="10">
        <v>0.02283958108348427</v>
      </c>
      <c r="G7" s="10">
        <v>0.02150497867575468</v>
      </c>
      <c r="H7" s="23"/>
      <c r="I7" s="23"/>
      <c r="J7" s="10">
        <v>0.02322815494816718</v>
      </c>
      <c r="K7" s="10">
        <v>0.001631791771760406</v>
      </c>
      <c r="L7" s="10">
        <v>0.008242370230732264</v>
      </c>
      <c r="M7" s="10">
        <v>0.001973089350916305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14" customHeight="1">
      <c r="A8" s="23"/>
      <c r="B8" s="23"/>
      <c r="C8" t="s" s="28">
        <v>184</v>
      </c>
      <c r="D8" s="10">
        <v>0.05836333239912316</v>
      </c>
      <c r="E8" s="10">
        <v>0.05519795508571877</v>
      </c>
      <c r="F8" s="10">
        <v>0.04358831472791075</v>
      </c>
      <c r="G8" s="10">
        <v>0.08106397015368702</v>
      </c>
      <c r="H8" s="23"/>
      <c r="I8" s="23"/>
      <c r="J8" s="10">
        <v>0.0006111428565587602</v>
      </c>
      <c r="K8" s="10">
        <v>0.0133911783229056</v>
      </c>
      <c r="L8" s="10">
        <v>0.0066473395641614</v>
      </c>
      <c r="M8" s="10">
        <v>0.0123371840580104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14" customHeight="1">
      <c r="A9" s="23"/>
      <c r="B9" s="23"/>
      <c r="C9" t="s" s="28">
        <v>185</v>
      </c>
      <c r="D9" s="10">
        <v>0.03185523837268729</v>
      </c>
      <c r="E9" s="10">
        <v>0.02140698111282817</v>
      </c>
      <c r="F9" s="10">
        <v>0.03736510353498858</v>
      </c>
      <c r="G9" s="10">
        <v>0.03589667822190525</v>
      </c>
      <c r="H9" s="23"/>
      <c r="I9" s="23"/>
      <c r="J9" s="10">
        <v>0.01250098581436243</v>
      </c>
      <c r="K9" s="10">
        <v>0.004907903704231146</v>
      </c>
      <c r="L9" s="10">
        <v>0.003743560140813857</v>
      </c>
      <c r="M9" s="10">
        <v>0.0102767561891631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ht="14" customHeight="1">
      <c r="A10" s="23"/>
      <c r="B10" s="23"/>
      <c r="C10" t="s" s="28">
        <v>186</v>
      </c>
      <c r="D10" s="10">
        <v>0.1011565160396709</v>
      </c>
      <c r="E10" s="10">
        <v>0.07645898166767073</v>
      </c>
      <c r="F10" s="10">
        <v>0.2363405766572219</v>
      </c>
      <c r="G10" s="10">
        <v>0.04406737497442426</v>
      </c>
      <c r="H10" s="23"/>
      <c r="I10" s="23"/>
      <c r="J10" s="10">
        <v>0.0150076970016744</v>
      </c>
      <c r="K10" s="10">
        <v>0.002673194216719089</v>
      </c>
      <c r="L10" s="10">
        <v>0.0151861635236035</v>
      </c>
      <c r="M10" s="10">
        <v>0.0134965742563445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ht="14" customHeight="1">
      <c r="A11" s="23"/>
      <c r="B11" s="23"/>
      <c r="C11" t="s" s="28">
        <v>187</v>
      </c>
      <c r="D11" s="10">
        <v>0.001182600408946802</v>
      </c>
      <c r="E11" s="10">
        <v>0.005060639225315307</v>
      </c>
      <c r="F11" s="10">
        <v>0.04246891746106266</v>
      </c>
      <c r="G11" s="10">
        <v>0.03965298174173813</v>
      </c>
      <c r="H11" s="23"/>
      <c r="I11" s="23"/>
      <c r="J11" s="10">
        <v>3.825997993043634e-05</v>
      </c>
      <c r="K11" s="10">
        <v>0.002167183433172086</v>
      </c>
      <c r="L11" s="10">
        <v>0.009036680165303698</v>
      </c>
      <c r="M11" s="10">
        <v>0.0141924121342695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ht="14" customHeight="1">
      <c r="A12" s="23"/>
      <c r="B12" s="23"/>
      <c r="C12" t="s" s="28">
        <v>188</v>
      </c>
      <c r="D12" s="10">
        <v>0.1117004455720661</v>
      </c>
      <c r="E12" s="10">
        <v>0.05312142360667185</v>
      </c>
      <c r="F12" s="10">
        <v>0.07750739581825845</v>
      </c>
      <c r="G12" s="10">
        <v>0.03439128312654861</v>
      </c>
      <c r="H12" s="23"/>
      <c r="I12" s="23"/>
      <c r="J12" s="10">
        <v>0.009912780800822847</v>
      </c>
      <c r="K12" s="10">
        <v>0.0142394265883427</v>
      </c>
      <c r="L12" s="10">
        <v>0.0182846994801843</v>
      </c>
      <c r="M12" s="10">
        <v>0.01122732576982009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ht="14" customHeight="1">
      <c r="A13" s="23"/>
      <c r="B13" s="23"/>
      <c r="C13" t="s" s="28">
        <v>189</v>
      </c>
      <c r="D13" s="10">
        <v>0.15310080870072</v>
      </c>
      <c r="E13" s="10">
        <v>0.04438636859584694</v>
      </c>
      <c r="F13" s="10">
        <v>0.09728898346379582</v>
      </c>
      <c r="G13" s="10">
        <v>0.04323288750871136</v>
      </c>
      <c r="H13" s="23"/>
      <c r="I13" s="23"/>
      <c r="J13" s="10">
        <v>0.01578364442811</v>
      </c>
      <c r="K13" s="10">
        <v>0.003527685642403822</v>
      </c>
      <c r="L13" s="10">
        <v>0.002869642043026703</v>
      </c>
      <c r="M13" s="10">
        <v>0.007971394089215119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ht="14" customHeight="1">
      <c r="A14" s="23"/>
      <c r="B14" s="23"/>
      <c r="C14" t="s" s="28">
        <v>190</v>
      </c>
      <c r="D14" s="10">
        <v>0.01873119954087495</v>
      </c>
      <c r="E14" s="10">
        <v>0.03383390261213197</v>
      </c>
      <c r="F14" s="10">
        <v>0.03073250496043081</v>
      </c>
      <c r="G14" s="10">
        <v>0.04182218500202076</v>
      </c>
      <c r="H14" s="23"/>
      <c r="I14" s="23"/>
      <c r="J14" s="10">
        <v>0.0003464077541130904</v>
      </c>
      <c r="K14" s="10">
        <v>0.0084898764228895</v>
      </c>
      <c r="L14" s="10">
        <v>0.0074878898047723</v>
      </c>
      <c r="M14" s="10">
        <v>0.001437648499296395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ht="14" customHeight="1">
      <c r="A15" s="23"/>
      <c r="B15" s="23"/>
      <c r="C15" t="s" s="28">
        <v>191</v>
      </c>
      <c r="D15" s="10">
        <v>0.07483498261097306</v>
      </c>
      <c r="E15" s="10">
        <v>0.03077112526889841</v>
      </c>
      <c r="F15" s="10">
        <v>0.05101676665811894</v>
      </c>
      <c r="G15" s="10">
        <v>0.02769910122638052</v>
      </c>
      <c r="H15" s="23"/>
      <c r="I15" s="23"/>
      <c r="J15" s="10">
        <v>0.01892343412199917</v>
      </c>
      <c r="K15" s="10">
        <v>0.008387677333432359</v>
      </c>
      <c r="L15" s="10">
        <v>0.0149111455566087</v>
      </c>
      <c r="M15" s="10">
        <v>0.0077948799052033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ht="14" customHeight="1">
      <c r="A16" s="23"/>
      <c r="B16" s="23"/>
      <c r="C16" t="s" s="28">
        <v>192</v>
      </c>
      <c r="D16" s="10">
        <v>0</v>
      </c>
      <c r="E16" s="10">
        <v>0.001468745209841698</v>
      </c>
      <c r="F16" s="10">
        <v>0.01762464867582204</v>
      </c>
      <c r="G16" s="10">
        <v>0.0185850832658465</v>
      </c>
      <c r="H16" s="23"/>
      <c r="I16" s="23"/>
      <c r="J16" s="10">
        <v>0</v>
      </c>
      <c r="K16" s="10">
        <v>0.0002995012382437846</v>
      </c>
      <c r="L16" s="10">
        <v>0.01042385881408458</v>
      </c>
      <c r="M16" s="10">
        <v>0.00125719843633132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ht="14" customHeight="1">
      <c r="A17" s="23"/>
      <c r="B17" s="23"/>
      <c r="C17" t="s" s="28">
        <v>193</v>
      </c>
      <c r="D17" s="10">
        <v>0</v>
      </c>
      <c r="E17" s="10">
        <v>0.001118856889071445</v>
      </c>
      <c r="F17" s="10">
        <v>0.007151580677020854</v>
      </c>
      <c r="G17" s="10">
        <v>0.0272878034355412</v>
      </c>
      <c r="H17" s="23"/>
      <c r="I17" s="23"/>
      <c r="J17" s="10">
        <v>0</v>
      </c>
      <c r="K17" s="10">
        <v>4.732589304309659e-05</v>
      </c>
      <c r="L17" s="10">
        <v>0.002572933300125027</v>
      </c>
      <c r="M17" s="10">
        <v>0.001738056055604535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14" customHeight="1">
      <c r="A18" s="23"/>
      <c r="B18" s="23"/>
      <c r="C18" t="s" s="28">
        <v>194</v>
      </c>
      <c r="D18" s="10">
        <v>0.0004349411736757554</v>
      </c>
      <c r="E18" s="10">
        <v>0.001268130877602687</v>
      </c>
      <c r="F18" s="10">
        <v>0.009900017464198394</v>
      </c>
      <c r="G18" s="10">
        <v>0.03568006019219395</v>
      </c>
      <c r="H18" s="23"/>
      <c r="I18" s="23"/>
      <c r="J18" s="10">
        <v>0.000615099706646725</v>
      </c>
      <c r="K18" s="10">
        <v>0.0002472092014406055</v>
      </c>
      <c r="L18" s="10">
        <v>0.001708526121542719</v>
      </c>
      <c r="M18" s="10">
        <v>0.01469868749018465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14" customHeight="1">
      <c r="A19" s="23"/>
      <c r="B19" s="23"/>
      <c r="C19" t="s" s="28">
        <v>195</v>
      </c>
      <c r="D19" s="10">
        <v>0.03641632008510969</v>
      </c>
      <c r="E19" s="10">
        <v>0.02897742427604016</v>
      </c>
      <c r="F19" s="10">
        <v>0.05585814633684928</v>
      </c>
      <c r="G19" s="10">
        <v>0.05539415557459302</v>
      </c>
      <c r="H19" s="23"/>
      <c r="I19" s="23"/>
      <c r="J19" s="10">
        <v>0.01223881229678893</v>
      </c>
      <c r="K19" s="10">
        <v>0.0091055318178715</v>
      </c>
      <c r="L19" s="10">
        <v>0.0164493709568761</v>
      </c>
      <c r="M19" s="10">
        <v>0.0137691477715408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14" customHeight="1">
      <c r="A20" s="23"/>
      <c r="B20" s="23"/>
      <c r="C20" t="s" s="28">
        <v>196</v>
      </c>
      <c r="D20" s="10">
        <v>0.08488838086436354</v>
      </c>
      <c r="E20" s="10">
        <v>0.1748208015245526</v>
      </c>
      <c r="F20" s="10">
        <v>0.1911724473338514</v>
      </c>
      <c r="G20" s="10">
        <v>0.06338752472936224</v>
      </c>
      <c r="H20" s="23"/>
      <c r="I20" s="23"/>
      <c r="J20" s="10">
        <v>0.01835408210147</v>
      </c>
      <c r="K20" s="10">
        <v>0.0219858103942103</v>
      </c>
      <c r="L20" s="10">
        <v>0.015060720688168</v>
      </c>
      <c r="M20" s="10">
        <v>0.0198499900796977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14" customHeight="1">
      <c r="A21" s="23"/>
      <c r="B21" s="23"/>
      <c r="C21" t="s" s="28">
        <v>197</v>
      </c>
      <c r="D21" s="10">
        <v>0.1140455188206241</v>
      </c>
      <c r="E21" s="10">
        <v>0.1212937779100496</v>
      </c>
      <c r="F21" s="10">
        <v>0.04707769920334184</v>
      </c>
      <c r="G21" s="10">
        <v>0.02391914990192634</v>
      </c>
      <c r="H21" s="23"/>
      <c r="I21" s="23"/>
      <c r="J21" s="10">
        <v>0.01212339409935654</v>
      </c>
      <c r="K21" s="10">
        <v>0.0168673431689677</v>
      </c>
      <c r="L21" s="10">
        <v>0.004520237814280893</v>
      </c>
      <c r="M21" s="10">
        <v>0.01277106694990514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14" customHeight="1">
      <c r="A22" s="23"/>
      <c r="B22" s="23"/>
      <c r="C22" t="s" s="28">
        <v>198</v>
      </c>
      <c r="D22" s="10">
        <v>0.05454292369417119</v>
      </c>
      <c r="E22" s="10">
        <v>0.09585502086755543</v>
      </c>
      <c r="F22" s="10">
        <v>0.08538886459694109</v>
      </c>
      <c r="G22" s="10">
        <v>0.02166801193982392</v>
      </c>
      <c r="H22" s="23"/>
      <c r="I22" s="23"/>
      <c r="J22" s="10">
        <v>0.0107263628388362</v>
      </c>
      <c r="K22" s="10">
        <v>0.02122367701396509</v>
      </c>
      <c r="L22" s="10">
        <v>0.0140519515684471</v>
      </c>
      <c r="M22" s="10">
        <v>0.007295549305912438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14" customHeight="1">
      <c r="A23" s="23"/>
      <c r="B23" s="23"/>
      <c r="C23" t="s" s="28">
        <v>199</v>
      </c>
      <c r="D23" s="10">
        <v>0.0286300421682184</v>
      </c>
      <c r="E23" s="10">
        <v>0.00330647474448778</v>
      </c>
      <c r="F23" s="10">
        <v>0.002390442851252169</v>
      </c>
      <c r="G23" s="10">
        <v>0.02608416895898708</v>
      </c>
      <c r="H23" s="23"/>
      <c r="I23" s="23"/>
      <c r="J23" s="10">
        <v>0.009180113734765858</v>
      </c>
      <c r="K23" s="10">
        <v>0.000591784098307454</v>
      </c>
      <c r="L23" s="10">
        <v>0.0003095278954578594</v>
      </c>
      <c r="M23" s="10">
        <v>0.0006421228858220568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4" customHeight="1">
      <c r="A24" s="23"/>
      <c r="B24" s="23"/>
      <c r="C24" t="s" s="28">
        <v>200</v>
      </c>
      <c r="D24" s="10">
        <v>0</v>
      </c>
      <c r="E24" s="10">
        <v>0</v>
      </c>
      <c r="F24" s="10">
        <v>0.001517902289324327</v>
      </c>
      <c r="G24" s="10">
        <v>0.03508853383309622</v>
      </c>
      <c r="H24" s="23"/>
      <c r="I24" s="23"/>
      <c r="J24" s="10">
        <v>0</v>
      </c>
      <c r="K24" s="10">
        <v>0</v>
      </c>
      <c r="L24" s="10">
        <v>0.0003558131488151628</v>
      </c>
      <c r="M24" s="10">
        <v>0.0119701586128708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14" customHeight="1">
      <c r="A25" s="23"/>
      <c r="B25" s="23"/>
      <c r="C25" t="s" s="28">
        <v>201</v>
      </c>
      <c r="D25" s="10">
        <v>0.1457183985358115</v>
      </c>
      <c r="E25" s="10">
        <v>0.03914445824125758</v>
      </c>
      <c r="F25" s="10">
        <v>0.01187423165238807</v>
      </c>
      <c r="G25" s="10">
        <v>0.05186795602486322</v>
      </c>
      <c r="H25" s="23"/>
      <c r="I25" s="23"/>
      <c r="J25" s="10">
        <v>0.008010464238844644</v>
      </c>
      <c r="K25" s="10">
        <v>0.002041313302778679</v>
      </c>
      <c r="L25" s="10">
        <v>0.001277410187825087</v>
      </c>
      <c r="M25" s="10">
        <v>0.0178192175044314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14" customHeight="1">
      <c r="A26" s="23"/>
      <c r="B26" s="23"/>
      <c r="C26" t="s" s="28">
        <v>202</v>
      </c>
      <c r="D26" s="10">
        <v>0.0005923882415727</v>
      </c>
      <c r="E26" s="10">
        <v>0.003153836520689832</v>
      </c>
      <c r="F26" s="10">
        <v>0.02521378591481837</v>
      </c>
      <c r="G26" s="10">
        <v>0.02590450232648786</v>
      </c>
      <c r="H26" s="23"/>
      <c r="I26" s="23"/>
      <c r="J26" s="10">
        <v>0.0008377634854224616</v>
      </c>
      <c r="K26" s="10">
        <v>0.0006889411895409409</v>
      </c>
      <c r="L26" s="10">
        <v>0.0053595640659267</v>
      </c>
      <c r="M26" s="10">
        <v>0.0107087193927875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14" customHeight="1">
      <c r="A27" s="23"/>
      <c r="B27" s="23"/>
      <c r="C27" t="s" s="28">
        <v>203</v>
      </c>
      <c r="D27" s="10">
        <v>0.02410227267454866</v>
      </c>
      <c r="E27" s="10">
        <v>0.1086929055534009</v>
      </c>
      <c r="F27" s="10">
        <v>0.06997106727610769</v>
      </c>
      <c r="G27" s="10">
        <v>0.05010985836337175</v>
      </c>
      <c r="H27" s="23"/>
      <c r="I27" s="23"/>
      <c r="J27" s="10">
        <v>0.005708988453763748</v>
      </c>
      <c r="K27" s="10">
        <v>0.0168133795294402</v>
      </c>
      <c r="L27" s="10">
        <v>0.01316429363629</v>
      </c>
      <c r="M27" s="10">
        <v>0.0101629216561427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14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14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14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14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14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14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14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14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14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14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14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14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1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1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1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1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1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1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ht="1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1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1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1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1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1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1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1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14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14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14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14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14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14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1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ht="1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ht="1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ht="1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ht="1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ht="1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ht="1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ht="1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ht="1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t="1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ht="1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ht="1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ht="14" customHeight="1">
      <c r="A74" s="23"/>
      <c r="B74" s="23"/>
      <c r="C74" t="s" s="28">
        <v>176</v>
      </c>
      <c r="D74" t="s" s="28">
        <v>177</v>
      </c>
      <c r="E74" t="s" s="28">
        <v>178</v>
      </c>
      <c r="F74" t="s" s="28">
        <v>179</v>
      </c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ht="14" customHeight="1">
      <c r="A75" s="23"/>
      <c r="B75" t="s" s="28">
        <v>204</v>
      </c>
      <c r="C75" s="10">
        <v>0.1665577193357971</v>
      </c>
      <c r="D75" s="10">
        <v>0.0180347651723009</v>
      </c>
      <c r="E75" s="10">
        <v>0.01050661897362059</v>
      </c>
      <c r="F75" s="10">
        <v>0.01647545487508793</v>
      </c>
      <c r="G75" s="23"/>
      <c r="H75" s="10">
        <v>0.0109730519302135</v>
      </c>
      <c r="I75" s="10">
        <v>0.003452615503832348</v>
      </c>
      <c r="J75" s="10">
        <v>0.0001866279353240683</v>
      </c>
      <c r="K75" s="10">
        <v>0.002214666672863031</v>
      </c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ht="14" customHeight="1">
      <c r="A76" s="23"/>
      <c r="B76" t="s" s="28">
        <v>205</v>
      </c>
      <c r="C76" s="10">
        <v>0.005068172442946417</v>
      </c>
      <c r="D76" s="10">
        <v>0.00689711507444854</v>
      </c>
      <c r="E76" s="10">
        <v>0.01023980255390779</v>
      </c>
      <c r="F76" s="10">
        <v>0.04260700289949187</v>
      </c>
      <c r="G76" s="23"/>
      <c r="H76" s="10">
        <v>0.0006279944344126323</v>
      </c>
      <c r="I76" s="10">
        <v>0.001739769690909513</v>
      </c>
      <c r="J76" s="10">
        <v>0.001081737139384312</v>
      </c>
      <c r="K76" s="10">
        <v>0.0066586303067839</v>
      </c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ht="14" customHeight="1">
      <c r="A77" s="23"/>
      <c r="B77" t="s" s="28">
        <v>206</v>
      </c>
      <c r="C77" s="10">
        <v>0.06626913290398642</v>
      </c>
      <c r="D77" s="10">
        <v>0.02058308404012087</v>
      </c>
      <c r="E77" s="10">
        <v>0.01888864303039307</v>
      </c>
      <c r="F77" s="10">
        <v>0.05095850773844268</v>
      </c>
      <c r="G77" s="23"/>
      <c r="H77" s="10">
        <v>0.0067612923883579</v>
      </c>
      <c r="I77" s="10">
        <v>0.00208241735212148</v>
      </c>
      <c r="J77" s="10">
        <v>0.0036416442204684</v>
      </c>
      <c r="K77" s="10">
        <v>0.00485231955864328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ht="14" customHeight="1">
      <c r="A78" s="23"/>
      <c r="B78" t="s" s="28">
        <v>207</v>
      </c>
      <c r="C78" s="10">
        <v>0.001402787309883215</v>
      </c>
      <c r="D78" s="10">
        <v>0.001628609403001155</v>
      </c>
      <c r="E78" s="10">
        <v>0.007035660635224056</v>
      </c>
      <c r="F78" s="10">
        <v>0.04540833469659781</v>
      </c>
      <c r="G78" s="23"/>
      <c r="H78" s="10">
        <v>0.0002341822837610275</v>
      </c>
      <c r="I78" s="10">
        <v>0.0003414354039859759</v>
      </c>
      <c r="J78" s="10">
        <v>0.0002118148153180991</v>
      </c>
      <c r="K78" s="10">
        <v>0.0056767729615004</v>
      </c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t="14" customHeight="1">
      <c r="A79" s="23"/>
      <c r="B79" t="s" s="28">
        <v>208</v>
      </c>
      <c r="C79" s="10">
        <v>0.002506903902374941</v>
      </c>
      <c r="D79" s="10">
        <v>0.00329349718965911</v>
      </c>
      <c r="E79" s="10">
        <v>0.008963041871056857</v>
      </c>
      <c r="F79" s="10">
        <v>0.05253447548235092</v>
      </c>
      <c r="G79" s="23"/>
      <c r="H79" s="10">
        <v>0.001380567618765963</v>
      </c>
      <c r="I79" s="10">
        <v>0.0004831750474914536</v>
      </c>
      <c r="J79" s="10">
        <v>0.002562235309145881</v>
      </c>
      <c r="K79" s="10">
        <v>0.0077486695625471</v>
      </c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ht="14" customHeight="1">
      <c r="A80" s="23"/>
      <c r="B80" t="s" s="28">
        <v>209</v>
      </c>
      <c r="C80" s="10">
        <v>0.001127781495358307</v>
      </c>
      <c r="D80" s="10">
        <v>0.002243453570430378</v>
      </c>
      <c r="E80" s="10">
        <v>0.009104140512210673</v>
      </c>
      <c r="F80" s="10">
        <v>0.02089069669161911</v>
      </c>
      <c r="G80" s="23"/>
      <c r="H80" s="10">
        <v>0.0001455521724623736</v>
      </c>
      <c r="I80" s="10">
        <v>0.0002341631668349553</v>
      </c>
      <c r="J80" s="10">
        <v>0.00378442285987276</v>
      </c>
      <c r="K80" s="10">
        <v>0.001449372933562643</v>
      </c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ht="14" customHeight="1">
      <c r="A81" s="23"/>
      <c r="B81" t="s" s="28">
        <v>210</v>
      </c>
      <c r="C81" s="10">
        <v>0.001996948457933721</v>
      </c>
      <c r="D81" s="10">
        <v>0.006667440831475763</v>
      </c>
      <c r="E81" s="10">
        <v>0.1458262466944887</v>
      </c>
      <c r="F81" s="10">
        <v>0.07915537404830419</v>
      </c>
      <c r="G81" s="23"/>
      <c r="H81" s="10">
        <v>0.0007800247473289438</v>
      </c>
      <c r="I81" s="10">
        <v>0.000464035377498081</v>
      </c>
      <c r="J81" s="10">
        <v>0.0079568564626983</v>
      </c>
      <c r="K81" s="10">
        <v>0.0100940359420597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ht="14" customHeight="1">
      <c r="A82" s="23"/>
      <c r="B82" t="s" s="28">
        <v>211</v>
      </c>
      <c r="C82" s="10">
        <v>0</v>
      </c>
      <c r="D82" s="10">
        <v>0</v>
      </c>
      <c r="E82" s="10">
        <v>0.00149722812523009</v>
      </c>
      <c r="F82" s="10">
        <v>0.03956669083656988</v>
      </c>
      <c r="G82" s="23"/>
      <c r="H82" s="10">
        <v>0</v>
      </c>
      <c r="I82" s="10">
        <v>0</v>
      </c>
      <c r="J82" s="10">
        <v>0.0003276993719629558</v>
      </c>
      <c r="K82" s="10">
        <v>0.0084896461624907</v>
      </c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ht="14" customHeight="1">
      <c r="A83" s="23"/>
      <c r="B83" t="s" s="28">
        <v>212</v>
      </c>
      <c r="C83" s="10">
        <v>0</v>
      </c>
      <c r="D83" s="10">
        <v>0</v>
      </c>
      <c r="E83" s="10">
        <v>0.00144843232397976</v>
      </c>
      <c r="F83" s="10">
        <v>0.03803342917950603</v>
      </c>
      <c r="G83" s="23"/>
      <c r="H83" s="10">
        <v>0</v>
      </c>
      <c r="I83" s="10">
        <v>0</v>
      </c>
      <c r="J83" s="10">
        <v>5.782300673523854e-05</v>
      </c>
      <c r="K83" s="10">
        <v>0.003990273742358733</v>
      </c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ht="14" customHeight="1">
      <c r="A84" s="23"/>
      <c r="B84" t="s" s="28">
        <v>213</v>
      </c>
      <c r="C84" s="10">
        <v>0.02078822626307385</v>
      </c>
      <c r="D84" s="10">
        <v>0.006709488465082174</v>
      </c>
      <c r="E84" s="10">
        <v>0.005817271945778867</v>
      </c>
      <c r="F84" s="10">
        <v>0.03019537182958106</v>
      </c>
      <c r="G84" s="23"/>
      <c r="H84" s="10">
        <v>0.007422049255269294</v>
      </c>
      <c r="I84" s="10">
        <v>0.0003759157256369896</v>
      </c>
      <c r="J84" s="10">
        <v>0.0004969813480476784</v>
      </c>
      <c r="K84" s="10">
        <v>0.0094528785401414</v>
      </c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ht="14" customHeight="1">
      <c r="A85" s="23"/>
      <c r="B85" t="s" s="28">
        <v>214</v>
      </c>
      <c r="C85" s="10">
        <v>0</v>
      </c>
      <c r="D85" s="10">
        <v>0</v>
      </c>
      <c r="E85" s="10">
        <v>0.001623472435471709</v>
      </c>
      <c r="F85" s="10">
        <v>0.02671871785739824</v>
      </c>
      <c r="G85" s="23"/>
      <c r="H85" s="10">
        <v>0</v>
      </c>
      <c r="I85" s="10">
        <v>0</v>
      </c>
      <c r="J85" s="10">
        <v>4.105734400839218e-05</v>
      </c>
      <c r="K85" s="10">
        <v>0.007061114592881001</v>
      </c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ht="14" customHeight="1">
      <c r="A86" s="23"/>
      <c r="B86" t="s" s="28">
        <v>215</v>
      </c>
      <c r="C86" s="10">
        <v>0</v>
      </c>
      <c r="D86" s="10">
        <v>0</v>
      </c>
      <c r="E86" s="10">
        <v>0.001842947623040199</v>
      </c>
      <c r="F86" s="10">
        <v>0.07045562552645698</v>
      </c>
      <c r="G86" s="23"/>
      <c r="H86" s="10">
        <v>0</v>
      </c>
      <c r="I86" s="10">
        <v>0</v>
      </c>
      <c r="J86" s="10">
        <v>0.0001143353649077335</v>
      </c>
      <c r="K86" s="10">
        <v>0.0102422787304985</v>
      </c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ht="14" customHeight="1">
      <c r="A87" s="23"/>
      <c r="B87" t="s" s="28">
        <v>216</v>
      </c>
      <c r="C87" s="10">
        <v>0</v>
      </c>
      <c r="D87" s="10">
        <v>0</v>
      </c>
      <c r="E87" s="10">
        <v>0.001671972573047682</v>
      </c>
      <c r="F87" s="10">
        <v>0.05761264971680864</v>
      </c>
      <c r="G87" s="23"/>
      <c r="H87" s="10">
        <v>0</v>
      </c>
      <c r="I87" s="10">
        <v>0</v>
      </c>
      <c r="J87" s="10">
        <v>0.0001209226205418479</v>
      </c>
      <c r="K87" s="10">
        <v>0.008169116713188913</v>
      </c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ht="14" customHeight="1">
      <c r="A88" s="23"/>
      <c r="B88" t="s" s="28">
        <v>217</v>
      </c>
      <c r="C88" s="10">
        <v>0</v>
      </c>
      <c r="D88" s="10">
        <v>0</v>
      </c>
      <c r="E88" s="10">
        <v>0.001852724522524068</v>
      </c>
      <c r="F88" s="10">
        <v>0.08506745636791788</v>
      </c>
      <c r="G88" s="23"/>
      <c r="H88" s="10">
        <v>0</v>
      </c>
      <c r="I88" s="10">
        <v>0</v>
      </c>
      <c r="J88" s="10">
        <v>0.000665434418829698</v>
      </c>
      <c r="K88" s="10">
        <v>0.0056429568590318</v>
      </c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ht="14" customHeight="1">
      <c r="A89" s="23"/>
      <c r="B89" t="s" s="28">
        <v>218</v>
      </c>
      <c r="C89" s="10">
        <v>0</v>
      </c>
      <c r="D89" s="10">
        <v>0</v>
      </c>
      <c r="E89" s="10">
        <v>0.001508363488874994</v>
      </c>
      <c r="F89" s="10">
        <v>0.06212267011365626</v>
      </c>
      <c r="G89" s="23"/>
      <c r="H89" s="10">
        <v>0</v>
      </c>
      <c r="I89" s="10">
        <v>0</v>
      </c>
      <c r="J89" s="10">
        <v>0.0001766599196287223</v>
      </c>
      <c r="K89" s="10">
        <v>0.0100491100272916</v>
      </c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ht="14" customHeight="1">
      <c r="A90" s="23"/>
      <c r="B90" t="s" s="28">
        <v>219</v>
      </c>
      <c r="C90" s="10">
        <v>0</v>
      </c>
      <c r="D90" s="10">
        <v>0</v>
      </c>
      <c r="E90" s="10">
        <v>0.002559488618531561</v>
      </c>
      <c r="F90" s="10">
        <v>0.117914734226881</v>
      </c>
      <c r="G90" s="23"/>
      <c r="H90" s="10">
        <v>0</v>
      </c>
      <c r="I90" s="10">
        <v>0</v>
      </c>
      <c r="J90" s="10">
        <v>0.0003161390588432125</v>
      </c>
      <c r="K90" s="10">
        <v>0.0076347832722429</v>
      </c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ht="14" customHeight="1">
      <c r="A91" s="23"/>
      <c r="B91" t="s" s="28">
        <v>220</v>
      </c>
      <c r="C91" s="10">
        <v>0</v>
      </c>
      <c r="D91" s="10">
        <v>0</v>
      </c>
      <c r="E91" s="10">
        <v>0.001355029121685731</v>
      </c>
      <c r="F91" s="10">
        <v>0.05515486484018219</v>
      </c>
      <c r="G91" s="23"/>
      <c r="H91" s="10">
        <v>0</v>
      </c>
      <c r="I91" s="10">
        <v>0</v>
      </c>
      <c r="J91" s="10">
        <v>0.0002979228669187183</v>
      </c>
      <c r="K91" s="10">
        <v>0.006273330205192609</v>
      </c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ht="14" customHeight="1">
      <c r="A92" s="23"/>
      <c r="B92" t="s" s="28">
        <v>221</v>
      </c>
      <c r="C92" s="10">
        <v>0.002953439780843824</v>
      </c>
      <c r="D92" s="10">
        <v>0.003379950746358166</v>
      </c>
      <c r="E92" s="10">
        <v>0.02090541083891988</v>
      </c>
      <c r="F92" s="10">
        <v>0.03453552485384848</v>
      </c>
      <c r="G92" s="23"/>
      <c r="H92" s="10">
        <v>0.0003811670685844083</v>
      </c>
      <c r="I92" s="10">
        <v>3.691393604149816e-05</v>
      </c>
      <c r="J92" s="10">
        <v>2.139725113282187e-05</v>
      </c>
      <c r="K92" s="10">
        <v>0.0001472188971356119</v>
      </c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ht="14" customHeight="1">
      <c r="A93" s="23"/>
      <c r="B93" t="s" s="28">
        <v>222</v>
      </c>
      <c r="C93" s="10">
        <v>0</v>
      </c>
      <c r="D93" s="10">
        <v>0</v>
      </c>
      <c r="E93" s="10">
        <v>0.001666207712797272</v>
      </c>
      <c r="F93" s="10">
        <v>0.05517352665928221</v>
      </c>
      <c r="G93" s="23"/>
      <c r="H93" s="10">
        <v>0</v>
      </c>
      <c r="I93" s="10">
        <v>0</v>
      </c>
      <c r="J93" s="10">
        <v>0.0003012533055456587</v>
      </c>
      <c r="K93" s="10">
        <v>0.0049092568297929</v>
      </c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ht="14" customHeight="1">
      <c r="A94" s="23"/>
      <c r="B94" t="s" s="28">
        <v>223</v>
      </c>
      <c r="C94" s="10">
        <v>0.158288025767677</v>
      </c>
      <c r="D94" s="10">
        <v>0.0181057764897344</v>
      </c>
      <c r="E94" s="10">
        <v>0.02506766094459629</v>
      </c>
      <c r="F94" s="10">
        <v>0.07426562892244476</v>
      </c>
      <c r="G94" s="23"/>
      <c r="H94" s="10">
        <v>0.004649480590814016</v>
      </c>
      <c r="I94" s="10">
        <v>0.0007389732323706962</v>
      </c>
      <c r="J94" s="10">
        <v>0.001092855752519078</v>
      </c>
      <c r="K94" s="10">
        <v>0.009323758379625709</v>
      </c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ht="14" customHeight="1">
      <c r="A95" s="23"/>
      <c r="B95" t="s" s="28">
        <v>224</v>
      </c>
      <c r="C95" s="10">
        <v>0.01691201662445354</v>
      </c>
      <c r="D95" s="10">
        <v>0.01595179560899922</v>
      </c>
      <c r="E95" s="10">
        <v>0.01630927725723829</v>
      </c>
      <c r="F95" s="10">
        <v>0.02814028123283638</v>
      </c>
      <c r="G95" s="23"/>
      <c r="H95" s="10">
        <v>0.002924008685545977</v>
      </c>
      <c r="I95" s="10">
        <v>0.0039096749779851</v>
      </c>
      <c r="J95" s="10">
        <v>0.006243375026067766</v>
      </c>
      <c r="K95" s="10">
        <v>0.0065743455069673</v>
      </c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ht="14" customHeight="1">
      <c r="A96" s="23"/>
      <c r="B96" t="s" s="28">
        <v>225</v>
      </c>
      <c r="C96" s="10">
        <v>0.002098408162160509</v>
      </c>
      <c r="D96" s="10">
        <v>0.002156008864788064</v>
      </c>
      <c r="E96" s="10">
        <v>0.004544034689228022</v>
      </c>
      <c r="F96" s="10">
        <v>0.04179720325541715</v>
      </c>
      <c r="G96" s="23"/>
      <c r="H96" s="10">
        <v>0.0008941555907348098</v>
      </c>
      <c r="I96" s="10">
        <v>0.0005657589389644331</v>
      </c>
      <c r="J96" s="10">
        <v>0.001406002094480813</v>
      </c>
      <c r="K96" s="10">
        <v>0.00764498716014</v>
      </c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ht="14" customHeight="1">
      <c r="A97" s="23"/>
      <c r="B97" t="s" s="28">
        <v>226</v>
      </c>
      <c r="C97" s="10">
        <v>0.1221123005494682</v>
      </c>
      <c r="D97" s="10">
        <v>0.01246098244231426</v>
      </c>
      <c r="E97" s="10">
        <v>0.01836989260721366</v>
      </c>
      <c r="F97" s="10">
        <v>0.06245475816166372</v>
      </c>
      <c r="G97" s="23"/>
      <c r="H97" s="10">
        <v>0.0024920083959582</v>
      </c>
      <c r="I97" s="10">
        <v>0.00549645972816676</v>
      </c>
      <c r="J97" s="10">
        <v>0.0044512285304213</v>
      </c>
      <c r="K97" s="10">
        <v>0.0122796220109619</v>
      </c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ht="14" customHeight="1">
      <c r="A98" s="23"/>
      <c r="B98" t="s" s="28">
        <v>227</v>
      </c>
      <c r="C98" s="10">
        <v>0.001047499274280052</v>
      </c>
      <c r="D98" s="10">
        <v>0.003405236334079455</v>
      </c>
      <c r="E98" s="10">
        <v>0.01885522043517954</v>
      </c>
      <c r="F98" s="10">
        <v>0.05306373002431408</v>
      </c>
      <c r="G98" s="23"/>
      <c r="H98" s="10">
        <v>0.0002304906183353361</v>
      </c>
      <c r="I98" s="10">
        <v>0.0004920822633618586</v>
      </c>
      <c r="J98" s="10">
        <v>0.002311129136946366</v>
      </c>
      <c r="K98" s="10">
        <v>0.004601214889269904</v>
      </c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ht="14" customHeight="1">
      <c r="A99" s="23"/>
      <c r="B99" t="s" s="28">
        <v>228</v>
      </c>
      <c r="C99" s="10">
        <v>0.001654108814301799</v>
      </c>
      <c r="D99" s="10">
        <v>0.009768923364056549</v>
      </c>
      <c r="E99" s="10">
        <v>0.1018629496972567</v>
      </c>
      <c r="F99" s="10">
        <v>0.04944271212241484</v>
      </c>
      <c r="G99" s="23"/>
      <c r="H99" s="10">
        <v>0.0001233184207177366</v>
      </c>
      <c r="I99" s="10">
        <v>0.002745398345286558</v>
      </c>
      <c r="J99" s="10">
        <v>0.008684307177806</v>
      </c>
      <c r="K99" s="10">
        <v>0.008426390165702799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ht="14" customHeight="1">
      <c r="A100" s="23"/>
      <c r="B100" t="s" s="28">
        <v>229</v>
      </c>
      <c r="C100" s="10">
        <v>0</v>
      </c>
      <c r="D100" s="10">
        <v>0</v>
      </c>
      <c r="E100" s="10">
        <v>0.001067370003392994</v>
      </c>
      <c r="F100" s="10">
        <v>0.02237375950131314</v>
      </c>
      <c r="G100" s="23"/>
      <c r="H100" s="10">
        <v>0</v>
      </c>
      <c r="I100" s="10">
        <v>0</v>
      </c>
      <c r="J100" s="10">
        <v>0.0001820463351398019</v>
      </c>
      <c r="K100" s="10">
        <v>0.0001632014441592526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ht="14" customHeight="1">
      <c r="A101" s="23"/>
      <c r="B101" t="s" s="28">
        <v>230</v>
      </c>
      <c r="C101" s="10">
        <v>0</v>
      </c>
      <c r="D101" s="10">
        <v>0</v>
      </c>
      <c r="E101" s="10">
        <v>0.001200107883384668</v>
      </c>
      <c r="F101" s="10">
        <v>0.02503223532400799</v>
      </c>
      <c r="G101" s="23"/>
      <c r="H101" s="10">
        <v>0</v>
      </c>
      <c r="I101" s="10">
        <v>0</v>
      </c>
      <c r="J101" s="10">
        <v>0.0002719383277343985</v>
      </c>
      <c r="K101" s="10">
        <v>0.0060292969263746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ht="14" customHeight="1">
      <c r="A102" s="23"/>
      <c r="B102" t="s" s="28">
        <v>231</v>
      </c>
      <c r="C102" s="10">
        <v>0.007996739457091697</v>
      </c>
      <c r="D102" s="10">
        <v>0.01408968170805872</v>
      </c>
      <c r="E102" s="10">
        <v>0.01954175793206481</v>
      </c>
      <c r="F102" s="10">
        <v>0.04225227642275563</v>
      </c>
      <c r="G102" s="23"/>
      <c r="H102" s="10">
        <v>0.004755424898978131</v>
      </c>
      <c r="I102" s="10">
        <v>0.0019323774116644</v>
      </c>
      <c r="J102" s="10">
        <v>0.0054294109224622</v>
      </c>
      <c r="K102" s="10">
        <v>0.0065781666884665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ht="14" customHeight="1">
      <c r="A103" s="23"/>
      <c r="B103" t="s" s="28">
        <v>232</v>
      </c>
      <c r="C103" s="10">
        <v>0.002443307247466562</v>
      </c>
      <c r="D103" s="10">
        <v>0.001985134805748094</v>
      </c>
      <c r="E103" s="10">
        <v>0.003017951423587739</v>
      </c>
      <c r="F103" s="10">
        <v>0.020427813605265</v>
      </c>
      <c r="G103" s="23"/>
      <c r="H103" s="10">
        <v>0.0007004472621542435</v>
      </c>
      <c r="I103" s="10">
        <v>0.0003536714601728764</v>
      </c>
      <c r="J103" s="10">
        <v>0.001283932133801379</v>
      </c>
      <c r="K103" s="10">
        <v>0.0045396831496377</v>
      </c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ht="14" customHeight="1">
      <c r="A104" s="23"/>
      <c r="B104" t="s" s="28">
        <v>233</v>
      </c>
      <c r="C104" s="10">
        <v>0</v>
      </c>
      <c r="D104" s="10">
        <v>0</v>
      </c>
      <c r="E104" s="10">
        <v>0.001045293263307488</v>
      </c>
      <c r="F104" s="10">
        <v>0.0187802959678116</v>
      </c>
      <c r="G104" s="23"/>
      <c r="H104" s="10">
        <v>0</v>
      </c>
      <c r="I104" s="10">
        <v>0</v>
      </c>
      <c r="J104" s="10">
        <v>0.0001150548828465679</v>
      </c>
      <c r="K104" s="10">
        <v>0.004226115459813337</v>
      </c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ht="14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ht="14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ht="14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ht="14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ht="14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ht="14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ht="14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ht="14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ht="14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ht="14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ht="14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ht="14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ht="14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ht="14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ht="14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ht="14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ht="14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ht="14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ht="14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ht="14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ht="14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ht="14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ht="14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ht="14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ht="14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ht="14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ht="14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ht="14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ht="14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ht="14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ht="14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ht="14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ht="14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ht="14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ht="14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