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BRFSS\documentation\"/>
    </mc:Choice>
  </mc:AlternateContent>
  <xr:revisionPtr revIDLastSave="0" documentId="13_ncr:1_{15BD44AE-4F09-4A2B-869F-386AFF3DB37B}" xr6:coauthVersionLast="45" xr6:coauthVersionMax="45" xr10:uidLastSave="{00000000-0000-0000-0000-000000000000}"/>
  <bookViews>
    <workbookView xWindow="-11820" yWindow="-14475" windowWidth="23340" windowHeight="11385" xr2:uid="{00000000-000D-0000-FFFF-FFFF00000000}"/>
  </bookViews>
  <sheets>
    <sheet name="Table 1 Categorica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K15" i="1"/>
  <c r="M15" i="1"/>
  <c r="I15" i="1"/>
  <c r="M3" i="1" l="1"/>
  <c r="K3" i="1"/>
  <c r="K63" i="1"/>
  <c r="M63" i="1"/>
  <c r="M62" i="1"/>
  <c r="K62" i="1"/>
  <c r="M61" i="1"/>
  <c r="K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D18" i="1" l="1"/>
  <c r="E18" i="1"/>
  <c r="I18" i="1"/>
  <c r="C18" i="1" s="1"/>
  <c r="I30" i="1" l="1"/>
  <c r="I31" i="1"/>
  <c r="C31" i="1" s="1"/>
  <c r="I32" i="1"/>
  <c r="D31" i="1"/>
  <c r="E31" i="1"/>
  <c r="I23" i="1" l="1"/>
  <c r="C23" i="1"/>
  <c r="D23" i="1"/>
  <c r="E2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9" i="1"/>
  <c r="I20" i="1"/>
  <c r="I21" i="1"/>
  <c r="I22" i="1"/>
  <c r="I24" i="1"/>
  <c r="I25" i="1"/>
  <c r="I26" i="1"/>
  <c r="I27" i="1"/>
  <c r="I28" i="1"/>
  <c r="I29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3" i="1"/>
  <c r="C4" i="1" l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6" i="1"/>
  <c r="D16" i="1"/>
  <c r="E16" i="1"/>
  <c r="C17" i="1"/>
  <c r="D17" i="1"/>
  <c r="E17" i="1"/>
  <c r="C19" i="1"/>
  <c r="D19" i="1"/>
  <c r="E19" i="1"/>
  <c r="C20" i="1"/>
  <c r="D20" i="1"/>
  <c r="E20" i="1"/>
  <c r="C21" i="1"/>
  <c r="D21" i="1"/>
  <c r="E21" i="1"/>
  <c r="C22" i="1"/>
  <c r="D22" i="1"/>
  <c r="E22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E3" i="1" l="1"/>
  <c r="C3" i="1"/>
  <c r="D3" i="1"/>
</calcChain>
</file>

<file path=xl/sharedStrings.xml><?xml version="1.0" encoding="utf-8"?>
<sst xmlns="http://schemas.openxmlformats.org/spreadsheetml/2006/main" count="102" uniqueCount="82">
  <si>
    <t>Category</t>
  </si>
  <si>
    <t>Level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</si>
  <si>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</si>
  <si>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</si>
  <si>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</si>
  <si>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</si>
  <si>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</si>
  <si>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</si>
  <si>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</si>
  <si>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</si>
  <si>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</si>
  <si>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</si>
  <si>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</si>
  <si>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</si>
  <si>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</si>
  <si>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</si>
  <si>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</si>
  <si>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</si>
  <si>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</si>
  <si>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</si>
  <si>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</si>
  <si>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</si>
  <si>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</si>
  <si>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</si>
  <si>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</si>
  <si>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</si>
  <si>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</si>
  <si>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</si>
  <si>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</si>
  <si>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Nondrinker</t>
  </si>
  <si>
    <t>Weekly drinker</t>
  </si>
  <si>
    <t>Monthly drinker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</si>
  <si>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</si>
  <si>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</si>
  <si>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</si>
  <si>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</si>
  <si>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</si>
  <si>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</si>
  <si>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</si>
  <si>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</si>
  <si>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</si>
  <si>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</si>
  <si>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</si>
  <si>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</si>
  <si>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</si>
  <si>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</si>
  <si>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</si>
  <si>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</si>
  <si>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</si>
  <si>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</si>
  <si>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</si>
  <si>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</si>
  <si>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</si>
  <si>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</si>
  <si>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</si>
  <si>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</si>
  <si>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</si>
  <si>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</si>
  <si>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</si>
  <si>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</si>
  <si>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</si>
  <si>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Total
n, %</t>
  </si>
  <si>
    <t>Has Asthma
n, %</t>
  </si>
  <si>
    <t>No Asthma
n, %</t>
  </si>
  <si>
    <t>Chi-squared p-value</t>
  </si>
  <si>
    <t>Prop n</t>
  </si>
  <si>
    <t>Prop Asthma</t>
  </si>
  <si>
    <t>Total No Asthma</t>
  </si>
  <si>
    <t>Prop No asthma</t>
  </si>
  <si>
    <t>Freq n</t>
  </si>
  <si>
    <t>Dataset total</t>
  </si>
  <si>
    <t>Total Asthma</t>
  </si>
  <si>
    <t xml:space="preserve"> Freq Asthma</t>
  </si>
  <si>
    <t>Freq No Asthma</t>
  </si>
  <si>
    <t>Native Hawaiian/ Pacific Islander</t>
  </si>
  <si>
    <t>Less than high school</t>
  </si>
  <si>
    <t>High school graduate</t>
  </si>
  <si>
    <t>Highest education level</t>
  </si>
  <si>
    <t>NA</t>
  </si>
  <si>
    <t>&lt;0.0001</t>
  </si>
  <si>
    <t>Annual household income</t>
  </si>
  <si>
    <t>Table 1: BRFSS 2018 data for ASTHMA4 (Categorical 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</si>
</sst>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3" fontId="1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64" fontId="1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wrapText="1"/>
    </xf>
    <xf numFmtId="2" fontId="2" fillId="4" borderId="1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4" fillId="3" borderId="1" xfId="1" applyBorder="1" applyAlignment="1">
      <alignment horizontal="center" vertical="center" wrapText="1"/>
    </xf>
    <xf numFmtId="164" fontId="4" fillId="3" borderId="2" xfId="1" applyNumberFormat="1" applyBorder="1" applyAlignment="1">
      <alignment horizontal="center" vertical="center" wrapText="1"/>
    </xf>
    <xf numFmtId="3" fontId="4" fillId="3" borderId="1" xfId="1" applyNumberFormat="1" applyBorder="1" applyAlignment="1">
      <alignment wrapText="1"/>
    </xf>
    <xf numFmtId="2" fontId="4" fillId="3" borderId="1" xfId="1" applyNumberFormat="1" applyBorder="1" applyAlignment="1">
      <alignment wrapText="1"/>
    </xf>
    <xf numFmtId="164" fontId="4" fillId="3" borderId="3" xfId="1" applyNumberFormat="1" applyBorder="1" applyAlignment="1">
      <alignment horizontal="center" vertical="center" wrapText="1"/>
    </xf>
    <xf numFmtId="164" fontId="4" fillId="3" borderId="4" xfId="1" applyNumberForma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5" fillId="3" borderId="1" xfId="1" applyFont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1" applyFill="1" applyBorder="1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3"/>
  <sheetViews>
    <sheetView tabSelected="1" workbookViewId="0">
      <pane ySplit="2" topLeftCell="A3" activePane="bottomLeft" state="frozen"/>
      <selection pane="bottomLeft" sqref="A1:F1"/>
    </sheetView>
  </sheetViews>
  <sheetFormatPr defaultColWidth="9.140625" defaultRowHeight="14.25" x14ac:dyDescent="0.2"/>
  <cols>
    <col min="1" max="1" width="17.7109375" style="1" customWidth="1"/>
    <col min="2" max="2" width="33" style="1" customWidth="1"/>
    <col min="3" max="3" width="15.5703125" style="2" customWidth="1"/>
    <col min="4" max="4" width="12.7109375" style="2" bestFit="1" customWidth="1"/>
    <col min="5" max="5" width="14.28515625" style="2" customWidth="1"/>
    <col min="6" max="6" width="13.5703125" style="10" bestFit="1" customWidth="1"/>
    <col min="7" max="7" width="1.7109375" style="18" customWidth="1"/>
    <col min="8" max="8" width="0" style="4" hidden="1" customWidth="1"/>
    <col min="9" max="9" width="10.28515625" style="7" hidden="1" customWidth="1"/>
    <col min="10" max="10" width="0" style="1" hidden="1" customWidth="1"/>
    <col min="11" max="11" width="10.28515625" style="7" hidden="1" customWidth="1"/>
    <col min="12" max="12" width="0" style="8" hidden="1" customWidth="1"/>
    <col min="13" max="13" width="10.28515625" style="7" hidden="1" customWidth="1"/>
    <col min="14" max="14" width="1.7109375" style="1" hidden="1" customWidth="1"/>
    <col min="15" max="16" width="0" style="1" hidden="1" customWidth="1"/>
    <col min="17" max="17" width="12.85546875" style="1" hidden="1" customWidth="1"/>
    <col min="18" max="16384" width="9.140625" style="1"/>
  </cols>
  <sheetData>
    <row r="1" spans="1:17" ht="15" customHeight="1" x14ac:dyDescent="0.25">
      <c r="A1" s="11" t="s">
        <v>81</v>
      </c>
      <c r="B1" s="12"/>
      <c r="C1" s="12"/>
      <c r="D1" s="12"/>
      <c r="E1" s="12"/>
      <c r="F1" s="12"/>
      <c r="G1" s="27"/>
      <c r="H1" s="27"/>
      <c r="I1" s="27"/>
      <c r="J1" s="27"/>
      <c r="K1" s="27"/>
      <c r="L1" s="27"/>
      <c r="M1" s="27"/>
    </row>
    <row r="2" spans="1:17" s="3" customFormat="1" ht="30" x14ac:dyDescent="0.25">
      <c r="A2" s="3" t="s">
        <v>0</v>
      </c>
      <c r="B2" s="3" t="s">
        <v>1</v>
      </c>
      <c r="C2" s="3" t="s">
        <v>61</v>
      </c>
      <c r="D2" s="3" t="s">
        <v>62</v>
      </c>
      <c r="E2" s="3" t="s">
        <v>63</v>
      </c>
      <c r="F2" s="9" t="s">
        <v>64</v>
      </c>
      <c r="G2" s="28"/>
      <c r="H2" s="5" t="s">
        <v>69</v>
      </c>
      <c r="I2" s="6" t="s">
        <v>65</v>
      </c>
      <c r="J2" s="3" t="s">
        <v>72</v>
      </c>
      <c r="K2" s="6" t="s">
        <v>66</v>
      </c>
      <c r="L2" s="3" t="s">
        <v>73</v>
      </c>
      <c r="M2" s="6" t="s">
        <v>68</v>
      </c>
      <c r="O2" s="3" t="s">
        <v>70</v>
      </c>
      <c r="P2" s="3" t="s">
        <v>71</v>
      </c>
      <c r="Q2" s="3" t="s">
        <v>67</v>
      </c>
    </row>
    <row r="3" spans="1:17" ht="15" x14ac:dyDescent="0.25">
      <c r="A3" s="25"/>
      <c r="B3" s="25" t="s">
        <v>2</v>
      </c>
      <c r="C3" s="2" t="str">
        <f>H3 &amp; ", " &amp; ROUND((I3*100), 0) &amp; "%"</f>
        <v>52984, 100%</v>
      </c>
      <c r="D3" s="2" t="str">
        <f>J3 &amp; ", " &amp; ROUND((K3*100), 0) &amp; "%"</f>
        <v>5298, 10%</v>
      </c>
      <c r="E3" s="2" t="str">
        <f>L3 &amp; ", " &amp; ROUND((M3*100), 0) &amp; "%"</f>
        <v>47686, 90%</v>
      </c>
      <c r="F3" s="10" t="s">
        <v>78</v>
      </c>
      <c r="H3" s="16">
        <v>52984</v>
      </c>
      <c r="I3" s="17">
        <f>H3/$O$3</f>
        <v>1</v>
      </c>
      <c r="J3" s="16">
        <v>5298</v>
      </c>
      <c r="K3" s="17">
        <f>J3/O3</f>
        <v>9.9992450551109766E-2</v>
      </c>
      <c r="L3" s="16">
        <v>47686</v>
      </c>
      <c r="M3" s="17">
        <f>L3/O3</f>
        <v>0.90000754944889028</v>
      </c>
      <c r="O3" s="4">
        <v>52984</v>
      </c>
      <c r="P3" s="4">
        <v>5298</v>
      </c>
      <c r="Q3" s="4">
        <v>47686</v>
      </c>
    </row>
    <row r="4" spans="1:17" ht="15" x14ac:dyDescent="0.25">
      <c r="A4" s="26" t="s">
        <v>19</v>
      </c>
      <c r="B4" s="26" t="s">
        <v>29</v>
      </c>
      <c r="C4" s="19" t="str">
        <f t="shared" ref="C4:C63" si="0">H4 &amp; ", " &amp; ROUND((I4*100), 0) &amp; "%"</f>
        <v>23418, 44%</v>
      </c>
      <c r="D4" s="19" t="str">
        <f t="shared" ref="D4:D63" si="1">J4 &amp; ", " &amp; ROUND((K4*100), 0) &amp; "%"</f>
        <v>2557, 48%</v>
      </c>
      <c r="E4" s="19" t="str">
        <f t="shared" ref="E4:E63" si="2">L4 &amp; ", " &amp; ROUND((M4*100), 0) &amp; "%"</f>
        <v>20861, 44%</v>
      </c>
      <c r="F4" s="20" t="s">
        <v>79</v>
      </c>
      <c r="G4" s="29"/>
      <c r="H4" s="21">
        <v>23418</v>
      </c>
      <c r="I4" s="22">
        <f t="shared" ref="I4:I63" si="3">H4/$O$3</f>
        <v>0.44198248527857464</v>
      </c>
      <c r="J4" s="21">
        <v>2557</v>
      </c>
      <c r="K4" s="22">
        <f t="shared" ref="K4:K63" si="4">J4/$P$3</f>
        <v>0.48263495658739147</v>
      </c>
      <c r="L4" s="21">
        <v>20861</v>
      </c>
      <c r="M4" s="22">
        <f t="shared" ref="M4:M63" si="5">L4/$Q$3</f>
        <v>0.43746592291238517</v>
      </c>
    </row>
    <row r="5" spans="1:17" ht="15" x14ac:dyDescent="0.25">
      <c r="A5" s="26"/>
      <c r="B5" s="26" t="s">
        <v>31</v>
      </c>
      <c r="C5" s="19" t="str">
        <f t="shared" si="0"/>
        <v>20731, 39%</v>
      </c>
      <c r="D5" s="19" t="str">
        <f t="shared" si="1"/>
        <v>1953, 37%</v>
      </c>
      <c r="E5" s="19" t="str">
        <f t="shared" si="2"/>
        <v>18778, 39%</v>
      </c>
      <c r="F5" s="23"/>
      <c r="G5" s="29"/>
      <c r="H5" s="21">
        <v>20731</v>
      </c>
      <c r="I5" s="22">
        <f t="shared" si="3"/>
        <v>0.39126906235844783</v>
      </c>
      <c r="J5" s="21">
        <v>1953</v>
      </c>
      <c r="K5" s="22">
        <f t="shared" si="4"/>
        <v>0.36862967157417892</v>
      </c>
      <c r="L5" s="21">
        <v>18778</v>
      </c>
      <c r="M5" s="22">
        <f t="shared" si="5"/>
        <v>0.39378433921905798</v>
      </c>
    </row>
    <row r="6" spans="1:17" ht="15" x14ac:dyDescent="0.25">
      <c r="A6" s="26"/>
      <c r="B6" s="26" t="s">
        <v>30</v>
      </c>
      <c r="C6" s="19" t="str">
        <f t="shared" si="0"/>
        <v>8835, 17%</v>
      </c>
      <c r="D6" s="19" t="str">
        <f t="shared" si="1"/>
        <v>788, 15%</v>
      </c>
      <c r="E6" s="19" t="str">
        <f t="shared" si="2"/>
        <v>8047, 17%</v>
      </c>
      <c r="F6" s="24"/>
      <c r="G6" s="29"/>
      <c r="H6" s="21">
        <v>8835</v>
      </c>
      <c r="I6" s="22">
        <f t="shared" si="3"/>
        <v>0.1667484523629775</v>
      </c>
      <c r="J6" s="21">
        <v>788</v>
      </c>
      <c r="K6" s="22">
        <f t="shared" si="4"/>
        <v>0.14873537183842961</v>
      </c>
      <c r="L6" s="21">
        <v>8047</v>
      </c>
      <c r="M6" s="22">
        <f t="shared" si="5"/>
        <v>0.16874973786855682</v>
      </c>
    </row>
    <row r="7" spans="1:17" ht="15" x14ac:dyDescent="0.25">
      <c r="A7" s="26" t="s">
        <v>3</v>
      </c>
      <c r="B7" s="26" t="s">
        <v>32</v>
      </c>
      <c r="C7" s="19" t="str">
        <f t="shared" si="0"/>
        <v>1090, 2%</v>
      </c>
      <c r="D7" s="19" t="str">
        <f t="shared" si="1"/>
        <v>107, 2%</v>
      </c>
      <c r="E7" s="19" t="str">
        <f t="shared" si="2"/>
        <v>983, 2%</v>
      </c>
      <c r="F7" s="20" t="s">
        <v>79</v>
      </c>
      <c r="G7" s="29"/>
      <c r="H7" s="21">
        <v>1090</v>
      </c>
      <c r="I7" s="22">
        <f t="shared" si="3"/>
        <v>2.0572248225879511E-2</v>
      </c>
      <c r="J7" s="21">
        <v>107</v>
      </c>
      <c r="K7" s="22">
        <f t="shared" si="4"/>
        <v>2.0196300490751228E-2</v>
      </c>
      <c r="L7" s="21">
        <v>983</v>
      </c>
      <c r="M7" s="22">
        <f t="shared" si="5"/>
        <v>2.0614016692530303E-2</v>
      </c>
    </row>
    <row r="8" spans="1:17" ht="15" x14ac:dyDescent="0.25">
      <c r="A8" s="26"/>
      <c r="B8" s="26" t="s">
        <v>33</v>
      </c>
      <c r="C8" s="19" t="str">
        <f t="shared" si="0"/>
        <v>2947, 6%</v>
      </c>
      <c r="D8" s="19" t="str">
        <f t="shared" si="1"/>
        <v>296, 6%</v>
      </c>
      <c r="E8" s="19" t="str">
        <f t="shared" si="2"/>
        <v>2651, 6%</v>
      </c>
      <c r="F8" s="23"/>
      <c r="G8" s="29"/>
      <c r="H8" s="21">
        <v>2947</v>
      </c>
      <c r="I8" s="22">
        <f t="shared" si="3"/>
        <v>5.5620564698776992E-2</v>
      </c>
      <c r="J8" s="21">
        <v>296</v>
      </c>
      <c r="K8" s="22">
        <f t="shared" si="4"/>
        <v>5.5870139675349186E-2</v>
      </c>
      <c r="L8" s="21">
        <v>2651</v>
      </c>
      <c r="M8" s="22">
        <f t="shared" si="5"/>
        <v>5.5592836471920482E-2</v>
      </c>
    </row>
    <row r="9" spans="1:17" ht="15" x14ac:dyDescent="0.25">
      <c r="A9" s="26"/>
      <c r="B9" s="26" t="s">
        <v>34</v>
      </c>
      <c r="C9" s="19" t="str">
        <f t="shared" si="0"/>
        <v>3560, 7%</v>
      </c>
      <c r="D9" s="19" t="str">
        <f t="shared" si="1"/>
        <v>404, 8%</v>
      </c>
      <c r="E9" s="19" t="str">
        <f t="shared" si="2"/>
        <v>3156, 7%</v>
      </c>
      <c r="F9" s="23"/>
      <c r="G9" s="29"/>
      <c r="H9" s="21">
        <v>3560</v>
      </c>
      <c r="I9" s="22">
        <f t="shared" si="3"/>
        <v>6.7190095123056015E-2</v>
      </c>
      <c r="J9" s="21">
        <v>404</v>
      </c>
      <c r="K9" s="22">
        <f t="shared" si="4"/>
        <v>7.6255190637976589E-2</v>
      </c>
      <c r="L9" s="21">
        <v>3156</v>
      </c>
      <c r="M9" s="22">
        <f t="shared" si="5"/>
        <v>6.6182946776831772E-2</v>
      </c>
    </row>
    <row r="10" spans="1:17" ht="15" x14ac:dyDescent="0.25">
      <c r="A10" s="26"/>
      <c r="B10" s="26" t="s">
        <v>35</v>
      </c>
      <c r="C10" s="19" t="str">
        <f t="shared" si="0"/>
        <v>6152, 12%</v>
      </c>
      <c r="D10" s="19" t="str">
        <f t="shared" si="1"/>
        <v>727, 14%</v>
      </c>
      <c r="E10" s="19" t="str">
        <f t="shared" si="2"/>
        <v>5425, 11%</v>
      </c>
      <c r="F10" s="23"/>
      <c r="G10" s="29"/>
      <c r="H10" s="21">
        <v>6152</v>
      </c>
      <c r="I10" s="22">
        <f t="shared" si="3"/>
        <v>0.11611052393175299</v>
      </c>
      <c r="J10" s="21">
        <v>727</v>
      </c>
      <c r="K10" s="22">
        <f t="shared" si="4"/>
        <v>0.13722159305398263</v>
      </c>
      <c r="L10" s="21">
        <v>5425</v>
      </c>
      <c r="M10" s="22">
        <f t="shared" si="5"/>
        <v>0.11376504634483915</v>
      </c>
    </row>
    <row r="11" spans="1:17" ht="15" x14ac:dyDescent="0.25">
      <c r="A11" s="26"/>
      <c r="B11" s="26" t="s">
        <v>36</v>
      </c>
      <c r="C11" s="19" t="str">
        <f t="shared" si="0"/>
        <v>8783, 17%</v>
      </c>
      <c r="D11" s="19" t="str">
        <f t="shared" si="1"/>
        <v>1078, 20%</v>
      </c>
      <c r="E11" s="19" t="str">
        <f t="shared" si="2"/>
        <v>7705, 16%</v>
      </c>
      <c r="F11" s="23"/>
      <c r="G11" s="29"/>
      <c r="H11" s="21">
        <v>8783</v>
      </c>
      <c r="I11" s="22">
        <f t="shared" si="3"/>
        <v>0.16576702400724747</v>
      </c>
      <c r="J11" s="21">
        <v>1078</v>
      </c>
      <c r="K11" s="22">
        <f t="shared" si="4"/>
        <v>0.20347300868252172</v>
      </c>
      <c r="L11" s="21">
        <v>7705</v>
      </c>
      <c r="M11" s="22">
        <f t="shared" si="5"/>
        <v>0.1615778215828545</v>
      </c>
    </row>
    <row r="12" spans="1:17" ht="15" x14ac:dyDescent="0.25">
      <c r="A12" s="26"/>
      <c r="B12" s="26" t="s">
        <v>37</v>
      </c>
      <c r="C12" s="19" t="str">
        <f t="shared" si="0"/>
        <v>30452, 57%</v>
      </c>
      <c r="D12" s="19" t="str">
        <f t="shared" si="1"/>
        <v>2686, 51%</v>
      </c>
      <c r="E12" s="19" t="str">
        <f t="shared" si="2"/>
        <v>27766, 58%</v>
      </c>
      <c r="F12" s="24"/>
      <c r="G12" s="29"/>
      <c r="H12" s="21">
        <v>30452</v>
      </c>
      <c r="I12" s="22">
        <f t="shared" si="3"/>
        <v>0.57473954401328708</v>
      </c>
      <c r="J12" s="21">
        <v>2686</v>
      </c>
      <c r="K12" s="22">
        <f t="shared" si="4"/>
        <v>0.50698376745941864</v>
      </c>
      <c r="L12" s="21">
        <v>27766</v>
      </c>
      <c r="M12" s="22">
        <f t="shared" si="5"/>
        <v>0.58226733213102377</v>
      </c>
    </row>
    <row r="13" spans="1:17" ht="15" x14ac:dyDescent="0.25">
      <c r="A13" s="26" t="s">
        <v>38</v>
      </c>
      <c r="B13" s="26" t="s">
        <v>4</v>
      </c>
      <c r="C13" s="19" t="str">
        <f t="shared" si="0"/>
        <v>47805, 90%</v>
      </c>
      <c r="D13" s="19" t="str">
        <f t="shared" si="1"/>
        <v>4473, 84%</v>
      </c>
      <c r="E13" s="19" t="str">
        <f t="shared" si="2"/>
        <v>43332, 91%</v>
      </c>
      <c r="F13" s="20" t="s">
        <v>79</v>
      </c>
      <c r="G13" s="29"/>
      <c r="H13" s="21">
        <v>47805</v>
      </c>
      <c r="I13" s="22">
        <f t="shared" si="3"/>
        <v>0.90225351049373392</v>
      </c>
      <c r="J13" s="21">
        <v>4473</v>
      </c>
      <c r="K13" s="22">
        <f t="shared" si="4"/>
        <v>0.8442808607021518</v>
      </c>
      <c r="L13" s="21">
        <v>43332</v>
      </c>
      <c r="M13" s="22">
        <f t="shared" si="5"/>
        <v>0.90869437570775491</v>
      </c>
    </row>
    <row r="14" spans="1:17" ht="15" x14ac:dyDescent="0.25">
      <c r="A14" s="26"/>
      <c r="B14" s="26" t="s">
        <v>5</v>
      </c>
      <c r="C14" s="19" t="str">
        <f t="shared" si="0"/>
        <v>5075, 10%</v>
      </c>
      <c r="D14" s="19" t="str">
        <f t="shared" si="1"/>
        <v>816, 15%</v>
      </c>
      <c r="E14" s="19" t="str">
        <f t="shared" si="2"/>
        <v>4259, 9%</v>
      </c>
      <c r="F14" s="23"/>
      <c r="G14" s="29"/>
      <c r="H14" s="21">
        <v>5075</v>
      </c>
      <c r="I14" s="22">
        <f t="shared" si="3"/>
        <v>9.5783632794805978E-2</v>
      </c>
      <c r="J14" s="21">
        <v>816</v>
      </c>
      <c r="K14" s="22">
        <f t="shared" si="4"/>
        <v>0.15402038505096263</v>
      </c>
      <c r="L14" s="21">
        <v>4259</v>
      </c>
      <c r="M14" s="22">
        <f t="shared" si="5"/>
        <v>8.9313425323994458E-2</v>
      </c>
    </row>
    <row r="15" spans="1:17" ht="15" x14ac:dyDescent="0.25">
      <c r="A15" s="26"/>
      <c r="B15" s="26"/>
      <c r="C15" s="19" t="str">
        <f t="shared" ref="C15" si="6">H15 &amp; ", " &amp; ROUND((I15*100), 0) &amp; "%"</f>
        <v>104, 0%</v>
      </c>
      <c r="D15" s="19" t="str">
        <f t="shared" ref="D15" si="7">J15 &amp; ", " &amp; ROUND((K15*100), 0) &amp; "%"</f>
        <v>9, 0%</v>
      </c>
      <c r="E15" s="19" t="str">
        <f t="shared" ref="E15" si="8">L15 &amp; ", " &amp; ROUND((M15*100), 0) &amp; "%"</f>
        <v>95, 0%</v>
      </c>
      <c r="F15" s="24"/>
      <c r="G15" s="29"/>
      <c r="H15" s="21">
        <v>104</v>
      </c>
      <c r="I15" s="22">
        <f t="shared" si="3"/>
        <v>1.9628567114600634E-3</v>
      </c>
      <c r="J15" s="21">
        <v>9</v>
      </c>
      <c r="K15" s="22">
        <f t="shared" si="4"/>
        <v>1.6987542468856172E-3</v>
      </c>
      <c r="L15" s="21">
        <v>95</v>
      </c>
      <c r="M15" s="22">
        <f t="shared" si="5"/>
        <v>1.9921989682506395E-3</v>
      </c>
    </row>
    <row r="16" spans="1:17" ht="15" x14ac:dyDescent="0.25">
      <c r="A16" s="26" t="s">
        <v>40</v>
      </c>
      <c r="B16" s="26" t="s">
        <v>6</v>
      </c>
      <c r="C16" s="19" t="str">
        <f t="shared" si="0"/>
        <v>2233, 4%</v>
      </c>
      <c r="D16" s="19" t="str">
        <f t="shared" si="1"/>
        <v>289, 5%</v>
      </c>
      <c r="E16" s="19" t="str">
        <f t="shared" si="2"/>
        <v>1944, 4%</v>
      </c>
      <c r="F16" s="20" t="s">
        <v>79</v>
      </c>
      <c r="G16" s="29"/>
      <c r="H16" s="21">
        <v>2233</v>
      </c>
      <c r="I16" s="22">
        <f t="shared" si="3"/>
        <v>4.2144798429714629E-2</v>
      </c>
      <c r="J16" s="21">
        <v>289</v>
      </c>
      <c r="K16" s="22">
        <f t="shared" si="4"/>
        <v>5.454888637221593E-2</v>
      </c>
      <c r="L16" s="21">
        <v>1944</v>
      </c>
      <c r="M16" s="22">
        <f t="shared" si="5"/>
        <v>4.0766682045044668E-2</v>
      </c>
    </row>
    <row r="17" spans="1:13" ht="15" x14ac:dyDescent="0.25">
      <c r="A17" s="26"/>
      <c r="B17" s="26" t="s">
        <v>41</v>
      </c>
      <c r="C17" s="19" t="str">
        <f t="shared" si="0"/>
        <v>50162, 95%</v>
      </c>
      <c r="D17" s="19" t="str">
        <f t="shared" si="1"/>
        <v>4948, 93%</v>
      </c>
      <c r="E17" s="19" t="str">
        <f t="shared" si="2"/>
        <v>45214, 95%</v>
      </c>
      <c r="F17" s="23"/>
      <c r="G17" s="29"/>
      <c r="H17" s="21">
        <v>50162</v>
      </c>
      <c r="I17" s="22">
        <f t="shared" si="3"/>
        <v>0.94673863807942016</v>
      </c>
      <c r="J17" s="21">
        <v>4948</v>
      </c>
      <c r="K17" s="22">
        <f t="shared" si="4"/>
        <v>0.93393733484333707</v>
      </c>
      <c r="L17" s="21">
        <v>45214</v>
      </c>
      <c r="M17" s="22">
        <f t="shared" si="5"/>
        <v>0.94816088579457281</v>
      </c>
    </row>
    <row r="18" spans="1:13" ht="15" x14ac:dyDescent="0.25">
      <c r="A18" s="26"/>
      <c r="B18" s="26" t="s">
        <v>10</v>
      </c>
      <c r="C18" s="19" t="str">
        <f t="shared" ref="C18" si="9">H18 &amp; ", " &amp; ROUND((I18*100), 0) &amp; "%"</f>
        <v>589, 1%</v>
      </c>
      <c r="D18" s="19" t="str">
        <f t="shared" ref="D18" si="10">J18 &amp; ", " &amp; ROUND((K18*100), 0) &amp; "%"</f>
        <v>61, 1%</v>
      </c>
      <c r="E18" s="19" t="str">
        <f t="shared" ref="E18" si="11">L18 &amp; ", " &amp; ROUND((M18*100), 0) &amp; "%"</f>
        <v>528, 1%</v>
      </c>
      <c r="F18" s="24"/>
      <c r="G18" s="29"/>
      <c r="H18" s="21">
        <v>589</v>
      </c>
      <c r="I18" s="22">
        <f t="shared" ref="I18" si="12">H18/$O$3</f>
        <v>1.1116563490865167E-2</v>
      </c>
      <c r="J18" s="21">
        <v>61</v>
      </c>
      <c r="K18" s="22">
        <f t="shared" si="4"/>
        <v>1.1513778784446961E-2</v>
      </c>
      <c r="L18" s="21">
        <v>528</v>
      </c>
      <c r="M18" s="22">
        <f t="shared" si="5"/>
        <v>1.1072432160382503E-2</v>
      </c>
    </row>
    <row r="19" spans="1:13" ht="15" x14ac:dyDescent="0.25">
      <c r="A19" s="26" t="s">
        <v>39</v>
      </c>
      <c r="B19" s="26" t="s">
        <v>42</v>
      </c>
      <c r="C19" s="19" t="str">
        <f t="shared" si="0"/>
        <v>43844, 83%</v>
      </c>
      <c r="D19" s="19" t="str">
        <f t="shared" si="1"/>
        <v>4130, 78%</v>
      </c>
      <c r="E19" s="19" t="str">
        <f t="shared" si="2"/>
        <v>39714, 83%</v>
      </c>
      <c r="F19" s="20" t="s">
        <v>79</v>
      </c>
      <c r="G19" s="29"/>
      <c r="H19" s="21">
        <v>43844</v>
      </c>
      <c r="I19" s="22">
        <f t="shared" si="3"/>
        <v>0.82749509285822131</v>
      </c>
      <c r="J19" s="21">
        <v>4130</v>
      </c>
      <c r="K19" s="22">
        <f t="shared" si="4"/>
        <v>0.77953944884862214</v>
      </c>
      <c r="L19" s="21">
        <v>39714</v>
      </c>
      <c r="M19" s="22">
        <f t="shared" si="5"/>
        <v>0.83282305079058838</v>
      </c>
    </row>
    <row r="20" spans="1:13" ht="15" x14ac:dyDescent="0.25">
      <c r="A20" s="26"/>
      <c r="B20" s="26" t="s">
        <v>43</v>
      </c>
      <c r="C20" s="19" t="str">
        <f t="shared" si="0"/>
        <v>4019, 8%</v>
      </c>
      <c r="D20" s="19" t="str">
        <f t="shared" si="1"/>
        <v>491, 9%</v>
      </c>
      <c r="E20" s="19" t="str">
        <f t="shared" si="2"/>
        <v>3528, 7%</v>
      </c>
      <c r="F20" s="23"/>
      <c r="G20" s="29"/>
      <c r="H20" s="21">
        <v>4019</v>
      </c>
      <c r="I20" s="22">
        <f t="shared" si="3"/>
        <v>7.5853087724596105E-2</v>
      </c>
      <c r="J20" s="21">
        <v>491</v>
      </c>
      <c r="K20" s="22">
        <f t="shared" si="4"/>
        <v>9.2676481691204224E-2</v>
      </c>
      <c r="L20" s="21">
        <v>3528</v>
      </c>
      <c r="M20" s="22">
        <f t="shared" si="5"/>
        <v>7.3983978526192179E-2</v>
      </c>
    </row>
    <row r="21" spans="1:13" ht="15" x14ac:dyDescent="0.25">
      <c r="A21" s="26"/>
      <c r="B21" s="26" t="s">
        <v>45</v>
      </c>
      <c r="C21" s="19" t="str">
        <f t="shared" si="0"/>
        <v>1049, 2%</v>
      </c>
      <c r="D21" s="19" t="str">
        <f t="shared" si="1"/>
        <v>173, 3%</v>
      </c>
      <c r="E21" s="19" t="str">
        <f t="shared" si="2"/>
        <v>876, 2%</v>
      </c>
      <c r="F21" s="23"/>
      <c r="G21" s="29"/>
      <c r="H21" s="21">
        <v>1049</v>
      </c>
      <c r="I21" s="22">
        <f t="shared" si="3"/>
        <v>1.9798429714630833E-2</v>
      </c>
      <c r="J21" s="21">
        <v>173</v>
      </c>
      <c r="K21" s="22">
        <f t="shared" si="4"/>
        <v>3.2653831634579085E-2</v>
      </c>
      <c r="L21" s="21">
        <v>876</v>
      </c>
      <c r="M21" s="22">
        <f t="shared" si="5"/>
        <v>1.8370171538816423E-2</v>
      </c>
    </row>
    <row r="22" spans="1:13" ht="15" x14ac:dyDescent="0.25">
      <c r="A22" s="26"/>
      <c r="B22" s="26" t="s">
        <v>44</v>
      </c>
      <c r="C22" s="19" t="str">
        <f t="shared" si="0"/>
        <v>582, 1%</v>
      </c>
      <c r="D22" s="19" t="str">
        <f t="shared" si="1"/>
        <v>53, 1%</v>
      </c>
      <c r="E22" s="19" t="str">
        <f t="shared" si="2"/>
        <v>529, 1%</v>
      </c>
      <c r="F22" s="23"/>
      <c r="G22" s="29"/>
      <c r="H22" s="21">
        <v>582</v>
      </c>
      <c r="I22" s="22">
        <f t="shared" si="3"/>
        <v>1.0984448135286123E-2</v>
      </c>
      <c r="J22" s="21">
        <v>53</v>
      </c>
      <c r="K22" s="22">
        <f t="shared" si="4"/>
        <v>1.0003775009437523E-2</v>
      </c>
      <c r="L22" s="21">
        <v>529</v>
      </c>
      <c r="M22" s="22">
        <f t="shared" si="5"/>
        <v>1.1093402675837772E-2</v>
      </c>
    </row>
    <row r="23" spans="1:13" ht="15" x14ac:dyDescent="0.25">
      <c r="A23" s="26"/>
      <c r="B23" s="26" t="s">
        <v>74</v>
      </c>
      <c r="C23" s="19" t="str">
        <f t="shared" ref="C23" si="13">H23 &amp; ", " &amp; ROUND((I23*100), 0) &amp; "%"</f>
        <v>320, 1%</v>
      </c>
      <c r="D23" s="19" t="str">
        <f t="shared" ref="D23" si="14">J23 &amp; ", " &amp; ROUND((K23*100), 0) &amp; "%"</f>
        <v>35, 1%</v>
      </c>
      <c r="E23" s="19" t="str">
        <f t="shared" ref="E23" si="15">L23 &amp; ", " &amp; ROUND((M23*100), 0) &amp; "%"</f>
        <v>285, 1%</v>
      </c>
      <c r="F23" s="23"/>
      <c r="G23" s="29"/>
      <c r="H23" s="21">
        <v>320</v>
      </c>
      <c r="I23" s="22">
        <f t="shared" si="3"/>
        <v>6.0395591121848108E-3</v>
      </c>
      <c r="J23" s="21">
        <v>35</v>
      </c>
      <c r="K23" s="22">
        <f t="shared" si="4"/>
        <v>6.6062665156662896E-3</v>
      </c>
      <c r="L23" s="21">
        <v>285</v>
      </c>
      <c r="M23" s="22">
        <f t="shared" si="5"/>
        <v>5.976596904751919E-3</v>
      </c>
    </row>
    <row r="24" spans="1:13" ht="15" x14ac:dyDescent="0.25">
      <c r="A24" s="26"/>
      <c r="B24" s="26" t="s">
        <v>7</v>
      </c>
      <c r="C24" s="19" t="str">
        <f t="shared" si="0"/>
        <v>2162, 4%</v>
      </c>
      <c r="D24" s="19" t="str">
        <f t="shared" si="1"/>
        <v>309, 6%</v>
      </c>
      <c r="E24" s="19" t="str">
        <f t="shared" si="2"/>
        <v>1853, 4%</v>
      </c>
      <c r="F24" s="23"/>
      <c r="G24" s="29"/>
      <c r="H24" s="21">
        <v>2162</v>
      </c>
      <c r="I24" s="22">
        <f t="shared" si="3"/>
        <v>4.0804771251698624E-2</v>
      </c>
      <c r="J24" s="21">
        <v>309</v>
      </c>
      <c r="K24" s="22">
        <f t="shared" si="4"/>
        <v>5.8323895809739526E-2</v>
      </c>
      <c r="L24" s="21">
        <v>1853</v>
      </c>
      <c r="M24" s="22">
        <f t="shared" si="5"/>
        <v>3.8858365138615104E-2</v>
      </c>
    </row>
    <row r="25" spans="1:13" ht="15" x14ac:dyDescent="0.25">
      <c r="A25" s="26"/>
      <c r="B25" s="26" t="s">
        <v>10</v>
      </c>
      <c r="C25" s="19" t="str">
        <f t="shared" si="0"/>
        <v>1008, 2%</v>
      </c>
      <c r="D25" s="19" t="str">
        <f t="shared" si="1"/>
        <v>107, 2%</v>
      </c>
      <c r="E25" s="19" t="str">
        <f t="shared" si="2"/>
        <v>901, 2%</v>
      </c>
      <c r="F25" s="24"/>
      <c r="G25" s="29"/>
      <c r="H25" s="21">
        <v>1008</v>
      </c>
      <c r="I25" s="22">
        <f t="shared" si="3"/>
        <v>1.9024611203382152E-2</v>
      </c>
      <c r="J25" s="21">
        <v>107</v>
      </c>
      <c r="K25" s="22">
        <f t="shared" si="4"/>
        <v>2.0196300490751228E-2</v>
      </c>
      <c r="L25" s="21">
        <v>901</v>
      </c>
      <c r="M25" s="22">
        <f t="shared" si="5"/>
        <v>1.889443442519817E-2</v>
      </c>
    </row>
    <row r="26" spans="1:13" ht="15" x14ac:dyDescent="0.25">
      <c r="A26" s="26" t="s">
        <v>57</v>
      </c>
      <c r="B26" s="26" t="s">
        <v>58</v>
      </c>
      <c r="C26" s="19" t="str">
        <f t="shared" si="0"/>
        <v>36076, 68%</v>
      </c>
      <c r="D26" s="19" t="str">
        <f t="shared" si="1"/>
        <v>3338, 63%</v>
      </c>
      <c r="E26" s="19" t="str">
        <f t="shared" si="2"/>
        <v>32738, 69%</v>
      </c>
      <c r="F26" s="20" t="s">
        <v>79</v>
      </c>
      <c r="G26" s="29"/>
      <c r="H26" s="21">
        <v>36076</v>
      </c>
      <c r="I26" s="22">
        <f t="shared" si="3"/>
        <v>0.68088479540993507</v>
      </c>
      <c r="J26" s="21">
        <v>3338</v>
      </c>
      <c r="K26" s="22">
        <f t="shared" si="4"/>
        <v>0.63004907512268782</v>
      </c>
      <c r="L26" s="21">
        <v>32738</v>
      </c>
      <c r="M26" s="22">
        <f t="shared" si="5"/>
        <v>0.68653273497462564</v>
      </c>
    </row>
    <row r="27" spans="1:13" ht="15" x14ac:dyDescent="0.25">
      <c r="A27" s="26"/>
      <c r="B27" s="26" t="s">
        <v>59</v>
      </c>
      <c r="C27" s="19" t="str">
        <f t="shared" si="0"/>
        <v>14741, 28%</v>
      </c>
      <c r="D27" s="19" t="str">
        <f t="shared" si="1"/>
        <v>1684, 32%</v>
      </c>
      <c r="E27" s="19" t="str">
        <f t="shared" si="2"/>
        <v>13057, 27%</v>
      </c>
      <c r="F27" s="23"/>
      <c r="G27" s="29"/>
      <c r="H27" s="21">
        <v>14741</v>
      </c>
      <c r="I27" s="22">
        <f t="shared" si="3"/>
        <v>0.27821606522723841</v>
      </c>
      <c r="J27" s="21">
        <v>1684</v>
      </c>
      <c r="K27" s="22">
        <f t="shared" si="4"/>
        <v>0.3178557946394866</v>
      </c>
      <c r="L27" s="21">
        <v>13057</v>
      </c>
      <c r="M27" s="22">
        <f t="shared" si="5"/>
        <v>0.27381202029945895</v>
      </c>
    </row>
    <row r="28" spans="1:13" ht="15" x14ac:dyDescent="0.25">
      <c r="A28" s="26"/>
      <c r="B28" s="26" t="s">
        <v>60</v>
      </c>
      <c r="C28" s="19" t="str">
        <f t="shared" si="0"/>
        <v>941, 2%</v>
      </c>
      <c r="D28" s="19" t="str">
        <f t="shared" si="1"/>
        <v>132, 2%</v>
      </c>
      <c r="E28" s="19" t="str">
        <f t="shared" si="2"/>
        <v>809, 2%</v>
      </c>
      <c r="F28" s="23"/>
      <c r="G28" s="29"/>
      <c r="H28" s="21">
        <v>941</v>
      </c>
      <c r="I28" s="22">
        <f t="shared" si="3"/>
        <v>1.776007851426846E-2</v>
      </c>
      <c r="J28" s="21">
        <v>132</v>
      </c>
      <c r="K28" s="22">
        <f t="shared" si="4"/>
        <v>2.491506228765572E-2</v>
      </c>
      <c r="L28" s="21">
        <v>809</v>
      </c>
      <c r="M28" s="22">
        <f t="shared" si="5"/>
        <v>1.6965147003313343E-2</v>
      </c>
    </row>
    <row r="29" spans="1:13" ht="15" x14ac:dyDescent="0.25">
      <c r="A29" s="26"/>
      <c r="B29" s="26" t="s">
        <v>10</v>
      </c>
      <c r="C29" s="19" t="str">
        <f t="shared" si="0"/>
        <v>1226, 2%</v>
      </c>
      <c r="D29" s="19" t="str">
        <f t="shared" si="1"/>
        <v>144, 3%</v>
      </c>
      <c r="E29" s="19" t="str">
        <f t="shared" si="2"/>
        <v>1082, 2%</v>
      </c>
      <c r="F29" s="24"/>
      <c r="G29" s="29"/>
      <c r="H29" s="21">
        <v>1226</v>
      </c>
      <c r="I29" s="22">
        <f t="shared" si="3"/>
        <v>2.3139060848558057E-2</v>
      </c>
      <c r="J29" s="21">
        <v>144</v>
      </c>
      <c r="K29" s="22">
        <f t="shared" si="4"/>
        <v>2.7180067950169876E-2</v>
      </c>
      <c r="L29" s="21">
        <v>1082</v>
      </c>
      <c r="M29" s="22">
        <f t="shared" si="5"/>
        <v>2.2690097722602023E-2</v>
      </c>
    </row>
    <row r="30" spans="1:13" ht="30" x14ac:dyDescent="0.25">
      <c r="A30" s="26" t="s">
        <v>77</v>
      </c>
      <c r="B30" s="26" t="s">
        <v>75</v>
      </c>
      <c r="C30" s="19" t="str">
        <f t="shared" si="0"/>
        <v>1908, 4%</v>
      </c>
      <c r="D30" s="19" t="str">
        <f t="shared" si="1"/>
        <v>255, 5%</v>
      </c>
      <c r="E30" s="19" t="str">
        <f t="shared" si="2"/>
        <v>1653, 3%</v>
      </c>
      <c r="F30" s="20" t="s">
        <v>79</v>
      </c>
      <c r="G30" s="29"/>
      <c r="H30" s="21">
        <v>1908</v>
      </c>
      <c r="I30" s="22">
        <f t="shared" si="3"/>
        <v>3.601087120640193E-2</v>
      </c>
      <c r="J30" s="21">
        <v>255</v>
      </c>
      <c r="K30" s="22">
        <f t="shared" si="4"/>
        <v>4.8131370328425821E-2</v>
      </c>
      <c r="L30" s="21">
        <v>1653</v>
      </c>
      <c r="M30" s="22">
        <f t="shared" si="5"/>
        <v>3.466426204756113E-2</v>
      </c>
    </row>
    <row r="31" spans="1:13" ht="15" x14ac:dyDescent="0.25">
      <c r="A31" s="26"/>
      <c r="B31" s="26" t="s">
        <v>76</v>
      </c>
      <c r="C31" s="19" t="str">
        <f t="shared" ref="C31" si="16">H31 &amp; ", " &amp; ROUND((I31*100), 0) &amp; "%"</f>
        <v>14025, 26%</v>
      </c>
      <c r="D31" s="19" t="str">
        <f t="shared" ref="D31" si="17">J31 &amp; ", " &amp; ROUND((K31*100), 0) &amp; "%"</f>
        <v>1296, 24%</v>
      </c>
      <c r="E31" s="19" t="str">
        <f t="shared" ref="E31" si="18">L31 &amp; ", " &amp; ROUND((M31*100), 0) &amp; "%"</f>
        <v>12729, 27%</v>
      </c>
      <c r="F31" s="23"/>
      <c r="G31" s="29"/>
      <c r="H31" s="21">
        <v>14025</v>
      </c>
      <c r="I31" s="22">
        <f t="shared" si="3"/>
        <v>0.26470255171372492</v>
      </c>
      <c r="J31" s="21">
        <v>1296</v>
      </c>
      <c r="K31" s="22">
        <f t="shared" si="4"/>
        <v>0.24462061155152887</v>
      </c>
      <c r="L31" s="21">
        <v>12729</v>
      </c>
      <c r="M31" s="22">
        <f t="shared" si="5"/>
        <v>0.26693369123013044</v>
      </c>
    </row>
    <row r="32" spans="1:13" ht="15" x14ac:dyDescent="0.25">
      <c r="A32" s="26"/>
      <c r="B32" s="26" t="s">
        <v>8</v>
      </c>
      <c r="C32" s="19" t="str">
        <f t="shared" si="0"/>
        <v>16603, 31%</v>
      </c>
      <c r="D32" s="19" t="str">
        <f t="shared" si="1"/>
        <v>1791, 34%</v>
      </c>
      <c r="E32" s="19" t="str">
        <f t="shared" si="2"/>
        <v>14812, 31%</v>
      </c>
      <c r="F32" s="23"/>
      <c r="G32" s="29"/>
      <c r="H32" s="21">
        <v>16603</v>
      </c>
      <c r="I32" s="22">
        <f t="shared" si="3"/>
        <v>0.31335874981126377</v>
      </c>
      <c r="J32" s="21">
        <v>1791</v>
      </c>
      <c r="K32" s="22">
        <f t="shared" si="4"/>
        <v>0.33805209513023782</v>
      </c>
      <c r="L32" s="21">
        <v>14812</v>
      </c>
      <c r="M32" s="22">
        <f t="shared" si="5"/>
        <v>0.31061527492345764</v>
      </c>
    </row>
    <row r="33" spans="1:13" ht="15" x14ac:dyDescent="0.25">
      <c r="A33" s="26"/>
      <c r="B33" s="26" t="s">
        <v>9</v>
      </c>
      <c r="C33" s="19" t="str">
        <f t="shared" si="0"/>
        <v>20339, 38%</v>
      </c>
      <c r="D33" s="19" t="str">
        <f t="shared" si="1"/>
        <v>1949, 37%</v>
      </c>
      <c r="E33" s="19" t="str">
        <f t="shared" si="2"/>
        <v>18390, 39%</v>
      </c>
      <c r="F33" s="23"/>
      <c r="G33" s="29"/>
      <c r="H33" s="21">
        <v>20339</v>
      </c>
      <c r="I33" s="22">
        <f t="shared" si="3"/>
        <v>0.38387060244602145</v>
      </c>
      <c r="J33" s="21">
        <v>1949</v>
      </c>
      <c r="K33" s="22">
        <f t="shared" si="4"/>
        <v>0.3678746696866742</v>
      </c>
      <c r="L33" s="21">
        <v>18390</v>
      </c>
      <c r="M33" s="22">
        <f t="shared" si="5"/>
        <v>0.38564777922241328</v>
      </c>
    </row>
    <row r="34" spans="1:13" ht="15" x14ac:dyDescent="0.25">
      <c r="A34" s="26"/>
      <c r="B34" s="26" t="s">
        <v>10</v>
      </c>
      <c r="C34" s="19" t="str">
        <f t="shared" si="0"/>
        <v>109, 0%</v>
      </c>
      <c r="D34" s="19" t="str">
        <f t="shared" si="1"/>
        <v>7, 0%</v>
      </c>
      <c r="E34" s="19" t="str">
        <f t="shared" si="2"/>
        <v>102, 0%</v>
      </c>
      <c r="F34" s="24"/>
      <c r="G34" s="29"/>
      <c r="H34" s="21">
        <v>109</v>
      </c>
      <c r="I34" s="22">
        <f t="shared" si="3"/>
        <v>2.0572248225879512E-3</v>
      </c>
      <c r="J34" s="21">
        <v>7</v>
      </c>
      <c r="K34" s="22">
        <f t="shared" si="4"/>
        <v>1.3212533031332577E-3</v>
      </c>
      <c r="L34" s="21">
        <v>102</v>
      </c>
      <c r="M34" s="22">
        <f t="shared" si="5"/>
        <v>2.1389925764375289E-3</v>
      </c>
    </row>
    <row r="35" spans="1:13" ht="30" x14ac:dyDescent="0.25">
      <c r="A35" s="26" t="s">
        <v>80</v>
      </c>
      <c r="B35" s="26" t="s">
        <v>49</v>
      </c>
      <c r="C35" s="19" t="str">
        <f t="shared" si="0"/>
        <v>920, 2%</v>
      </c>
      <c r="D35" s="19" t="str">
        <f t="shared" si="1"/>
        <v>144, 3%</v>
      </c>
      <c r="E35" s="19" t="str">
        <f t="shared" si="2"/>
        <v>776, 2%</v>
      </c>
      <c r="F35" s="20" t="s">
        <v>79</v>
      </c>
      <c r="G35" s="29"/>
      <c r="H35" s="21">
        <v>920</v>
      </c>
      <c r="I35" s="22">
        <f t="shared" si="3"/>
        <v>1.7363732447531331E-2</v>
      </c>
      <c r="J35" s="21">
        <v>144</v>
      </c>
      <c r="K35" s="22">
        <f t="shared" si="4"/>
        <v>2.7180067950169876E-2</v>
      </c>
      <c r="L35" s="21">
        <v>776</v>
      </c>
      <c r="M35" s="22">
        <f t="shared" si="5"/>
        <v>1.6273119993289436E-2</v>
      </c>
    </row>
    <row r="36" spans="1:13" ht="15" x14ac:dyDescent="0.25">
      <c r="A36" s="26"/>
      <c r="B36" s="26" t="s">
        <v>50</v>
      </c>
      <c r="C36" s="19" t="str">
        <f t="shared" si="0"/>
        <v>1720, 3%</v>
      </c>
      <c r="D36" s="19" t="str">
        <f t="shared" si="1"/>
        <v>236, 4%</v>
      </c>
      <c r="E36" s="19" t="str">
        <f t="shared" si="2"/>
        <v>1484, 3%</v>
      </c>
      <c r="F36" s="23"/>
      <c r="G36" s="29"/>
      <c r="H36" s="21">
        <v>1720</v>
      </c>
      <c r="I36" s="22">
        <f t="shared" si="3"/>
        <v>3.246263022799336E-2</v>
      </c>
      <c r="J36" s="21">
        <v>236</v>
      </c>
      <c r="K36" s="22">
        <f t="shared" si="4"/>
        <v>4.454511136277841E-2</v>
      </c>
      <c r="L36" s="21">
        <v>1484</v>
      </c>
      <c r="M36" s="22">
        <f t="shared" si="5"/>
        <v>3.1120244935620517E-2</v>
      </c>
    </row>
    <row r="37" spans="1:13" ht="15" x14ac:dyDescent="0.25">
      <c r="A37" s="26"/>
      <c r="B37" s="26" t="s">
        <v>51</v>
      </c>
      <c r="C37" s="19" t="str">
        <f t="shared" si="0"/>
        <v>2411, 5%</v>
      </c>
      <c r="D37" s="19" t="str">
        <f t="shared" si="1"/>
        <v>352, 7%</v>
      </c>
      <c r="E37" s="19" t="str">
        <f t="shared" si="2"/>
        <v>2059, 4%</v>
      </c>
      <c r="F37" s="23"/>
      <c r="G37" s="29"/>
      <c r="H37" s="21">
        <v>2411</v>
      </c>
      <c r="I37" s="22">
        <f t="shared" si="3"/>
        <v>4.5504303185867429E-2</v>
      </c>
      <c r="J37" s="21">
        <v>352</v>
      </c>
      <c r="K37" s="22">
        <f t="shared" si="4"/>
        <v>6.6440166100415254E-2</v>
      </c>
      <c r="L37" s="21">
        <v>2059</v>
      </c>
      <c r="M37" s="22">
        <f t="shared" si="5"/>
        <v>4.3178291322400704E-2</v>
      </c>
    </row>
    <row r="38" spans="1:13" ht="15" x14ac:dyDescent="0.25">
      <c r="A38" s="26"/>
      <c r="B38" s="26" t="s">
        <v>52</v>
      </c>
      <c r="C38" s="19" t="str">
        <f t="shared" si="0"/>
        <v>3776, 7%</v>
      </c>
      <c r="D38" s="19" t="str">
        <f t="shared" si="1"/>
        <v>439, 8%</v>
      </c>
      <c r="E38" s="19" t="str">
        <f t="shared" si="2"/>
        <v>3337, 7%</v>
      </c>
      <c r="F38" s="23"/>
      <c r="G38" s="29"/>
      <c r="H38" s="21">
        <v>3776</v>
      </c>
      <c r="I38" s="22">
        <f t="shared" si="3"/>
        <v>7.1266797523780762E-2</v>
      </c>
      <c r="J38" s="21">
        <v>439</v>
      </c>
      <c r="K38" s="22">
        <f t="shared" si="4"/>
        <v>8.286145715364289E-2</v>
      </c>
      <c r="L38" s="21">
        <v>3337</v>
      </c>
      <c r="M38" s="22">
        <f t="shared" si="5"/>
        <v>6.9978610074235628E-2</v>
      </c>
    </row>
    <row r="39" spans="1:13" ht="15" x14ac:dyDescent="0.25">
      <c r="A39" s="26"/>
      <c r="B39" s="26" t="s">
        <v>53</v>
      </c>
      <c r="C39" s="19" t="str">
        <f t="shared" si="0"/>
        <v>5258, 10%</v>
      </c>
      <c r="D39" s="19" t="str">
        <f t="shared" si="1"/>
        <v>531, 10%</v>
      </c>
      <c r="E39" s="19" t="str">
        <f t="shared" si="2"/>
        <v>4727, 10%</v>
      </c>
      <c r="F39" s="23"/>
      <c r="G39" s="29"/>
      <c r="H39" s="21">
        <v>5258</v>
      </c>
      <c r="I39" s="22">
        <f t="shared" si="3"/>
        <v>9.9237505662086667E-2</v>
      </c>
      <c r="J39" s="21">
        <v>531</v>
      </c>
      <c r="K39" s="22">
        <f t="shared" si="4"/>
        <v>0.10022650056625142</v>
      </c>
      <c r="L39" s="21">
        <v>4727</v>
      </c>
      <c r="M39" s="22">
        <f t="shared" si="5"/>
        <v>9.9127626557060769E-2</v>
      </c>
    </row>
    <row r="40" spans="1:13" ht="15" x14ac:dyDescent="0.25">
      <c r="A40" s="26"/>
      <c r="B40" s="26" t="s">
        <v>54</v>
      </c>
      <c r="C40" s="19" t="str">
        <f t="shared" si="0"/>
        <v>7560, 14%</v>
      </c>
      <c r="D40" s="19" t="str">
        <f t="shared" si="1"/>
        <v>726, 14%</v>
      </c>
      <c r="E40" s="19" t="str">
        <f t="shared" si="2"/>
        <v>6834, 14%</v>
      </c>
      <c r="F40" s="23"/>
      <c r="G40" s="29"/>
      <c r="H40" s="21">
        <v>7560</v>
      </c>
      <c r="I40" s="22">
        <f t="shared" si="3"/>
        <v>0.14268458402536616</v>
      </c>
      <c r="J40" s="21">
        <v>726</v>
      </c>
      <c r="K40" s="22">
        <f t="shared" si="4"/>
        <v>0.13703284258210646</v>
      </c>
      <c r="L40" s="21">
        <v>6834</v>
      </c>
      <c r="M40" s="22">
        <f t="shared" si="5"/>
        <v>0.14331250262131442</v>
      </c>
    </row>
    <row r="41" spans="1:13" ht="15" x14ac:dyDescent="0.25">
      <c r="A41" s="26"/>
      <c r="B41" s="26" t="s">
        <v>55</v>
      </c>
      <c r="C41" s="19" t="str">
        <f t="shared" si="0"/>
        <v>8824, 17%</v>
      </c>
      <c r="D41" s="19" t="str">
        <f t="shared" si="1"/>
        <v>829, 16%</v>
      </c>
      <c r="E41" s="19" t="str">
        <f t="shared" si="2"/>
        <v>7995, 17%</v>
      </c>
      <c r="F41" s="23"/>
      <c r="G41" s="29"/>
      <c r="H41" s="21">
        <v>8824</v>
      </c>
      <c r="I41" s="22">
        <f t="shared" si="3"/>
        <v>0.16654084251849616</v>
      </c>
      <c r="J41" s="21">
        <v>829</v>
      </c>
      <c r="K41" s="22">
        <f t="shared" si="4"/>
        <v>0.15647414118535297</v>
      </c>
      <c r="L41" s="21">
        <v>7995</v>
      </c>
      <c r="M41" s="22">
        <f t="shared" si="5"/>
        <v>0.16765927106488276</v>
      </c>
    </row>
    <row r="42" spans="1:13" ht="15" x14ac:dyDescent="0.25">
      <c r="A42" s="26"/>
      <c r="B42" s="26" t="s">
        <v>56</v>
      </c>
      <c r="C42" s="19" t="str">
        <f t="shared" si="0"/>
        <v>15935, 30%</v>
      </c>
      <c r="D42" s="19" t="str">
        <f t="shared" si="1"/>
        <v>1385, 26%</v>
      </c>
      <c r="E42" s="19" t="str">
        <f t="shared" si="2"/>
        <v>14550, 31%</v>
      </c>
      <c r="F42" s="23"/>
      <c r="G42" s="29"/>
      <c r="H42" s="21">
        <v>15935</v>
      </c>
      <c r="I42" s="22">
        <f t="shared" si="3"/>
        <v>0.30075117016457797</v>
      </c>
      <c r="J42" s="21">
        <v>1385</v>
      </c>
      <c r="K42" s="22">
        <f t="shared" si="4"/>
        <v>0.26141940354850884</v>
      </c>
      <c r="L42" s="21">
        <v>14550</v>
      </c>
      <c r="M42" s="22">
        <f t="shared" si="5"/>
        <v>0.3051209998741769</v>
      </c>
    </row>
    <row r="43" spans="1:13" ht="15" x14ac:dyDescent="0.25">
      <c r="A43" s="26"/>
      <c r="B43" s="26" t="s">
        <v>10</v>
      </c>
      <c r="C43" s="19" t="str">
        <f t="shared" si="0"/>
        <v>6576, 12%</v>
      </c>
      <c r="D43" s="19" t="str">
        <f t="shared" si="1"/>
        <v>655, 12%</v>
      </c>
      <c r="E43" s="19" t="str">
        <f t="shared" si="2"/>
        <v>5921, 12%</v>
      </c>
      <c r="F43" s="24"/>
      <c r="G43" s="29"/>
      <c r="H43" s="21">
        <v>6576</v>
      </c>
      <c r="I43" s="22">
        <f t="shared" si="3"/>
        <v>0.12411293975539786</v>
      </c>
      <c r="J43" s="21">
        <v>655</v>
      </c>
      <c r="K43" s="22">
        <f t="shared" si="4"/>
        <v>0.1236315590788977</v>
      </c>
      <c r="L43" s="21">
        <v>5921</v>
      </c>
      <c r="M43" s="22">
        <f t="shared" si="5"/>
        <v>0.12416642201065302</v>
      </c>
    </row>
    <row r="44" spans="1:13" ht="15" x14ac:dyDescent="0.25">
      <c r="A44" s="26" t="s">
        <v>11</v>
      </c>
      <c r="B44" s="26" t="s">
        <v>12</v>
      </c>
      <c r="C44" s="19" t="str">
        <f t="shared" si="0"/>
        <v>475, 1%</v>
      </c>
      <c r="D44" s="19" t="str">
        <f t="shared" si="1"/>
        <v>68, 1%</v>
      </c>
      <c r="E44" s="19" t="str">
        <f t="shared" si="2"/>
        <v>407, 1%</v>
      </c>
      <c r="F44" s="20" t="s">
        <v>79</v>
      </c>
      <c r="G44" s="29"/>
      <c r="H44" s="21">
        <v>475</v>
      </c>
      <c r="I44" s="22">
        <f t="shared" si="3"/>
        <v>8.9649705571493276E-3</v>
      </c>
      <c r="J44" s="21">
        <v>68</v>
      </c>
      <c r="K44" s="22">
        <f t="shared" si="4"/>
        <v>1.2835032087580219E-2</v>
      </c>
      <c r="L44" s="21">
        <v>407</v>
      </c>
      <c r="M44" s="22">
        <f t="shared" si="5"/>
        <v>8.5349997902948449E-3</v>
      </c>
    </row>
    <row r="45" spans="1:13" ht="15" x14ac:dyDescent="0.25">
      <c r="A45" s="26"/>
      <c r="B45" s="26" t="s">
        <v>13</v>
      </c>
      <c r="C45" s="19" t="str">
        <f t="shared" si="0"/>
        <v>12493, 24%</v>
      </c>
      <c r="D45" s="19" t="str">
        <f t="shared" si="1"/>
        <v>1072, 20%</v>
      </c>
      <c r="E45" s="19" t="str">
        <f t="shared" si="2"/>
        <v>11421, 24%</v>
      </c>
      <c r="F45" s="23"/>
      <c r="G45" s="29"/>
      <c r="H45" s="21">
        <v>12493</v>
      </c>
      <c r="I45" s="22">
        <f t="shared" si="3"/>
        <v>0.23578816246414011</v>
      </c>
      <c r="J45" s="21">
        <v>1072</v>
      </c>
      <c r="K45" s="22">
        <f t="shared" si="4"/>
        <v>0.20234050585126462</v>
      </c>
      <c r="L45" s="21">
        <v>11421</v>
      </c>
      <c r="M45" s="22">
        <f t="shared" si="5"/>
        <v>0.23950425701463743</v>
      </c>
    </row>
    <row r="46" spans="1:13" ht="15" x14ac:dyDescent="0.25">
      <c r="A46" s="26"/>
      <c r="B46" s="26" t="s">
        <v>14</v>
      </c>
      <c r="C46" s="19" t="str">
        <f t="shared" si="0"/>
        <v>22206, 42%</v>
      </c>
      <c r="D46" s="19" t="str">
        <f t="shared" si="1"/>
        <v>1910, 36%</v>
      </c>
      <c r="E46" s="19" t="str">
        <f t="shared" si="2"/>
        <v>20296, 43%</v>
      </c>
      <c r="F46" s="23"/>
      <c r="G46" s="29"/>
      <c r="H46" s="21">
        <v>22206</v>
      </c>
      <c r="I46" s="22">
        <f t="shared" si="3"/>
        <v>0.41910765514117471</v>
      </c>
      <c r="J46" s="21">
        <v>1910</v>
      </c>
      <c r="K46" s="22">
        <f t="shared" si="4"/>
        <v>0.36051340128350323</v>
      </c>
      <c r="L46" s="21">
        <v>20296</v>
      </c>
      <c r="M46" s="22">
        <f t="shared" si="5"/>
        <v>0.42561758168015768</v>
      </c>
    </row>
    <row r="47" spans="1:13" ht="15" x14ac:dyDescent="0.25">
      <c r="A47" s="26"/>
      <c r="B47" s="26" t="s">
        <v>15</v>
      </c>
      <c r="C47" s="19" t="str">
        <f t="shared" si="0"/>
        <v>16669, 31%</v>
      </c>
      <c r="D47" s="19" t="str">
        <f t="shared" si="1"/>
        <v>2114, 40%</v>
      </c>
      <c r="E47" s="19" t="str">
        <f t="shared" si="2"/>
        <v>14555, 31%</v>
      </c>
      <c r="F47" s="23"/>
      <c r="G47" s="29"/>
      <c r="H47" s="21">
        <v>16669</v>
      </c>
      <c r="I47" s="22">
        <f t="shared" si="3"/>
        <v>0.31460440887815189</v>
      </c>
      <c r="J47" s="21">
        <v>2114</v>
      </c>
      <c r="K47" s="22">
        <f t="shared" si="4"/>
        <v>0.39901849754624386</v>
      </c>
      <c r="L47" s="21">
        <v>14555</v>
      </c>
      <c r="M47" s="22">
        <f t="shared" si="5"/>
        <v>0.30522585245145328</v>
      </c>
    </row>
    <row r="48" spans="1:13" ht="15" x14ac:dyDescent="0.25">
      <c r="A48" s="26"/>
      <c r="B48" s="26" t="s">
        <v>10</v>
      </c>
      <c r="C48" s="19" t="str">
        <f t="shared" si="0"/>
        <v>1141, 2%</v>
      </c>
      <c r="D48" s="19" t="str">
        <f t="shared" si="1"/>
        <v>134, 3%</v>
      </c>
      <c r="E48" s="19" t="str">
        <f t="shared" si="2"/>
        <v>1007, 2%</v>
      </c>
      <c r="F48" s="24"/>
      <c r="G48" s="29"/>
      <c r="H48" s="21">
        <v>1141</v>
      </c>
      <c r="I48" s="22">
        <f t="shared" si="3"/>
        <v>2.1534802959383963E-2</v>
      </c>
      <c r="J48" s="21">
        <v>134</v>
      </c>
      <c r="K48" s="22">
        <f t="shared" si="4"/>
        <v>2.5292563231408077E-2</v>
      </c>
      <c r="L48" s="21">
        <v>1007</v>
      </c>
      <c r="M48" s="22">
        <f t="shared" si="5"/>
        <v>2.1117309063456779E-2</v>
      </c>
    </row>
    <row r="49" spans="1:13" ht="15" x14ac:dyDescent="0.25">
      <c r="A49" s="26" t="s">
        <v>16</v>
      </c>
      <c r="B49" s="26" t="s">
        <v>17</v>
      </c>
      <c r="C49" s="19" t="str">
        <f t="shared" si="0"/>
        <v>7854, 15%</v>
      </c>
      <c r="D49" s="19" t="str">
        <f t="shared" si="1"/>
        <v>945, 18%</v>
      </c>
      <c r="E49" s="19" t="str">
        <f t="shared" si="2"/>
        <v>6909, 14%</v>
      </c>
      <c r="F49" s="20" t="s">
        <v>79</v>
      </c>
      <c r="G49" s="29"/>
      <c r="H49" s="21">
        <v>7854</v>
      </c>
      <c r="I49" s="22">
        <f t="shared" si="3"/>
        <v>0.14823342895968594</v>
      </c>
      <c r="J49" s="21">
        <v>945</v>
      </c>
      <c r="K49" s="22">
        <f t="shared" si="4"/>
        <v>0.1783691959229898</v>
      </c>
      <c r="L49" s="21">
        <v>6909</v>
      </c>
      <c r="M49" s="22">
        <f t="shared" si="5"/>
        <v>0.14488529128045968</v>
      </c>
    </row>
    <row r="50" spans="1:13" ht="15" x14ac:dyDescent="0.25">
      <c r="A50" s="26"/>
      <c r="B50" s="26" t="s">
        <v>18</v>
      </c>
      <c r="C50" s="19" t="str">
        <f t="shared" si="0"/>
        <v>44820, 85%</v>
      </c>
      <c r="D50" s="19" t="str">
        <f t="shared" si="1"/>
        <v>4319, 82%</v>
      </c>
      <c r="E50" s="19" t="str">
        <f t="shared" si="2"/>
        <v>40501, 85%</v>
      </c>
      <c r="F50" s="23"/>
      <c r="G50" s="29"/>
      <c r="H50" s="21">
        <v>44820</v>
      </c>
      <c r="I50" s="22">
        <f t="shared" si="3"/>
        <v>0.84591574815038506</v>
      </c>
      <c r="J50" s="21">
        <v>4319</v>
      </c>
      <c r="K50" s="22">
        <f t="shared" si="4"/>
        <v>0.81521328803322013</v>
      </c>
      <c r="L50" s="21">
        <v>40501</v>
      </c>
      <c r="M50" s="22">
        <f t="shared" si="5"/>
        <v>0.84932684645388579</v>
      </c>
    </row>
    <row r="51" spans="1:13" ht="15" x14ac:dyDescent="0.25">
      <c r="A51" s="26"/>
      <c r="B51" s="26" t="s">
        <v>10</v>
      </c>
      <c r="C51" s="19" t="str">
        <f t="shared" si="0"/>
        <v>310, 1%</v>
      </c>
      <c r="D51" s="19" t="str">
        <f t="shared" si="1"/>
        <v>34, 1%</v>
      </c>
      <c r="E51" s="19" t="str">
        <f t="shared" si="2"/>
        <v>276, 1%</v>
      </c>
      <c r="F51" s="24"/>
      <c r="G51" s="29"/>
      <c r="H51" s="21">
        <v>310</v>
      </c>
      <c r="I51" s="22">
        <f t="shared" si="3"/>
        <v>5.8508228899290353E-3</v>
      </c>
      <c r="J51" s="21">
        <v>34</v>
      </c>
      <c r="K51" s="22">
        <f t="shared" si="4"/>
        <v>6.4175160437901094E-3</v>
      </c>
      <c r="L51" s="21">
        <v>276</v>
      </c>
      <c r="M51" s="22">
        <f t="shared" si="5"/>
        <v>5.7878622656544901E-3</v>
      </c>
    </row>
    <row r="52" spans="1:13" ht="15" x14ac:dyDescent="0.25">
      <c r="A52" s="26" t="s">
        <v>20</v>
      </c>
      <c r="B52" s="26" t="s">
        <v>21</v>
      </c>
      <c r="C52" s="19" t="str">
        <f t="shared" si="0"/>
        <v>39839, 75%</v>
      </c>
      <c r="D52" s="19" t="str">
        <f t="shared" si="1"/>
        <v>3732, 70%</v>
      </c>
      <c r="E52" s="19" t="str">
        <f t="shared" si="2"/>
        <v>36107, 76%</v>
      </c>
      <c r="F52" s="20" t="s">
        <v>79</v>
      </c>
      <c r="G52" s="29"/>
      <c r="H52" s="21">
        <v>39839</v>
      </c>
      <c r="I52" s="22">
        <f t="shared" si="3"/>
        <v>0.75190623584478333</v>
      </c>
      <c r="J52" s="21">
        <v>3732</v>
      </c>
      <c r="K52" s="22">
        <f t="shared" si="4"/>
        <v>0.70441676104190265</v>
      </c>
      <c r="L52" s="21">
        <v>36107</v>
      </c>
      <c r="M52" s="22">
        <f t="shared" si="5"/>
        <v>0.75718240154342997</v>
      </c>
    </row>
    <row r="53" spans="1:13" ht="15" x14ac:dyDescent="0.25">
      <c r="A53" s="26"/>
      <c r="B53" s="26" t="s">
        <v>22</v>
      </c>
      <c r="C53" s="19" t="str">
        <f t="shared" si="0"/>
        <v>13062, 25%</v>
      </c>
      <c r="D53" s="19" t="str">
        <f t="shared" si="1"/>
        <v>1562, 29%</v>
      </c>
      <c r="E53" s="19" t="str">
        <f t="shared" si="2"/>
        <v>11500, 24%</v>
      </c>
      <c r="F53" s="23"/>
      <c r="G53" s="29"/>
      <c r="H53" s="21">
        <v>13062</v>
      </c>
      <c r="I53" s="22">
        <f t="shared" si="3"/>
        <v>0.24652725351049373</v>
      </c>
      <c r="J53" s="21">
        <v>1562</v>
      </c>
      <c r="K53" s="22">
        <f t="shared" si="4"/>
        <v>0.29482823707059269</v>
      </c>
      <c r="L53" s="21">
        <v>11500</v>
      </c>
      <c r="M53" s="22">
        <f t="shared" si="5"/>
        <v>0.24116092773560374</v>
      </c>
    </row>
    <row r="54" spans="1:13" ht="15" x14ac:dyDescent="0.25">
      <c r="A54" s="26"/>
      <c r="B54" s="26" t="s">
        <v>10</v>
      </c>
      <c r="C54" s="19" t="str">
        <f t="shared" si="0"/>
        <v>83, 0%</v>
      </c>
      <c r="D54" s="19" t="str">
        <f t="shared" si="1"/>
        <v>4, 0%</v>
      </c>
      <c r="E54" s="19" t="str">
        <f t="shared" si="2"/>
        <v>79, 0%</v>
      </c>
      <c r="F54" s="24"/>
      <c r="G54" s="29"/>
      <c r="H54" s="21">
        <v>83</v>
      </c>
      <c r="I54" s="22">
        <f t="shared" si="3"/>
        <v>1.5665106447229353E-3</v>
      </c>
      <c r="J54" s="21">
        <v>4</v>
      </c>
      <c r="K54" s="22">
        <f t="shared" si="4"/>
        <v>7.5500188750471874E-4</v>
      </c>
      <c r="L54" s="21">
        <v>79</v>
      </c>
      <c r="M54" s="22">
        <f t="shared" si="5"/>
        <v>1.6566707209663214E-3</v>
      </c>
    </row>
    <row r="55" spans="1:13" ht="15" x14ac:dyDescent="0.25">
      <c r="A55" s="25" t="s">
        <v>46</v>
      </c>
      <c r="B55" s="25" t="s">
        <v>47</v>
      </c>
      <c r="C55" s="2" t="str">
        <f t="shared" si="0"/>
        <v>50609, 96%</v>
      </c>
      <c r="D55" s="2" t="str">
        <f t="shared" si="1"/>
        <v>5047, 95%</v>
      </c>
      <c r="E55" s="2" t="str">
        <f t="shared" si="2"/>
        <v>45562, 96%</v>
      </c>
      <c r="F55" s="13">
        <v>0.63519999999999999</v>
      </c>
      <c r="H55" s="16">
        <v>50609</v>
      </c>
      <c r="I55" s="17">
        <f t="shared" si="3"/>
        <v>0.95517514721425334</v>
      </c>
      <c r="J55" s="16">
        <v>5047</v>
      </c>
      <c r="K55" s="17">
        <f t="shared" si="4"/>
        <v>0.95262363155907892</v>
      </c>
      <c r="L55" s="16">
        <v>45562</v>
      </c>
      <c r="M55" s="17">
        <f t="shared" si="5"/>
        <v>0.95545862517300673</v>
      </c>
    </row>
    <row r="56" spans="1:13" ht="15" x14ac:dyDescent="0.25">
      <c r="A56" s="25"/>
      <c r="B56" s="25" t="s">
        <v>48</v>
      </c>
      <c r="C56" s="2" t="str">
        <f t="shared" si="0"/>
        <v>2218, 4%</v>
      </c>
      <c r="D56" s="2" t="str">
        <f t="shared" si="1"/>
        <v>234, 4%</v>
      </c>
      <c r="E56" s="2" t="str">
        <f t="shared" si="2"/>
        <v>1984, 4%</v>
      </c>
      <c r="F56" s="14"/>
      <c r="H56" s="16">
        <v>2218</v>
      </c>
      <c r="I56" s="17">
        <f t="shared" si="3"/>
        <v>4.1861694096330969E-2</v>
      </c>
      <c r="J56" s="16">
        <v>234</v>
      </c>
      <c r="K56" s="17">
        <f t="shared" si="4"/>
        <v>4.4167610419026046E-2</v>
      </c>
      <c r="L56" s="16">
        <v>1984</v>
      </c>
      <c r="M56" s="17">
        <f t="shared" si="5"/>
        <v>4.160550266325546E-2</v>
      </c>
    </row>
    <row r="57" spans="1:13" ht="15" x14ac:dyDescent="0.25">
      <c r="A57" s="25"/>
      <c r="B57" s="25" t="s">
        <v>10</v>
      </c>
      <c r="C57" s="2" t="str">
        <f t="shared" si="0"/>
        <v>157, 0%</v>
      </c>
      <c r="D57" s="2" t="str">
        <f t="shared" si="1"/>
        <v>17, 0%</v>
      </c>
      <c r="E57" s="2" t="str">
        <f t="shared" si="2"/>
        <v>140, 0%</v>
      </c>
      <c r="F57" s="15"/>
      <c r="H57" s="16">
        <v>157</v>
      </c>
      <c r="I57" s="17">
        <f t="shared" si="3"/>
        <v>2.9631586894156726E-3</v>
      </c>
      <c r="J57" s="16">
        <v>17</v>
      </c>
      <c r="K57" s="17">
        <f t="shared" si="4"/>
        <v>3.2087580218950547E-3</v>
      </c>
      <c r="L57" s="16">
        <v>140</v>
      </c>
      <c r="M57" s="17">
        <f t="shared" si="5"/>
        <v>2.9358721637377846E-3</v>
      </c>
    </row>
    <row r="58" spans="1:13" ht="15" x14ac:dyDescent="0.25">
      <c r="A58" s="26" t="s">
        <v>23</v>
      </c>
      <c r="B58" s="26" t="s">
        <v>24</v>
      </c>
      <c r="C58" s="19" t="str">
        <f t="shared" si="0"/>
        <v>7850, 15%</v>
      </c>
      <c r="D58" s="19" t="str">
        <f t="shared" si="1"/>
        <v>421, 8%</v>
      </c>
      <c r="E58" s="19" t="str">
        <f t="shared" si="2"/>
        <v>7429, 16%</v>
      </c>
      <c r="F58" s="20" t="s">
        <v>79</v>
      </c>
      <c r="G58" s="29"/>
      <c r="H58" s="21">
        <v>7850</v>
      </c>
      <c r="I58" s="22">
        <f t="shared" si="3"/>
        <v>0.14815793447078363</v>
      </c>
      <c r="J58" s="21">
        <v>421</v>
      </c>
      <c r="K58" s="22">
        <f t="shared" si="4"/>
        <v>7.946394865987165E-2</v>
      </c>
      <c r="L58" s="21">
        <v>7429</v>
      </c>
      <c r="M58" s="22">
        <f t="shared" si="5"/>
        <v>0.15578995931720002</v>
      </c>
    </row>
    <row r="59" spans="1:13" ht="15" x14ac:dyDescent="0.25">
      <c r="A59" s="26"/>
      <c r="B59" s="26" t="s">
        <v>25</v>
      </c>
      <c r="C59" s="19" t="str">
        <f t="shared" si="0"/>
        <v>16288, 31%</v>
      </c>
      <c r="D59" s="19" t="str">
        <f t="shared" si="1"/>
        <v>1247, 24%</v>
      </c>
      <c r="E59" s="19" t="str">
        <f t="shared" si="2"/>
        <v>15041, 32%</v>
      </c>
      <c r="F59" s="23"/>
      <c r="G59" s="29"/>
      <c r="H59" s="21">
        <v>16288</v>
      </c>
      <c r="I59" s="22">
        <f t="shared" si="3"/>
        <v>0.30741355881020688</v>
      </c>
      <c r="J59" s="21">
        <v>1247</v>
      </c>
      <c r="K59" s="22">
        <f t="shared" si="4"/>
        <v>0.23537183842959608</v>
      </c>
      <c r="L59" s="21">
        <v>15041</v>
      </c>
      <c r="M59" s="22">
        <f t="shared" si="5"/>
        <v>0.31541752296271441</v>
      </c>
    </row>
    <row r="60" spans="1:13" ht="15" x14ac:dyDescent="0.25">
      <c r="A60" s="26"/>
      <c r="B60" s="26" t="s">
        <v>26</v>
      </c>
      <c r="C60" s="19" t="str">
        <f t="shared" si="0"/>
        <v>17561, 33%</v>
      </c>
      <c r="D60" s="19" t="str">
        <f t="shared" si="1"/>
        <v>1812, 34%</v>
      </c>
      <c r="E60" s="19" t="str">
        <f t="shared" si="2"/>
        <v>15749, 33%</v>
      </c>
      <c r="F60" s="23"/>
      <c r="G60" s="29"/>
      <c r="H60" s="21">
        <v>17561</v>
      </c>
      <c r="I60" s="22">
        <f t="shared" si="3"/>
        <v>0.33143967990336703</v>
      </c>
      <c r="J60" s="21">
        <v>1812</v>
      </c>
      <c r="K60" s="22">
        <f t="shared" si="4"/>
        <v>0.34201585503963761</v>
      </c>
      <c r="L60" s="21">
        <v>15749</v>
      </c>
      <c r="M60" s="22">
        <f t="shared" si="5"/>
        <v>0.33026464790504551</v>
      </c>
    </row>
    <row r="61" spans="1:13" ht="15" x14ac:dyDescent="0.25">
      <c r="A61" s="26"/>
      <c r="B61" s="26" t="s">
        <v>27</v>
      </c>
      <c r="C61" s="19" t="str">
        <f t="shared" si="0"/>
        <v>7943, 15%</v>
      </c>
      <c r="D61" s="19" t="str">
        <f t="shared" si="1"/>
        <v>1167, 22%</v>
      </c>
      <c r="E61" s="19" t="str">
        <f t="shared" si="2"/>
        <v>6776, 14%</v>
      </c>
      <c r="F61" s="23"/>
      <c r="G61" s="29"/>
      <c r="H61" s="21">
        <v>7943</v>
      </c>
      <c r="I61" s="22">
        <f t="shared" si="3"/>
        <v>0.14991318133776235</v>
      </c>
      <c r="J61" s="21">
        <v>1167</v>
      </c>
      <c r="K61" s="22">
        <f t="shared" si="4"/>
        <v>0.22027180067950169</v>
      </c>
      <c r="L61" s="21">
        <v>6776</v>
      </c>
      <c r="M61" s="22">
        <f t="shared" si="5"/>
        <v>0.14209621272490877</v>
      </c>
    </row>
    <row r="62" spans="1:13" ht="15" x14ac:dyDescent="0.25">
      <c r="A62" s="26"/>
      <c r="B62" s="26" t="s">
        <v>28</v>
      </c>
      <c r="C62" s="19" t="str">
        <f t="shared" si="0"/>
        <v>3207, 6%</v>
      </c>
      <c r="D62" s="19" t="str">
        <f t="shared" si="1"/>
        <v>635, 12%</v>
      </c>
      <c r="E62" s="19" t="str">
        <f t="shared" si="2"/>
        <v>2572, 5%</v>
      </c>
      <c r="F62" s="23"/>
      <c r="G62" s="29"/>
      <c r="H62" s="21">
        <v>3207</v>
      </c>
      <c r="I62" s="22">
        <f t="shared" si="3"/>
        <v>6.0527706477427147E-2</v>
      </c>
      <c r="J62" s="21">
        <v>635</v>
      </c>
      <c r="K62" s="22">
        <f t="shared" si="4"/>
        <v>0.1198565496413741</v>
      </c>
      <c r="L62" s="21">
        <v>2572</v>
      </c>
      <c r="M62" s="22">
        <f t="shared" si="5"/>
        <v>5.3936165750954161E-2</v>
      </c>
    </row>
    <row r="63" spans="1:13" ht="15" x14ac:dyDescent="0.25">
      <c r="A63" s="26"/>
      <c r="B63" s="26" t="s">
        <v>10</v>
      </c>
      <c r="C63" s="19" t="str">
        <f t="shared" si="0"/>
        <v>135, 0%</v>
      </c>
      <c r="D63" s="19" t="str">
        <f t="shared" si="1"/>
        <v>16, 0%</v>
      </c>
      <c r="E63" s="19" t="str">
        <f t="shared" si="2"/>
        <v>119, 0%</v>
      </c>
      <c r="F63" s="24"/>
      <c r="G63" s="29"/>
      <c r="H63" s="21">
        <v>135</v>
      </c>
      <c r="I63" s="22">
        <f t="shared" si="3"/>
        <v>2.547939000452967E-3</v>
      </c>
      <c r="J63" s="21">
        <v>16</v>
      </c>
      <c r="K63" s="22">
        <f t="shared" si="4"/>
        <v>3.020007550018875E-3</v>
      </c>
      <c r="L63" s="21">
        <v>119</v>
      </c>
      <c r="M63" s="22">
        <f t="shared" si="5"/>
        <v>2.4954913391771168E-3</v>
      </c>
    </row>
  </sheetData>
  <mergeCells count="14">
    <mergeCell ref="F55:F57"/>
    <mergeCell ref="F58:F63"/>
    <mergeCell ref="F30:F34"/>
    <mergeCell ref="F35:F43"/>
    <mergeCell ref="F44:F48"/>
    <mergeCell ref="F49:F51"/>
    <mergeCell ref="F52:F54"/>
    <mergeCell ref="F26:F29"/>
    <mergeCell ref="F4:F6"/>
    <mergeCell ref="F7:F12"/>
    <mergeCell ref="F16:F18"/>
    <mergeCell ref="F19:F25"/>
    <mergeCell ref="F13:F15"/>
    <mergeCell ref="A1:F1"/>
  </mergeCells>
  <pageMargins left="0.7" right="0.7" top="0.75" bottom="0.75" header="0.3" footer="0.3"/>
  <pageSetup scale="71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Categorical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Paul Smith</cp:lastModifiedBy>
  <cp:lastPrinted>2019-10-26T00:49:35Z</cp:lastPrinted>
  <dcterms:created xsi:type="dcterms:W3CDTF">2016-06-16T13:20:55Z</dcterms:created>
  <dcterms:modified xsi:type="dcterms:W3CDTF">2019-10-26T00:49:43Z</dcterms:modified>
</cp:coreProperties>
</file>