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github\toothheart\output\"/>
    </mc:Choice>
  </mc:AlternateContent>
  <xr:revisionPtr revIDLastSave="0" documentId="13_ncr:1_{5DB7316A-2D23-4284-BDC1-8F7D8B8790D6}" xr6:coauthVersionLast="45" xr6:coauthVersionMax="45" xr10:uidLastSave="{00000000-0000-0000-0000-000000000000}"/>
  <bookViews>
    <workbookView xWindow="-120" yWindow="-120" windowWidth="29040" windowHeight="15840" activeTab="1" xr2:uid="{ADE7E103-274E-42AF-A174-537C8FEBC3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F8" i="1"/>
  <c r="E9" i="1"/>
  <c r="F9" i="1"/>
  <c r="E10" i="1"/>
  <c r="F10" i="1"/>
  <c r="E11" i="1"/>
  <c r="F11" i="1"/>
  <c r="E13" i="1"/>
  <c r="F13" i="1"/>
  <c r="E14" i="1"/>
  <c r="F14" i="1"/>
  <c r="E15" i="1"/>
  <c r="F15" i="1"/>
  <c r="E17" i="1"/>
  <c r="F17" i="1"/>
  <c r="E18" i="1"/>
  <c r="F18" i="1"/>
  <c r="E19" i="1"/>
  <c r="F19" i="1"/>
  <c r="E20" i="1"/>
  <c r="F20" i="1"/>
  <c r="E21" i="1"/>
  <c r="F21" i="1"/>
  <c r="E22" i="1"/>
  <c r="F22" i="1"/>
  <c r="E24" i="1"/>
  <c r="F24" i="1"/>
  <c r="E25" i="1"/>
  <c r="F25" i="1"/>
  <c r="E26" i="1"/>
  <c r="F26" i="1"/>
  <c r="E27" i="1"/>
  <c r="F27" i="1"/>
  <c r="E29" i="1"/>
  <c r="F29" i="1"/>
  <c r="E30" i="1"/>
  <c r="F30" i="1"/>
  <c r="E31" i="1"/>
  <c r="F31" i="1"/>
  <c r="E32" i="1"/>
  <c r="F32" i="1"/>
  <c r="E33" i="1"/>
  <c r="F33" i="1"/>
  <c r="E35" i="1"/>
  <c r="F35" i="1"/>
  <c r="E36" i="1"/>
  <c r="F36" i="1"/>
  <c r="E37" i="1"/>
  <c r="F37" i="1"/>
  <c r="E38" i="1"/>
  <c r="F38" i="1"/>
  <c r="E39" i="1"/>
  <c r="F39" i="1"/>
  <c r="E40" i="1"/>
  <c r="F40" i="1"/>
  <c r="E42" i="1"/>
  <c r="F42" i="1"/>
  <c r="E43" i="1"/>
  <c r="F43" i="1"/>
  <c r="E44" i="1"/>
  <c r="F44" i="1"/>
  <c r="E46" i="1"/>
  <c r="F46" i="1"/>
  <c r="E47" i="1"/>
  <c r="F47" i="1"/>
  <c r="E48" i="1"/>
  <c r="F48" i="1"/>
  <c r="E50" i="1"/>
  <c r="F50" i="1"/>
  <c r="E51" i="1"/>
  <c r="F51" i="1"/>
  <c r="E52" i="1"/>
  <c r="F52" i="1"/>
  <c r="E54" i="1"/>
  <c r="F54" i="1"/>
  <c r="E55" i="1"/>
  <c r="F55" i="1"/>
  <c r="E56" i="1"/>
  <c r="F56" i="1"/>
  <c r="E57" i="1"/>
  <c r="F57" i="1"/>
  <c r="E7" i="1"/>
  <c r="F7" i="1"/>
  <c r="D33" i="1"/>
  <c r="D40" i="1"/>
  <c r="D42" i="1"/>
  <c r="D43" i="1"/>
  <c r="D44" i="1"/>
  <c r="D46" i="1"/>
  <c r="D47" i="1"/>
  <c r="D48" i="1"/>
  <c r="D50" i="1"/>
  <c r="D51" i="1"/>
  <c r="D52" i="1"/>
  <c r="D54" i="1"/>
  <c r="D55" i="1"/>
  <c r="D56" i="1"/>
  <c r="D57" i="1"/>
  <c r="D27" i="1"/>
  <c r="D20" i="1"/>
  <c r="D21" i="1"/>
  <c r="D22" i="1"/>
  <c r="F4" i="1"/>
  <c r="E4" i="1"/>
  <c r="D7" i="1"/>
  <c r="D8" i="1"/>
  <c r="D9" i="1"/>
  <c r="D10" i="1"/>
  <c r="D11" i="1"/>
  <c r="D13" i="1"/>
  <c r="D14" i="1"/>
  <c r="D15" i="1"/>
  <c r="D17" i="1"/>
  <c r="D18" i="1"/>
  <c r="D19" i="1"/>
  <c r="D24" i="1"/>
  <c r="D25" i="1"/>
  <c r="D26" i="1"/>
  <c r="D29" i="1"/>
  <c r="D30" i="1"/>
  <c r="D31" i="1"/>
  <c r="D32" i="1"/>
  <c r="D35" i="1"/>
  <c r="D36" i="1"/>
  <c r="D37" i="1"/>
  <c r="D38" i="1"/>
  <c r="D39" i="1"/>
  <c r="D4" i="1"/>
</calcChain>
</file>

<file path=xl/sharedStrings.xml><?xml version="1.0" encoding="utf-8"?>
<sst xmlns="http://schemas.openxmlformats.org/spreadsheetml/2006/main" count="72" uniqueCount="49">
  <si>
    <t>Participants</t>
  </si>
  <si>
    <t>Total</t>
  </si>
  <si>
    <t>Cardiovascular disease</t>
  </si>
  <si>
    <t>Female</t>
  </si>
  <si>
    <t>Male</t>
  </si>
  <si>
    <t>Non-Hispanic White</t>
  </si>
  <si>
    <t>Non-Hispanic Black</t>
  </si>
  <si>
    <t>Hispanic</t>
  </si>
  <si>
    <t>Other</t>
  </si>
  <si>
    <t>50-59</t>
  </si>
  <si>
    <t>60-69</t>
  </si>
  <si>
    <t>70 and above</t>
  </si>
  <si>
    <t>Less than HS</t>
  </si>
  <si>
    <t>High School</t>
  </si>
  <si>
    <t>Some College</t>
  </si>
  <si>
    <t>College</t>
  </si>
  <si>
    <t>&lt; $15,000</t>
  </si>
  <si>
    <t>$15K to &lt;$25K</t>
  </si>
  <si>
    <t>$25K to &lt;$35K</t>
  </si>
  <si>
    <t>$35K to &lt;$50K</t>
  </si>
  <si>
    <t>$50K+</t>
  </si>
  <si>
    <t>BMI &lt; 25</t>
  </si>
  <si>
    <t>BMI 25 to &lt; 30</t>
  </si>
  <si>
    <t>BMI 30+</t>
  </si>
  <si>
    <t>1 to 5 teeth removed</t>
  </si>
  <si>
    <t>6 or more teeth removed, but not all</t>
  </si>
  <si>
    <t>No teeth removed</t>
  </si>
  <si>
    <t>All teeth removed</t>
  </si>
  <si>
    <t>No Cardiovascular Disease</t>
  </si>
  <si>
    <t>CV</t>
  </si>
  <si>
    <t>noCV</t>
  </si>
  <si>
    <t>Asian</t>
  </si>
  <si>
    <t>Not reported</t>
  </si>
  <si>
    <t>p&lt;0.001</t>
  </si>
  <si>
    <t>Chi-Squared p-value</t>
  </si>
  <si>
    <t>Variables</t>
  </si>
  <si>
    <t>Missing Teeth</t>
  </si>
  <si>
    <t>Sex</t>
  </si>
  <si>
    <t>Race</t>
  </si>
  <si>
    <t>Age</t>
  </si>
  <si>
    <t>Education</t>
  </si>
  <si>
    <t>Income</t>
  </si>
  <si>
    <t>Dental Visit in Last Year</t>
  </si>
  <si>
    <t>Yes</t>
  </si>
  <si>
    <t>No</t>
  </si>
  <si>
    <t>Ever Told You Have Diabetes?</t>
  </si>
  <si>
    <t>Exercise?</t>
  </si>
  <si>
    <t>Reported BMI Category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</si>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</sst>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165" fontId="0" fillId="2" borderId="0" xfId="0" applyNumberFormat="1" applyFill="1" applyBorder="1"/>
    <xf numFmtId="164" fontId="0" fillId="2" borderId="0" xfId="0" applyNumberFormat="1" applyFill="1" applyBorder="1"/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left" indent="1"/>
    </xf>
    <xf numFmtId="0" fontId="4" fillId="4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indent="1"/>
    </xf>
    <xf numFmtId="164" fontId="0" fillId="2" borderId="2" xfId="0" applyNumberFormat="1" applyFill="1" applyBorder="1"/>
    <xf numFmtId="1" fontId="0" fillId="2" borderId="1" xfId="0" applyNumberFormat="1" applyFill="1" applyBorder="1"/>
    <xf numFmtId="0" fontId="3" fillId="2" borderId="0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504825</xdr:colOff>
      <xdr:row>59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340071-B91E-474C-A86D-AAA77A73D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6600825" cy="1114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547F-4FEB-40FA-9FA4-C2615748DE86}">
  <dimension ref="A1:R58"/>
  <sheetViews>
    <sheetView topLeftCell="A19" workbookViewId="0">
      <selection activeCell="B2" sqref="B2:H57"/>
    </sheetView>
  </sheetViews>
  <sheetFormatPr defaultRowHeight="15" x14ac:dyDescent="0.25"/>
  <cols>
    <col min="1" max="1" width="1.7109375" style="7" customWidth="1"/>
    <col min="2" max="2" width="39.42578125" style="7" bestFit="1" customWidth="1"/>
    <col min="3" max="3" width="1.7109375" style="7" customWidth="1"/>
    <col min="4" max="4" width="15.42578125" style="8" customWidth="1"/>
    <col min="5" max="5" width="14" style="8" customWidth="1"/>
    <col min="6" max="6" width="14.7109375" style="8" bestFit="1" customWidth="1"/>
    <col min="7" max="7" width="1.7109375" style="7" customWidth="1"/>
    <col min="8" max="8" width="11.85546875" style="8" bestFit="1" customWidth="1"/>
    <col min="9" max="9" width="12.42578125" style="7" customWidth="1"/>
    <col min="10" max="14" width="10.7109375" style="7" customWidth="1"/>
    <col min="15" max="15" width="1.7109375" style="5" customWidth="1"/>
    <col min="16" max="16" width="11.42578125" style="4" bestFit="1" customWidth="1"/>
    <col min="17" max="17" width="7.5703125" style="4" bestFit="1" customWidth="1"/>
    <col min="18" max="18" width="7" style="4" bestFit="1" customWidth="1"/>
    <col min="19" max="19" width="9.140625" style="3"/>
    <col min="20" max="22" width="6" style="3" bestFit="1" customWidth="1"/>
    <col min="23" max="16384" width="9.140625" style="3"/>
  </cols>
  <sheetData>
    <row r="1" spans="1:18" ht="15.75" thickBot="1" x14ac:dyDescent="0.3"/>
    <row r="2" spans="1:18" ht="19.5" thickBot="1" x14ac:dyDescent="0.35">
      <c r="B2" s="27" t="s">
        <v>48</v>
      </c>
      <c r="C2" s="28"/>
      <c r="D2" s="28"/>
      <c r="E2" s="28"/>
      <c r="F2" s="28"/>
      <c r="G2" s="28"/>
      <c r="H2" s="29"/>
    </row>
    <row r="3" spans="1:18" s="2" customFormat="1" ht="45" customHeight="1" thickBot="1" x14ac:dyDescent="0.3">
      <c r="A3" s="9"/>
      <c r="B3" s="14" t="s">
        <v>35</v>
      </c>
      <c r="C3" s="14"/>
      <c r="D3" s="15" t="s">
        <v>1</v>
      </c>
      <c r="E3" s="15" t="s">
        <v>2</v>
      </c>
      <c r="F3" s="15" t="s">
        <v>28</v>
      </c>
      <c r="G3" s="14"/>
      <c r="H3" s="15" t="s">
        <v>34</v>
      </c>
      <c r="I3" s="9"/>
      <c r="J3" s="9"/>
      <c r="K3" s="9"/>
      <c r="L3" s="9"/>
      <c r="M3" s="7"/>
      <c r="N3" s="7"/>
      <c r="O3" s="5"/>
      <c r="P3" s="4" t="s">
        <v>1</v>
      </c>
      <c r="Q3" s="4" t="s">
        <v>29</v>
      </c>
      <c r="R3" s="4" t="s">
        <v>30</v>
      </c>
    </row>
    <row r="4" spans="1:18" x14ac:dyDescent="0.25">
      <c r="B4" s="13" t="s">
        <v>0</v>
      </c>
      <c r="D4" s="8" t="str">
        <f>TEXT(P4, "###,###")&amp;" ("&amp;TEXT(P4/P$4, "%0.0")&amp;")"</f>
        <v>273,798 (%100.0)</v>
      </c>
      <c r="E4" s="8" t="str">
        <f>TEXT(Q4, "###,###")&amp;" ("&amp;TEXT(Q4/$P4, "%0.0")&amp;")"</f>
        <v>23,912 (%8.7)</v>
      </c>
      <c r="F4" s="8" t="str">
        <f>TEXT(R4, "###,###")&amp;" ("&amp;TEXT(R4/$P4, "%0.0")&amp;")"</f>
        <v>250,397 (%91.5)</v>
      </c>
      <c r="K4" s="10"/>
      <c r="P4" s="4">
        <v>273798</v>
      </c>
      <c r="Q4" s="4">
        <v>23912</v>
      </c>
      <c r="R4" s="4">
        <v>250397</v>
      </c>
    </row>
    <row r="5" spans="1:18" x14ac:dyDescent="0.25">
      <c r="B5" s="13"/>
      <c r="K5" s="10"/>
    </row>
    <row r="6" spans="1:18" x14ac:dyDescent="0.25">
      <c r="B6" s="16" t="s">
        <v>36</v>
      </c>
      <c r="C6" s="17"/>
      <c r="D6" s="18"/>
      <c r="E6" s="18"/>
      <c r="F6" s="18"/>
      <c r="G6" s="17"/>
      <c r="H6" s="18"/>
      <c r="K6" s="10"/>
    </row>
    <row r="7" spans="1:18" x14ac:dyDescent="0.25">
      <c r="B7" s="21" t="s">
        <v>26</v>
      </c>
      <c r="C7" s="17"/>
      <c r="D7" s="18" t="str">
        <f>TEXT(P7, "###,###")&amp;" ("&amp;TEXT(P7/P$4, "%0.0")&amp;")"</f>
        <v>104,802 (%38.3)</v>
      </c>
      <c r="E7" s="18" t="str">
        <f t="shared" ref="E7" si="0">TEXT(Q7, "###,###")&amp;" ("&amp;TEXT(Q7/Q$4, "%0.0")&amp;")"</f>
        <v>5,328 (%22.3)</v>
      </c>
      <c r="F7" s="18" t="str">
        <f t="shared" ref="F7" si="1">TEXT(R7, "###,###")&amp;" ("&amp;TEXT(R7/R$4, "%0.0")&amp;")"</f>
        <v>99,474 (%39.7)</v>
      </c>
      <c r="G7" s="17"/>
      <c r="H7" s="18" t="s">
        <v>33</v>
      </c>
      <c r="N7" s="11"/>
      <c r="O7" s="6"/>
      <c r="P7" s="4">
        <v>104802</v>
      </c>
      <c r="Q7" s="4">
        <v>5328</v>
      </c>
      <c r="R7" s="4">
        <v>99474</v>
      </c>
    </row>
    <row r="8" spans="1:18" ht="15.75" x14ac:dyDescent="0.25">
      <c r="B8" s="22" t="s">
        <v>24</v>
      </c>
      <c r="C8" s="19"/>
      <c r="D8" s="18" t="str">
        <f>TEXT(P8, "###,###")&amp;" ("&amp;TEXT(P8/P$4, "%0.0")&amp;")"</f>
        <v>90,192 (%32.9)</v>
      </c>
      <c r="E8" s="18" t="str">
        <f>TEXT(Q8, "###,###")&amp;" ("&amp;TEXT(Q8/Q$4, "%0.0")&amp;")"</f>
        <v>6,968 (%29.1)</v>
      </c>
      <c r="F8" s="18" t="str">
        <f>TEXT(R8, "###,###")&amp;" ("&amp;TEXT(R8/R$4, "%0.0")&amp;")"</f>
        <v>83,224 (%33.2)</v>
      </c>
      <c r="G8" s="19"/>
      <c r="H8" s="20"/>
      <c r="I8" s="12"/>
      <c r="N8" s="11"/>
      <c r="O8" s="6"/>
      <c r="P8" s="4">
        <v>90192</v>
      </c>
      <c r="Q8" s="4">
        <v>6968</v>
      </c>
      <c r="R8" s="4">
        <v>83224</v>
      </c>
    </row>
    <row r="9" spans="1:18" ht="15.75" x14ac:dyDescent="0.25">
      <c r="B9" s="22" t="s">
        <v>25</v>
      </c>
      <c r="C9" s="19"/>
      <c r="D9" s="18" t="str">
        <f>TEXT(P9, "###,###")&amp;" ("&amp;TEXT(P9/P$4, "%0.0")&amp;")"</f>
        <v>44,317 (%16.2)</v>
      </c>
      <c r="E9" s="18" t="str">
        <f>TEXT(Q9, "###,###")&amp;" ("&amp;TEXT(Q9/Q$4, "%0.0")&amp;")"</f>
        <v>5,901 (%24.7)</v>
      </c>
      <c r="F9" s="18" t="str">
        <f>TEXT(R9, "###,###")&amp;" ("&amp;TEXT(R9/R$4, "%0.0")&amp;")"</f>
        <v>38,416 (%15.3)</v>
      </c>
      <c r="G9" s="19"/>
      <c r="H9" s="20"/>
      <c r="I9" s="12"/>
      <c r="N9" s="11"/>
      <c r="O9" s="6"/>
      <c r="P9" s="4">
        <v>44317</v>
      </c>
      <c r="Q9" s="4">
        <v>5901</v>
      </c>
      <c r="R9" s="4">
        <v>38416</v>
      </c>
    </row>
    <row r="10" spans="1:18" ht="15.75" x14ac:dyDescent="0.25">
      <c r="B10" s="22" t="s">
        <v>27</v>
      </c>
      <c r="C10" s="19"/>
      <c r="D10" s="18" t="str">
        <f>TEXT(P10, "###,###")&amp;" ("&amp;TEXT(P10/P$4, "%0.0")&amp;")"</f>
        <v>26,798 (%9.8)</v>
      </c>
      <c r="E10" s="18" t="str">
        <f>TEXT(Q10, "###,###")&amp;" ("&amp;TEXT(Q10/Q$4, "%0.0")&amp;")"</f>
        <v>4,842 (%20.2)</v>
      </c>
      <c r="F10" s="18" t="str">
        <f>TEXT(R10, "###,###")&amp;" ("&amp;TEXT(R10/R$4, "%0.0")&amp;")"</f>
        <v>21,956 (%8.8)</v>
      </c>
      <c r="G10" s="19"/>
      <c r="H10" s="20"/>
      <c r="I10" s="12"/>
      <c r="N10" s="11"/>
      <c r="O10" s="6"/>
      <c r="P10" s="4">
        <v>26798</v>
      </c>
      <c r="Q10" s="4">
        <v>4842</v>
      </c>
      <c r="R10" s="4">
        <v>21956</v>
      </c>
    </row>
    <row r="11" spans="1:18" x14ac:dyDescent="0.25">
      <c r="B11" s="21" t="s">
        <v>32</v>
      </c>
      <c r="C11" s="17"/>
      <c r="D11" s="18" t="str">
        <f>TEXT(P11, "###,###")&amp;" ("&amp;TEXT(P11/P$4, "%0.0")&amp;")"</f>
        <v>8,200 (%3.0)</v>
      </c>
      <c r="E11" s="18" t="str">
        <f>TEXT(Q11, "###,###")&amp;" ("&amp;TEXT(Q11/Q$4, "%0.0")&amp;")"</f>
        <v>873 (%3.7)</v>
      </c>
      <c r="F11" s="18" t="str">
        <f>TEXT(R11, "###,###")&amp;" ("&amp;TEXT(R11/R$4, "%0.0")&amp;")"</f>
        <v>7,327 (%2.9)</v>
      </c>
      <c r="G11" s="17"/>
      <c r="H11" s="18"/>
      <c r="N11" s="11"/>
      <c r="O11" s="6"/>
      <c r="P11" s="4">
        <v>8200</v>
      </c>
      <c r="Q11" s="4">
        <v>873</v>
      </c>
      <c r="R11" s="4">
        <v>7327</v>
      </c>
    </row>
    <row r="12" spans="1:18" s="1" customFormat="1" x14ac:dyDescent="0.25">
      <c r="A12" s="7"/>
      <c r="B12" s="26" t="s">
        <v>37</v>
      </c>
      <c r="C12" s="7"/>
      <c r="D12" s="8"/>
      <c r="E12" s="8"/>
      <c r="F12" s="8"/>
      <c r="G12" s="7"/>
      <c r="H12" s="8"/>
      <c r="I12" s="7"/>
      <c r="J12" s="7"/>
      <c r="K12" s="7"/>
      <c r="L12" s="7"/>
      <c r="M12" s="7"/>
      <c r="N12" s="11"/>
      <c r="O12" s="24"/>
      <c r="P12" s="25"/>
      <c r="Q12" s="25"/>
      <c r="R12" s="25"/>
    </row>
    <row r="13" spans="1:18" x14ac:dyDescent="0.25">
      <c r="B13" s="23" t="s">
        <v>3</v>
      </c>
      <c r="D13" s="8" t="str">
        <f>TEXT(P13, "###,###")&amp;" ("&amp;TEXT(P13/P$4, "%0.0")&amp;")"</f>
        <v>155,032 (%56.6)</v>
      </c>
      <c r="E13" s="8" t="str">
        <f>TEXT(Q13, "###,###")&amp;" ("&amp;TEXT(Q13/Q$4, "%0.0")&amp;")"</f>
        <v>9,541 (%39.9)</v>
      </c>
      <c r="F13" s="8" t="str">
        <f>TEXT(R13, "###,###")&amp;" ("&amp;TEXT(R13/R$4, "%0.0")&amp;")"</f>
        <v>145,491 (%58.1)</v>
      </c>
      <c r="H13" s="8" t="s">
        <v>33</v>
      </c>
      <c r="N13" s="11"/>
      <c r="O13" s="6"/>
      <c r="P13" s="4">
        <v>155032</v>
      </c>
      <c r="Q13" s="4">
        <v>9541</v>
      </c>
      <c r="R13" s="4">
        <v>145491</v>
      </c>
    </row>
    <row r="14" spans="1:18" x14ac:dyDescent="0.25">
      <c r="B14" s="23" t="s">
        <v>4</v>
      </c>
      <c r="D14" s="8" t="str">
        <f>TEXT(P14, "###,###")&amp;" ("&amp;TEXT(P14/P$4, "%0.0")&amp;")"</f>
        <v>118,784 (%43.4)</v>
      </c>
      <c r="E14" s="8" t="str">
        <f>TEXT(Q14, "###,###")&amp;" ("&amp;TEXT(Q14/Q$4, "%0.0")&amp;")"</f>
        <v>14,311 (%59.8)</v>
      </c>
      <c r="F14" s="8" t="str">
        <f>TEXT(R14, "###,###")&amp;" ("&amp;TEXT(R14/R$4, "%0.0")&amp;")"</f>
        <v>104,473 (%41.7)</v>
      </c>
      <c r="P14" s="4">
        <v>118784</v>
      </c>
      <c r="Q14" s="4">
        <v>14311</v>
      </c>
      <c r="R14" s="4">
        <v>104473</v>
      </c>
    </row>
    <row r="15" spans="1:18" x14ac:dyDescent="0.25">
      <c r="B15" s="23" t="s">
        <v>32</v>
      </c>
      <c r="D15" s="8" t="str">
        <f>TEXT(P15, "###,###")&amp;" ("&amp;TEXT(P15/P$4, "%0.0")&amp;")"</f>
        <v>493 (%0.2)</v>
      </c>
      <c r="E15" s="8" t="str">
        <f>TEXT(Q15, "###,###")&amp;" ("&amp;TEXT(Q15/Q$4, "%0.0")&amp;")"</f>
        <v>60 (%0.3)</v>
      </c>
      <c r="F15" s="8" t="str">
        <f>TEXT(R15, "###,###")&amp;" ("&amp;TEXT(R15/R$4, "%0.0")&amp;")"</f>
        <v>433 (%0.2)</v>
      </c>
      <c r="P15" s="4">
        <v>493</v>
      </c>
      <c r="Q15" s="4">
        <v>60</v>
      </c>
      <c r="R15" s="4">
        <v>433</v>
      </c>
    </row>
    <row r="16" spans="1:18" x14ac:dyDescent="0.25">
      <c r="B16" s="16" t="s">
        <v>38</v>
      </c>
      <c r="C16" s="17"/>
      <c r="D16" s="18"/>
      <c r="E16" s="18"/>
      <c r="F16" s="18"/>
      <c r="G16" s="17"/>
      <c r="H16" s="18"/>
    </row>
    <row r="17" spans="2:18" x14ac:dyDescent="0.25">
      <c r="B17" s="21" t="s">
        <v>5</v>
      </c>
      <c r="C17" s="17"/>
      <c r="D17" s="18" t="str">
        <f>TEXT(P17, "###,###")&amp;" ("&amp;TEXT(P17/P$4, "%0.0")&amp;")"</f>
        <v>220,384 (%80.5)</v>
      </c>
      <c r="E17" s="18" t="str">
        <f>TEXT(Q17, "###,###")&amp;" ("&amp;TEXT(Q17/Q$4, "%0.0")&amp;")"</f>
        <v>19,108 (%79.9)</v>
      </c>
      <c r="F17" s="18" t="str">
        <f>TEXT(R17, "###,###")&amp;" ("&amp;TEXT(R17/R$4, "%0.0")&amp;")"</f>
        <v>201,276 (%80.4)</v>
      </c>
      <c r="G17" s="17"/>
      <c r="H17" s="18" t="s">
        <v>33</v>
      </c>
      <c r="P17" s="4">
        <v>220384</v>
      </c>
      <c r="Q17" s="4">
        <v>19108</v>
      </c>
      <c r="R17" s="4">
        <v>201276</v>
      </c>
    </row>
    <row r="18" spans="2:18" x14ac:dyDescent="0.25">
      <c r="B18" s="21" t="s">
        <v>6</v>
      </c>
      <c r="C18" s="17"/>
      <c r="D18" s="18" t="str">
        <f>TEXT(P18, "###,###")&amp;" ("&amp;TEXT(P18/P$4, "%0.0")&amp;")"</f>
        <v>20,685 (%7.6)</v>
      </c>
      <c r="E18" s="18" t="str">
        <f>TEXT(Q18, "###,###")&amp;" ("&amp;TEXT(Q18/Q$4, "%0.0")&amp;")"</f>
        <v>1,655 (%6.9)</v>
      </c>
      <c r="F18" s="18" t="str">
        <f>TEXT(R18, "###,###")&amp;" ("&amp;TEXT(R18/R$4, "%0.0")&amp;")"</f>
        <v>19,030 (%7.6)</v>
      </c>
      <c r="G18" s="17"/>
      <c r="H18" s="18"/>
      <c r="P18" s="4">
        <v>20685</v>
      </c>
      <c r="Q18" s="4">
        <v>1655</v>
      </c>
      <c r="R18" s="4">
        <v>19030</v>
      </c>
    </row>
    <row r="19" spans="2:18" x14ac:dyDescent="0.25">
      <c r="B19" s="21" t="s">
        <v>7</v>
      </c>
      <c r="C19" s="17"/>
      <c r="D19" s="18" t="str">
        <f>TEXT(P19, "###,###")&amp;" ("&amp;TEXT(P19/P$4, "%0.0")&amp;")"</f>
        <v>13,952 (%5.1)</v>
      </c>
      <c r="E19" s="18" t="str">
        <f>TEXT(Q19, "###,###")&amp;" ("&amp;TEXT(Q19/Q$4, "%0.0")&amp;")"</f>
        <v>1,066 (%4.5)</v>
      </c>
      <c r="F19" s="18" t="str">
        <f>TEXT(R19, "###,###")&amp;" ("&amp;TEXT(R19/R$4, "%0.0")&amp;")"</f>
        <v>12,886 (%5.1)</v>
      </c>
      <c r="G19" s="17"/>
      <c r="H19" s="18"/>
      <c r="P19" s="4">
        <v>13952</v>
      </c>
      <c r="Q19" s="4">
        <v>1066</v>
      </c>
      <c r="R19" s="4">
        <v>12886</v>
      </c>
    </row>
    <row r="20" spans="2:18" x14ac:dyDescent="0.25">
      <c r="B20" s="21" t="s">
        <v>31</v>
      </c>
      <c r="C20" s="17"/>
      <c r="D20" s="18" t="str">
        <f>TEXT(P20, "###,###")&amp;" ("&amp;TEXT(P20/P$4, "%0.0")&amp;")"</f>
        <v>3,637 (%1.3)</v>
      </c>
      <c r="E20" s="18" t="str">
        <f>TEXT(Q20, "###,###")&amp;" ("&amp;TEXT(Q20/Q$4, "%0.0")&amp;")"</f>
        <v>195 (%0.8)</v>
      </c>
      <c r="F20" s="18" t="str">
        <f>TEXT(R20, "###,###")&amp;" ("&amp;TEXT(R20/R$4, "%0.0")&amp;")"</f>
        <v>3,442 (%1.4)</v>
      </c>
      <c r="G20" s="17"/>
      <c r="H20" s="18"/>
      <c r="P20" s="4">
        <v>3637</v>
      </c>
      <c r="Q20" s="4">
        <v>195</v>
      </c>
      <c r="R20" s="4">
        <v>3442</v>
      </c>
    </row>
    <row r="21" spans="2:18" x14ac:dyDescent="0.25">
      <c r="B21" s="21" t="s">
        <v>8</v>
      </c>
      <c r="C21" s="17"/>
      <c r="D21" s="18" t="str">
        <f>TEXT(P21, "###,###")&amp;" ("&amp;TEXT(P21/P$4, "%0.0")&amp;")"</f>
        <v>11,160 (%4.1)</v>
      </c>
      <c r="E21" s="18" t="str">
        <f>TEXT(Q21, "###,###")&amp;" ("&amp;TEXT(Q21/Q$4, "%0.0")&amp;")"</f>
        <v>1,440 (%6.0)</v>
      </c>
      <c r="F21" s="18" t="str">
        <f>TEXT(R21, "###,###")&amp;" ("&amp;TEXT(R21/R$4, "%0.0")&amp;")"</f>
        <v>9,720 (%3.9)</v>
      </c>
      <c r="G21" s="17"/>
      <c r="H21" s="18"/>
      <c r="P21" s="4">
        <v>11160</v>
      </c>
      <c r="Q21" s="4">
        <v>1440</v>
      </c>
      <c r="R21" s="4">
        <v>9720</v>
      </c>
    </row>
    <row r="22" spans="2:18" x14ac:dyDescent="0.25">
      <c r="B22" s="21" t="s">
        <v>32</v>
      </c>
      <c r="C22" s="17"/>
      <c r="D22" s="18" t="str">
        <f>TEXT(P22, "###,###")&amp;" ("&amp;TEXT(P22/P$4, "%0.0")&amp;")"</f>
        <v>4,491 (%1.6)</v>
      </c>
      <c r="E22" s="18" t="str">
        <f>TEXT(Q22, "###,###")&amp;" ("&amp;TEXT(Q22/Q$4, "%0.0")&amp;")"</f>
        <v>448 (%1.9)</v>
      </c>
      <c r="F22" s="18" t="str">
        <f>TEXT(R22, "###,###")&amp;" ("&amp;TEXT(R22/R$4, "%0.0")&amp;")"</f>
        <v>4,043 (%1.6)</v>
      </c>
      <c r="G22" s="17"/>
      <c r="H22" s="18"/>
      <c r="P22" s="4">
        <v>4491</v>
      </c>
      <c r="Q22" s="4">
        <v>448</v>
      </c>
      <c r="R22" s="4">
        <v>4043</v>
      </c>
    </row>
    <row r="23" spans="2:18" x14ac:dyDescent="0.25">
      <c r="B23" s="13" t="s">
        <v>39</v>
      </c>
    </row>
    <row r="24" spans="2:18" x14ac:dyDescent="0.25">
      <c r="B24" s="23" t="s">
        <v>9</v>
      </c>
      <c r="D24" s="8" t="str">
        <f>TEXT(P24, "###,###")&amp;" ("&amp;TEXT(P24/P$4, "%0.0")&amp;")"</f>
        <v>76,858 (%28.1)</v>
      </c>
      <c r="E24" s="8" t="str">
        <f>TEXT(Q24, "###,###")&amp;" ("&amp;TEXT(Q24/Q$4, "%0.0")&amp;")"</f>
        <v>3,843 (%16.1)</v>
      </c>
      <c r="F24" s="8" t="str">
        <f>TEXT(R24, "###,###")&amp;" ("&amp;TEXT(R24/R$4, "%0.0")&amp;")"</f>
        <v>73,015 (%29.2)</v>
      </c>
      <c r="H24" s="8" t="s">
        <v>33</v>
      </c>
      <c r="P24" s="4">
        <v>76858</v>
      </c>
      <c r="Q24" s="4">
        <v>3843</v>
      </c>
      <c r="R24" s="4">
        <v>73015</v>
      </c>
    </row>
    <row r="25" spans="2:18" x14ac:dyDescent="0.25">
      <c r="B25" s="23" t="s">
        <v>10</v>
      </c>
      <c r="D25" s="8" t="str">
        <f>TEXT(P25, "###,###")&amp;" ("&amp;TEXT(P25/P$4, "%0.0")&amp;")"</f>
        <v>93,919 (%34.3)</v>
      </c>
      <c r="E25" s="8" t="str">
        <f>TEXT(Q25, "###,###")&amp;" ("&amp;TEXT(Q25/Q$4, "%0.0")&amp;")"</f>
        <v>7,224 (%30.2)</v>
      </c>
      <c r="F25" s="8" t="str">
        <f>TEXT(R25, "###,###")&amp;" ("&amp;TEXT(R25/R$4, "%0.0")&amp;")"</f>
        <v>86,695 (%34.6)</v>
      </c>
      <c r="P25" s="4">
        <v>93919</v>
      </c>
      <c r="Q25" s="4">
        <v>7224</v>
      </c>
      <c r="R25" s="4">
        <v>86695</v>
      </c>
    </row>
    <row r="26" spans="2:18" x14ac:dyDescent="0.25">
      <c r="B26" s="23" t="s">
        <v>11</v>
      </c>
      <c r="D26" s="8" t="str">
        <f>TEXT(P26, "###,###")&amp;" ("&amp;TEXT(P26/P$4, "%0.0")&amp;")"</f>
        <v>69,210 (%25.3)</v>
      </c>
      <c r="E26" s="8" t="str">
        <f>TEXT(Q26, "###,###")&amp;" ("&amp;TEXT(Q26/Q$4, "%0.0")&amp;")"</f>
        <v>7,833 (%32.8)</v>
      </c>
      <c r="F26" s="8" t="str">
        <f>TEXT(R26, "###,###")&amp;" ("&amp;TEXT(R26/R$4, "%0.0")&amp;")"</f>
        <v>61,377 (%24.5)</v>
      </c>
      <c r="P26" s="4">
        <v>69210</v>
      </c>
      <c r="Q26" s="4">
        <v>7833</v>
      </c>
      <c r="R26" s="4">
        <v>61377</v>
      </c>
    </row>
    <row r="27" spans="2:18" x14ac:dyDescent="0.25">
      <c r="B27" s="23" t="s">
        <v>32</v>
      </c>
      <c r="D27" s="8" t="str">
        <f>TEXT(P27, "###,###")&amp;" ("&amp;TEXT(P27/P$4, "%0.0")&amp;")"</f>
        <v>34,322 (%12.5)</v>
      </c>
      <c r="E27" s="8" t="str">
        <f>TEXT(Q27, "###,###")&amp;" ("&amp;TEXT(Q27/Q$4, "%0.0")&amp;")"</f>
        <v>5,012 (%21.0)</v>
      </c>
      <c r="F27" s="8" t="str">
        <f>TEXT(R27, "###,###")&amp;" ("&amp;TEXT(R27/R$4, "%0.0")&amp;")"</f>
        <v>29,310 (%11.7)</v>
      </c>
      <c r="P27" s="4">
        <v>34322</v>
      </c>
      <c r="Q27" s="4">
        <v>5012</v>
      </c>
      <c r="R27" s="4">
        <v>29310</v>
      </c>
    </row>
    <row r="28" spans="2:18" x14ac:dyDescent="0.25">
      <c r="B28" s="16" t="s">
        <v>40</v>
      </c>
      <c r="C28" s="17"/>
      <c r="D28" s="18"/>
      <c r="E28" s="18"/>
      <c r="F28" s="18"/>
      <c r="G28" s="17"/>
      <c r="H28" s="18"/>
    </row>
    <row r="29" spans="2:18" x14ac:dyDescent="0.25">
      <c r="B29" s="21" t="s">
        <v>12</v>
      </c>
      <c r="C29" s="17"/>
      <c r="D29" s="18" t="str">
        <f>TEXT(P29, "###,###")&amp;" ("&amp;TEXT(P29/P$4, "%0.0")&amp;")"</f>
        <v>20,479 (%7.5)</v>
      </c>
      <c r="E29" s="18" t="str">
        <f>TEXT(Q29, "###,###")&amp;" ("&amp;TEXT(Q29/Q$4, "%0.0")&amp;")"</f>
        <v>3,113 (%13.0)</v>
      </c>
      <c r="F29" s="18" t="str">
        <f>TEXT(R29, "###,###")&amp;" ("&amp;TEXT(R29/R$4, "%0.0")&amp;")"</f>
        <v>17,366 (%6.9)</v>
      </c>
      <c r="G29" s="17"/>
      <c r="H29" s="18" t="s">
        <v>33</v>
      </c>
      <c r="P29" s="4">
        <v>20479</v>
      </c>
      <c r="Q29" s="4">
        <v>3113</v>
      </c>
      <c r="R29" s="4">
        <v>17366</v>
      </c>
    </row>
    <row r="30" spans="2:18" x14ac:dyDescent="0.25">
      <c r="B30" s="21" t="s">
        <v>13</v>
      </c>
      <c r="C30" s="17"/>
      <c r="D30" s="18" t="str">
        <f>TEXT(P30, "###,###")&amp;" ("&amp;TEXT(P30/P$4, "%0.0")&amp;")"</f>
        <v>76,983 (%28.1)</v>
      </c>
      <c r="E30" s="18" t="str">
        <f>TEXT(Q30, "###,###")&amp;" ("&amp;TEXT(Q30/Q$4, "%0.0")&amp;")"</f>
        <v>7,938 (%33.2)</v>
      </c>
      <c r="F30" s="18" t="str">
        <f>TEXT(R30, "###,###")&amp;" ("&amp;TEXT(R30/R$4, "%0.0")&amp;")"</f>
        <v>69,045 (%27.6)</v>
      </c>
      <c r="G30" s="17"/>
      <c r="H30" s="18"/>
      <c r="P30" s="4">
        <v>76983</v>
      </c>
      <c r="Q30" s="4">
        <v>7938</v>
      </c>
      <c r="R30" s="4">
        <v>69045</v>
      </c>
    </row>
    <row r="31" spans="2:18" x14ac:dyDescent="0.25">
      <c r="B31" s="21" t="s">
        <v>14</v>
      </c>
      <c r="C31" s="17"/>
      <c r="D31" s="18" t="str">
        <f>TEXT(P31, "###,###")&amp;" ("&amp;TEXT(P31/P$4, "%0.0")&amp;")"</f>
        <v>74,353 (%27.2)</v>
      </c>
      <c r="E31" s="18" t="str">
        <f>TEXT(Q31, "###,###")&amp;" ("&amp;TEXT(Q31/Q$4, "%0.0")&amp;")"</f>
        <v>6,646 (%27.8)</v>
      </c>
      <c r="F31" s="18" t="str">
        <f>TEXT(R31, "###,###")&amp;" ("&amp;TEXT(R31/R$4, "%0.0")&amp;")"</f>
        <v>67,707 (%27.0)</v>
      </c>
      <c r="G31" s="17"/>
      <c r="H31" s="18"/>
      <c r="P31" s="4">
        <v>74353</v>
      </c>
      <c r="Q31" s="4">
        <v>6646</v>
      </c>
      <c r="R31" s="4">
        <v>67707</v>
      </c>
    </row>
    <row r="32" spans="2:18" x14ac:dyDescent="0.25">
      <c r="B32" s="21" t="s">
        <v>15</v>
      </c>
      <c r="C32" s="17"/>
      <c r="D32" s="18" t="str">
        <f>TEXT(P32, "###,###")&amp;" ("&amp;TEXT(P32/P$4, "%0.0")&amp;")"</f>
        <v>101,906 (%37.2)</v>
      </c>
      <c r="E32" s="18" t="str">
        <f>TEXT(Q32, "###,###")&amp;" ("&amp;TEXT(Q32/Q$4, "%0.0")&amp;")"</f>
        <v>6,164 (%25.8)</v>
      </c>
      <c r="F32" s="18" t="str">
        <f>TEXT(R32, "###,###")&amp;" ("&amp;TEXT(R32/R$4, "%0.0")&amp;")"</f>
        <v>95,742 (%38.2)</v>
      </c>
      <c r="G32" s="17"/>
      <c r="H32" s="18"/>
      <c r="P32" s="4">
        <v>101906</v>
      </c>
      <c r="Q32" s="4">
        <v>6164</v>
      </c>
      <c r="R32" s="4">
        <v>95742</v>
      </c>
    </row>
    <row r="33" spans="2:18" x14ac:dyDescent="0.25">
      <c r="B33" s="21" t="s">
        <v>32</v>
      </c>
      <c r="C33" s="17"/>
      <c r="D33" s="18" t="str">
        <f>TEXT(P33, "###,###")&amp;" ("&amp;TEXT(P33/P$4, "%0.0")&amp;")"</f>
        <v>588 (%0.2)</v>
      </c>
      <c r="E33" s="18" t="str">
        <f>TEXT(Q33, "###,###")&amp;" ("&amp;TEXT(Q33/Q$4, "%0.0")&amp;")"</f>
        <v>51 (%0.2)</v>
      </c>
      <c r="F33" s="18" t="str">
        <f>TEXT(R33, "###,###")&amp;" ("&amp;TEXT(R33/R$4, "%0.0")&amp;")"</f>
        <v>537 (%0.2)</v>
      </c>
      <c r="G33" s="17"/>
      <c r="H33" s="18"/>
      <c r="P33" s="4">
        <v>588</v>
      </c>
      <c r="Q33" s="4">
        <v>51</v>
      </c>
      <c r="R33" s="4">
        <v>537</v>
      </c>
    </row>
    <row r="34" spans="2:18" x14ac:dyDescent="0.25">
      <c r="B34" s="13" t="s">
        <v>41</v>
      </c>
    </row>
    <row r="35" spans="2:18" x14ac:dyDescent="0.25">
      <c r="B35" s="23" t="s">
        <v>16</v>
      </c>
      <c r="D35" s="8" t="str">
        <f>TEXT(P35, "###,###")&amp;" ("&amp;TEXT(P35/P$4, "%0.0")&amp;")"</f>
        <v>22,462 (%8.2)</v>
      </c>
      <c r="E35" s="8" t="str">
        <f>TEXT(Q35, "###,###")&amp;" ("&amp;TEXT(Q35/Q$4, "%0.0")&amp;")"</f>
        <v>3,261 (%13.6)</v>
      </c>
      <c r="F35" s="8" t="str">
        <f>TEXT(R35, "###,###")&amp;" ("&amp;TEXT(R35/R$4, "%0.0")&amp;")"</f>
        <v>19,201 (%7.7)</v>
      </c>
      <c r="H35" s="8" t="s">
        <v>33</v>
      </c>
      <c r="P35" s="4">
        <v>22462</v>
      </c>
      <c r="Q35" s="4">
        <v>3261</v>
      </c>
      <c r="R35" s="4">
        <v>19201</v>
      </c>
    </row>
    <row r="36" spans="2:18" x14ac:dyDescent="0.25">
      <c r="B36" s="23" t="s">
        <v>17</v>
      </c>
      <c r="D36" s="8" t="str">
        <f>TEXT(P36, "###,###")&amp;" ("&amp;TEXT(P36/P$4, "%0.0")&amp;")"</f>
        <v>37,420 (%13.7)</v>
      </c>
      <c r="E36" s="8" t="str">
        <f>TEXT(Q36, "###,###")&amp;" ("&amp;TEXT(Q36/Q$4, "%0.0")&amp;")"</f>
        <v>4,783 (%20.0)</v>
      </c>
      <c r="F36" s="8" t="str">
        <f>TEXT(R36, "###,###")&amp;" ("&amp;TEXT(R36/R$4, "%0.0")&amp;")"</f>
        <v>32,637 (%13.0)</v>
      </c>
      <c r="P36" s="4">
        <v>37420</v>
      </c>
      <c r="Q36" s="4">
        <v>4783</v>
      </c>
      <c r="R36" s="4">
        <v>32637</v>
      </c>
    </row>
    <row r="37" spans="2:18" x14ac:dyDescent="0.25">
      <c r="B37" s="23" t="s">
        <v>18</v>
      </c>
      <c r="D37" s="8" t="str">
        <f>TEXT(P37, "###,###")&amp;" ("&amp;TEXT(P37/P$4, "%0.0")&amp;")"</f>
        <v>24,667 (%9.0)</v>
      </c>
      <c r="E37" s="8" t="str">
        <f>TEXT(Q37, "###,###")&amp;" ("&amp;TEXT(Q37/Q$4, "%0.0")&amp;")"</f>
        <v>2,535 (%10.6)</v>
      </c>
      <c r="F37" s="8" t="str">
        <f>TEXT(R37, "###,###")&amp;" ("&amp;TEXT(R37/R$4, "%0.0")&amp;")"</f>
        <v>22,132 (%8.8)</v>
      </c>
      <c r="P37" s="4">
        <v>24667</v>
      </c>
      <c r="Q37" s="4">
        <v>2535</v>
      </c>
      <c r="R37" s="4">
        <v>22132</v>
      </c>
    </row>
    <row r="38" spans="2:18" x14ac:dyDescent="0.25">
      <c r="B38" s="23" t="s">
        <v>19</v>
      </c>
      <c r="D38" s="8" t="str">
        <f>TEXT(P38, "###,###")&amp;" ("&amp;TEXT(P38/P$4, "%0.0")&amp;")"</f>
        <v>32,136 (%11.7)</v>
      </c>
      <c r="E38" s="8" t="str">
        <f>TEXT(Q38, "###,###")&amp;" ("&amp;TEXT(Q38/Q$4, "%0.0")&amp;")"</f>
        <v>2,905 (%12.1)</v>
      </c>
      <c r="F38" s="8" t="str">
        <f>TEXT(R38, "###,###")&amp;" ("&amp;TEXT(R38/R$4, "%0.0")&amp;")"</f>
        <v>29,231 (%11.7)</v>
      </c>
      <c r="P38" s="4">
        <v>32136</v>
      </c>
      <c r="Q38" s="4">
        <v>2905</v>
      </c>
      <c r="R38" s="4">
        <v>29231</v>
      </c>
    </row>
    <row r="39" spans="2:18" x14ac:dyDescent="0.25">
      <c r="B39" s="23" t="s">
        <v>20</v>
      </c>
      <c r="D39" s="8" t="str">
        <f>TEXT(P39, "###,###")&amp;" ("&amp;TEXT(P39/P$4, "%0.0")&amp;")"</f>
        <v>108,829 (%39.7)</v>
      </c>
      <c r="E39" s="8" t="str">
        <f>TEXT(Q39, "###,###")&amp;" ("&amp;TEXT(Q39/Q$4, "%0.0")&amp;")"</f>
        <v>6,124 (%25.6)</v>
      </c>
      <c r="F39" s="8" t="str">
        <f>TEXT(R39, "###,###")&amp;" ("&amp;TEXT(R39/R$4, "%0.0")&amp;")"</f>
        <v>102,705 (%41.0)</v>
      </c>
      <c r="P39" s="4">
        <v>108829</v>
      </c>
      <c r="Q39" s="4">
        <v>6124</v>
      </c>
      <c r="R39" s="4">
        <v>102705</v>
      </c>
    </row>
    <row r="40" spans="2:18" x14ac:dyDescent="0.25">
      <c r="B40" s="23" t="s">
        <v>32</v>
      </c>
      <c r="D40" s="8" t="str">
        <f>TEXT(P40, "###,###")&amp;" ("&amp;TEXT(P40/P$4, "%0.0")&amp;")"</f>
        <v>48,795 (%17.8)</v>
      </c>
      <c r="E40" s="8" t="str">
        <f>TEXT(Q40, "###,###")&amp;" ("&amp;TEXT(Q40/Q$4, "%0.0")&amp;")"</f>
        <v>4,304 (%18.0)</v>
      </c>
      <c r="F40" s="8" t="str">
        <f>TEXT(R40, "###,###")&amp;" ("&amp;TEXT(R40/R$4, "%0.0")&amp;")"</f>
        <v>44,491 (%17.8)</v>
      </c>
      <c r="P40" s="4">
        <v>48795</v>
      </c>
      <c r="Q40" s="4">
        <v>4304</v>
      </c>
      <c r="R40" s="4">
        <v>44491</v>
      </c>
    </row>
    <row r="41" spans="2:18" x14ac:dyDescent="0.25">
      <c r="B41" s="16" t="s">
        <v>42</v>
      </c>
      <c r="C41" s="17"/>
      <c r="D41" s="18"/>
      <c r="E41" s="18"/>
      <c r="F41" s="18"/>
      <c r="G41" s="17"/>
      <c r="H41" s="18"/>
    </row>
    <row r="42" spans="2:18" x14ac:dyDescent="0.25">
      <c r="B42" s="21" t="s">
        <v>43</v>
      </c>
      <c r="C42" s="17"/>
      <c r="D42" s="18" t="str">
        <f>TEXT(P42, "###,###")&amp;" ("&amp;TEXT(P42/P$4, "%0.0")&amp;")"</f>
        <v>188,913 (%69.0)</v>
      </c>
      <c r="E42" s="18" t="str">
        <f>TEXT(Q42, "###,###")&amp;" ("&amp;TEXT(Q42/Q$4, "%0.0")&amp;")"</f>
        <v>13,012 (%54.4)</v>
      </c>
      <c r="F42" s="18" t="str">
        <f>TEXT(R42, "###,###")&amp;" ("&amp;TEXT(R42/R$4, "%0.0")&amp;")"</f>
        <v>175,901 (%70.2)</v>
      </c>
      <c r="G42" s="17"/>
      <c r="H42" s="18" t="s">
        <v>33</v>
      </c>
      <c r="P42" s="4">
        <v>188913</v>
      </c>
      <c r="Q42" s="4">
        <v>13012</v>
      </c>
      <c r="R42" s="4">
        <v>175901</v>
      </c>
    </row>
    <row r="43" spans="2:18" x14ac:dyDescent="0.25">
      <c r="B43" s="21" t="s">
        <v>44</v>
      </c>
      <c r="C43" s="17"/>
      <c r="D43" s="18" t="str">
        <f>TEXT(P43, "###,###")&amp;" ("&amp;TEXT(P43/P$4, "%0.0")&amp;")"</f>
        <v>82,528 (%30.1)</v>
      </c>
      <c r="E43" s="18" t="str">
        <f>TEXT(Q43, "###,###")&amp;" ("&amp;TEXT(Q43/Q$4, "%0.0")&amp;")"</f>
        <v>10,514 (%44.0)</v>
      </c>
      <c r="F43" s="18" t="str">
        <f>TEXT(R43, "###,###")&amp;" ("&amp;TEXT(R43/R$4, "%0.0")&amp;")"</f>
        <v>72,014 (%28.8)</v>
      </c>
      <c r="G43" s="17"/>
      <c r="H43" s="18"/>
      <c r="P43" s="4">
        <v>82528</v>
      </c>
      <c r="Q43" s="4">
        <v>10514</v>
      </c>
      <c r="R43" s="4">
        <v>72014</v>
      </c>
    </row>
    <row r="44" spans="2:18" x14ac:dyDescent="0.25">
      <c r="B44" s="21" t="s">
        <v>32</v>
      </c>
      <c r="C44" s="17"/>
      <c r="D44" s="18" t="str">
        <f>TEXT(P44, "###,###")&amp;" ("&amp;TEXT(P44/P$4, "%0.0")&amp;")"</f>
        <v>2,868 (%1.0)</v>
      </c>
      <c r="E44" s="18" t="str">
        <f>TEXT(Q44, "###,###")&amp;" ("&amp;TEXT(Q44/Q$4, "%0.0")&amp;")"</f>
        <v>386 (%1.6)</v>
      </c>
      <c r="F44" s="18" t="str">
        <f>TEXT(R44, "###,###")&amp;" ("&amp;TEXT(R44/R$4, "%0.0")&amp;")"</f>
        <v>2,482 (%1.0)</v>
      </c>
      <c r="G44" s="17"/>
      <c r="H44" s="18"/>
      <c r="P44" s="4">
        <v>2868</v>
      </c>
      <c r="Q44" s="4">
        <v>386</v>
      </c>
      <c r="R44" s="4">
        <v>2482</v>
      </c>
    </row>
    <row r="45" spans="2:18" x14ac:dyDescent="0.25">
      <c r="B45" s="13" t="s">
        <v>45</v>
      </c>
    </row>
    <row r="46" spans="2:18" x14ac:dyDescent="0.25">
      <c r="B46" s="23" t="s">
        <v>43</v>
      </c>
      <c r="D46" s="8" t="str">
        <f>TEXT(P46, "###,###")&amp;" ("&amp;TEXT(P46/P$4, "%0.0")&amp;")"</f>
        <v>221,625 (%80.9)</v>
      </c>
      <c r="E46" s="8" t="str">
        <f>TEXT(Q46, "###,###")&amp;" ("&amp;TEXT(Q46/Q$4, "%0.0")&amp;")"</f>
        <v>15,310 (%64.0)</v>
      </c>
      <c r="F46" s="8" t="str">
        <f>TEXT(R46, "###,###")&amp;" ("&amp;TEXT(R46/R$4, "%0.0")&amp;")"</f>
        <v>206,315 (%82.4)</v>
      </c>
      <c r="H46" s="8" t="s">
        <v>33</v>
      </c>
      <c r="P46" s="4">
        <v>221625</v>
      </c>
      <c r="Q46" s="4">
        <v>15310</v>
      </c>
      <c r="R46" s="4">
        <v>206315</v>
      </c>
    </row>
    <row r="47" spans="2:18" x14ac:dyDescent="0.25">
      <c r="B47" s="23" t="s">
        <v>44</v>
      </c>
      <c r="D47" s="8" t="str">
        <f>TEXT(P47, "###,###")&amp;" ("&amp;TEXT(P47/P$4, "%0.0")&amp;")"</f>
        <v>52,328 (%19.1)</v>
      </c>
      <c r="E47" s="8" t="str">
        <f>TEXT(Q47, "###,###")&amp;" ("&amp;TEXT(Q47/Q$4, "%0.0")&amp;")"</f>
        <v>8,552 (%35.8)</v>
      </c>
      <c r="F47" s="8" t="str">
        <f>TEXT(R47, "###,###")&amp;" ("&amp;TEXT(R47/R$4, "%0.0")&amp;")"</f>
        <v>43,776 (%17.5)</v>
      </c>
      <c r="P47" s="4">
        <v>52328</v>
      </c>
      <c r="Q47" s="4">
        <v>8552</v>
      </c>
      <c r="R47" s="4">
        <v>43776</v>
      </c>
    </row>
    <row r="48" spans="2:18" x14ac:dyDescent="0.25">
      <c r="B48" s="23" t="s">
        <v>32</v>
      </c>
      <c r="D48" s="8" t="str">
        <f>TEXT(P48, "###,###")&amp;" ("&amp;TEXT(P48/P$4, "%0.0")&amp;")"</f>
        <v>356 (%0.1)</v>
      </c>
      <c r="E48" s="8" t="str">
        <f>TEXT(Q48, "###,###")&amp;" ("&amp;TEXT(Q48/Q$4, "%0.0")&amp;")"</f>
        <v>50 (%0.2)</v>
      </c>
      <c r="F48" s="8" t="str">
        <f>TEXT(R48, "###,###")&amp;" ("&amp;TEXT(R48/R$4, "%0.0")&amp;")"</f>
        <v>306 (%0.1)</v>
      </c>
      <c r="P48" s="4">
        <v>356</v>
      </c>
      <c r="Q48" s="4">
        <v>50</v>
      </c>
      <c r="R48" s="4">
        <v>306</v>
      </c>
    </row>
    <row r="49" spans="2:18" x14ac:dyDescent="0.25">
      <c r="B49" s="16" t="s">
        <v>46</v>
      </c>
      <c r="C49" s="17"/>
      <c r="D49" s="18"/>
      <c r="E49" s="18"/>
      <c r="F49" s="18"/>
      <c r="G49" s="17"/>
      <c r="H49" s="18"/>
    </row>
    <row r="50" spans="2:18" x14ac:dyDescent="0.25">
      <c r="B50" s="21" t="s">
        <v>43</v>
      </c>
      <c r="C50" s="17"/>
      <c r="D50" s="18" t="str">
        <f>TEXT(P50, "###,###")&amp;" ("&amp;TEXT(P50/P$4, "%0.0")&amp;")"</f>
        <v>221,625 (%80.9)</v>
      </c>
      <c r="E50" s="18" t="str">
        <f>TEXT(Q50, "###,###")&amp;" ("&amp;TEXT(Q50/Q$4, "%0.0")&amp;")"</f>
        <v>9,548 (%39.9)</v>
      </c>
      <c r="F50" s="18" t="str">
        <f>TEXT(R50, "###,###")&amp;" ("&amp;TEXT(R50/R$4, "%0.0")&amp;")"</f>
        <v>68,480 (%27.3)</v>
      </c>
      <c r="G50" s="17"/>
      <c r="H50" s="18" t="s">
        <v>33</v>
      </c>
      <c r="P50" s="4">
        <v>221625</v>
      </c>
      <c r="Q50" s="4">
        <v>9548</v>
      </c>
      <c r="R50" s="4">
        <v>68480</v>
      </c>
    </row>
    <row r="51" spans="2:18" x14ac:dyDescent="0.25">
      <c r="B51" s="21" t="s">
        <v>44</v>
      </c>
      <c r="C51" s="17"/>
      <c r="D51" s="18" t="str">
        <f>TEXT(P51, "###,###")&amp;" ("&amp;TEXT(P51/P$4, "%0.0")&amp;")"</f>
        <v>52,328 (%19.1)</v>
      </c>
      <c r="E51" s="18" t="str">
        <f>TEXT(Q51, "###,###")&amp;" ("&amp;TEXT(Q51/Q$4, "%0.0")&amp;")"</f>
        <v>14,301 (%59.8)</v>
      </c>
      <c r="F51" s="18" t="str">
        <f>TEXT(R51, "###,###")&amp;" ("&amp;TEXT(R51/R$4, "%0.0")&amp;")"</f>
        <v>181,519 (%72.5)</v>
      </c>
      <c r="G51" s="17"/>
      <c r="H51" s="18"/>
      <c r="P51" s="4">
        <v>52328</v>
      </c>
      <c r="Q51" s="4">
        <v>14301</v>
      </c>
      <c r="R51" s="4">
        <v>181519</v>
      </c>
    </row>
    <row r="52" spans="2:18" x14ac:dyDescent="0.25">
      <c r="B52" s="21" t="s">
        <v>32</v>
      </c>
      <c r="C52" s="17"/>
      <c r="D52" s="18" t="str">
        <f>TEXT(P52, "###,###")&amp;" ("&amp;TEXT(P52/P$4, "%0.0")&amp;")"</f>
        <v>356 (%0.1)</v>
      </c>
      <c r="E52" s="18" t="str">
        <f>TEXT(Q52, "###,###")&amp;" ("&amp;TEXT(Q52/Q$4, "%0.0")&amp;")"</f>
        <v>63 (%0.3)</v>
      </c>
      <c r="F52" s="18" t="str">
        <f>TEXT(R52, "###,###")&amp;" ("&amp;TEXT(R52/R$4, "%0.0")&amp;")"</f>
        <v>398 (%0.2)</v>
      </c>
      <c r="G52" s="17"/>
      <c r="H52" s="18"/>
      <c r="P52" s="4">
        <v>356</v>
      </c>
      <c r="Q52" s="4">
        <v>63</v>
      </c>
      <c r="R52" s="4">
        <v>398</v>
      </c>
    </row>
    <row r="53" spans="2:18" x14ac:dyDescent="0.25">
      <c r="B53" s="13" t="s">
        <v>47</v>
      </c>
    </row>
    <row r="54" spans="2:18" x14ac:dyDescent="0.25">
      <c r="B54" s="23" t="s">
        <v>21</v>
      </c>
      <c r="D54" s="8" t="str">
        <f>TEXT(P54, "###,###")&amp;" ("&amp;TEXT(P54/P$4, "%0.0")&amp;")"</f>
        <v>3,918 (%1.4)</v>
      </c>
      <c r="E54" s="8" t="str">
        <f>TEXT(Q54, "###,###")&amp;" ("&amp;TEXT(Q54/Q$4, "%0.0")&amp;")"</f>
        <v>413 (%1.7)</v>
      </c>
      <c r="F54" s="8" t="str">
        <f>TEXT(R54, "###,###")&amp;" ("&amp;TEXT(R54/R$4, "%0.0")&amp;")"</f>
        <v>3,505 (%1.4)</v>
      </c>
      <c r="H54" s="8" t="s">
        <v>33</v>
      </c>
      <c r="P54" s="4">
        <v>3918</v>
      </c>
      <c r="Q54" s="4">
        <v>413</v>
      </c>
      <c r="R54" s="4">
        <v>3505</v>
      </c>
    </row>
    <row r="55" spans="2:18" x14ac:dyDescent="0.25">
      <c r="B55" s="23" t="s">
        <v>22</v>
      </c>
      <c r="D55" s="8" t="str">
        <f>TEXT(P55, "###,###")&amp;" ("&amp;TEXT(P55/P$4, "%0.0")&amp;")"</f>
        <v>73,615 (%26.9)</v>
      </c>
      <c r="E55" s="8" t="str">
        <f>TEXT(Q55, "###,###")&amp;" ("&amp;TEXT(Q55/Q$4, "%0.0")&amp;")"</f>
        <v>5,286 (%22.1)</v>
      </c>
      <c r="F55" s="8" t="str">
        <f>TEXT(R55, "###,###")&amp;" ("&amp;TEXT(R55/R$4, "%0.0")&amp;")"</f>
        <v>68,329 (%27.3)</v>
      </c>
      <c r="P55" s="4">
        <v>73615</v>
      </c>
      <c r="Q55" s="4">
        <v>5286</v>
      </c>
      <c r="R55" s="4">
        <v>68329</v>
      </c>
    </row>
    <row r="56" spans="2:18" x14ac:dyDescent="0.25">
      <c r="B56" s="23" t="s">
        <v>23</v>
      </c>
      <c r="D56" s="8" t="str">
        <f>TEXT(P56, "###,###")&amp;" ("&amp;TEXT(P56/P$4, "%0.0")&amp;")"</f>
        <v>96,097 (%35.1)</v>
      </c>
      <c r="E56" s="8" t="str">
        <f>TEXT(Q56, "###,###")&amp;" ("&amp;TEXT(Q56/Q$4, "%0.0")&amp;")"</f>
        <v>8,444 (%35.3)</v>
      </c>
      <c r="F56" s="8" t="str">
        <f>TEXT(R56, "###,###")&amp;" ("&amp;TEXT(R56/R$4, "%0.0")&amp;")"</f>
        <v>87,653 (%35.0)</v>
      </c>
      <c r="P56" s="4">
        <v>96097</v>
      </c>
      <c r="Q56" s="4">
        <v>8444</v>
      </c>
      <c r="R56" s="4">
        <v>87653</v>
      </c>
    </row>
    <row r="57" spans="2:18" x14ac:dyDescent="0.25">
      <c r="B57" s="23" t="s">
        <v>32</v>
      </c>
      <c r="D57" s="8" t="str">
        <f>TEXT(P57, "###,###")&amp;" ("&amp;TEXT(P57/P$4, "%0.0")&amp;")"</f>
        <v>82,631 (%30.2)</v>
      </c>
      <c r="E57" s="8" t="str">
        <f>TEXT(Q57, "###,###")&amp;" ("&amp;TEXT(Q57/Q$4, "%0.0")&amp;")"</f>
        <v>8,590 (%35.9)</v>
      </c>
      <c r="F57" s="8" t="str">
        <f>TEXT(R57, "###,###")&amp;" ("&amp;TEXT(R57/R$4, "%0.0")&amp;")"</f>
        <v>74,041 (%29.6)</v>
      </c>
      <c r="P57" s="4">
        <v>82631</v>
      </c>
      <c r="Q57" s="4">
        <v>8590</v>
      </c>
      <c r="R57" s="4">
        <v>74041</v>
      </c>
    </row>
    <row r="58" spans="2:18" x14ac:dyDescent="0.25">
      <c r="P58" s="4">
        <v>18048</v>
      </c>
      <c r="Q58" s="4">
        <v>1179</v>
      </c>
      <c r="R58" s="4">
        <v>16869</v>
      </c>
    </row>
  </sheetData>
  <mergeCells count="1">
    <mergeCell ref="B2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0202-87B6-4BC9-ADE6-278E17B6B1E0}">
  <dimension ref="A1"/>
  <sheetViews>
    <sheetView tabSelected="1" workbookViewId="0">
      <selection activeCell="P5" sqref="P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2019-11-05T23:46:15Z</dcterms:created>
  <dcterms:modified xsi:type="dcterms:W3CDTF">2019-11-09T23:29:52Z</dcterms:modified>
</cp:coreProperties>
</file>