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github\cvd-and-teeth\output\"/>
    </mc:Choice>
  </mc:AlternateContent>
  <xr:revisionPtr revIDLastSave="0" documentId="13_ncr:1_{50364A56-32D9-437E-AB49-8B294DB7D0EC}" xr6:coauthVersionLast="45" xr6:coauthVersionMax="45" xr10:uidLastSave="{00000000-0000-0000-0000-000000000000}"/>
  <bookViews>
    <workbookView xWindow="17700" yWindow="-15990" windowWidth="25980" windowHeight="14385" activeTab="1" xr2:uid="{ADE7E103-274E-42AF-A174-537C8FEBC3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D50" i="1"/>
  <c r="E50" i="1"/>
  <c r="F50" i="1"/>
  <c r="D51" i="1"/>
  <c r="E51" i="1"/>
  <c r="F51" i="1"/>
  <c r="D52" i="1"/>
  <c r="E52" i="1"/>
  <c r="F52" i="1"/>
  <c r="E8" i="1" l="1"/>
  <c r="F8" i="1"/>
  <c r="E9" i="1"/>
  <c r="F9" i="1"/>
  <c r="E10" i="1"/>
  <c r="F10" i="1"/>
  <c r="E12" i="1"/>
  <c r="F12" i="1"/>
  <c r="E13" i="1"/>
  <c r="F13" i="1"/>
  <c r="E14" i="1"/>
  <c r="F14" i="1"/>
  <c r="E16" i="1"/>
  <c r="F16" i="1"/>
  <c r="E17" i="1"/>
  <c r="F17" i="1"/>
  <c r="E18" i="1"/>
  <c r="F18" i="1"/>
  <c r="E19" i="1"/>
  <c r="F19" i="1"/>
  <c r="E20" i="1"/>
  <c r="F20" i="1"/>
  <c r="E21" i="1"/>
  <c r="F21" i="1"/>
  <c r="E23" i="1"/>
  <c r="F23" i="1"/>
  <c r="E24" i="1"/>
  <c r="F24" i="1"/>
  <c r="E25" i="1"/>
  <c r="F25" i="1"/>
  <c r="E26" i="1"/>
  <c r="F26" i="1"/>
  <c r="E28" i="1"/>
  <c r="F28" i="1"/>
  <c r="E29" i="1"/>
  <c r="F29" i="1"/>
  <c r="E30" i="1"/>
  <c r="F30" i="1"/>
  <c r="E31" i="1"/>
  <c r="F31" i="1"/>
  <c r="E32" i="1"/>
  <c r="F32" i="1"/>
  <c r="E34" i="1"/>
  <c r="F34" i="1"/>
  <c r="E35" i="1"/>
  <c r="F35" i="1"/>
  <c r="E36" i="1"/>
  <c r="F36" i="1"/>
  <c r="E37" i="1"/>
  <c r="F37" i="1"/>
  <c r="E38" i="1"/>
  <c r="F38" i="1"/>
  <c r="E39" i="1"/>
  <c r="F39" i="1"/>
  <c r="E41" i="1"/>
  <c r="F41" i="1"/>
  <c r="E42" i="1"/>
  <c r="F42" i="1"/>
  <c r="E43" i="1"/>
  <c r="F43" i="1"/>
  <c r="E45" i="1"/>
  <c r="F45" i="1"/>
  <c r="E46" i="1"/>
  <c r="F46" i="1"/>
  <c r="E47" i="1"/>
  <c r="F47" i="1"/>
  <c r="E54" i="1"/>
  <c r="F54" i="1"/>
  <c r="E55" i="1"/>
  <c r="F55" i="1"/>
  <c r="E56" i="1"/>
  <c r="F56" i="1"/>
  <c r="E58" i="1"/>
  <c r="F58" i="1"/>
  <c r="E59" i="1"/>
  <c r="F59" i="1"/>
  <c r="E60" i="1"/>
  <c r="F60" i="1"/>
  <c r="E61" i="1"/>
  <c r="F61" i="1"/>
  <c r="E7" i="1"/>
  <c r="F7" i="1"/>
  <c r="D32" i="1"/>
  <c r="D39" i="1"/>
  <c r="D41" i="1"/>
  <c r="D42" i="1"/>
  <c r="D43" i="1"/>
  <c r="D45" i="1"/>
  <c r="D46" i="1"/>
  <c r="D47" i="1"/>
  <c r="D54" i="1"/>
  <c r="D55" i="1"/>
  <c r="D56" i="1"/>
  <c r="D58" i="1"/>
  <c r="D59" i="1"/>
  <c r="D60" i="1"/>
  <c r="D61" i="1"/>
  <c r="D26" i="1"/>
  <c r="D19" i="1"/>
  <c r="D20" i="1"/>
  <c r="D21" i="1"/>
  <c r="F4" i="1"/>
  <c r="E4" i="1"/>
  <c r="D7" i="1"/>
  <c r="D8" i="1"/>
  <c r="D9" i="1"/>
  <c r="D10" i="1"/>
  <c r="D12" i="1"/>
  <c r="D13" i="1"/>
  <c r="D14" i="1"/>
  <c r="D16" i="1"/>
  <c r="D17" i="1"/>
  <c r="D18" i="1"/>
  <c r="D23" i="1"/>
  <c r="D24" i="1"/>
  <c r="D25" i="1"/>
  <c r="D28" i="1"/>
  <c r="D29" i="1"/>
  <c r="D30" i="1"/>
  <c r="D31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<sst xmlns="http://schemas.openxmlformats.org/spreadsheetml/2006/main" count="77" uniqueCount="54">
  <si>
    <t>Participants</t>
  </si>
  <si>
    <t>Total</t>
  </si>
  <si>
    <t>Cardiovascular disease</t>
  </si>
  <si>
    <t>Female</t>
  </si>
  <si>
    <t>Male</t>
  </si>
  <si>
    <t>Non-Hispanic White</t>
  </si>
  <si>
    <t>Non-Hispanic Black</t>
  </si>
  <si>
    <t>Hispanic</t>
  </si>
  <si>
    <t>Other</t>
  </si>
  <si>
    <t>50-59</t>
  </si>
  <si>
    <t>60-69</t>
  </si>
  <si>
    <t>Less than HS</t>
  </si>
  <si>
    <t>High School</t>
  </si>
  <si>
    <t>Some College</t>
  </si>
  <si>
    <t>College</t>
  </si>
  <si>
    <t>&lt; $15,000</t>
  </si>
  <si>
    <t>$15K to &lt;$25K</t>
  </si>
  <si>
    <t>$25K to &lt;$35K</t>
  </si>
  <si>
    <t>$35K to &lt;$50K</t>
  </si>
  <si>
    <t>$50K+</t>
  </si>
  <si>
    <t>BMI &lt; 25</t>
  </si>
  <si>
    <t>BMI 25 to &lt; 30</t>
  </si>
  <si>
    <t>BMI 30+</t>
  </si>
  <si>
    <t>1 to 5 teeth removed</t>
  </si>
  <si>
    <t>6 or more teeth removed, but not all</t>
  </si>
  <si>
    <t>No teeth removed</t>
  </si>
  <si>
    <t>All teeth removed</t>
  </si>
  <si>
    <t>No Cardiovascular Disease</t>
  </si>
  <si>
    <t>CV</t>
  </si>
  <si>
    <t>noCV</t>
  </si>
  <si>
    <t>Asian</t>
  </si>
  <si>
    <t>Not reported</t>
  </si>
  <si>
    <t>p&lt;0.001</t>
  </si>
  <si>
    <t>Chi-Squared p-value</t>
  </si>
  <si>
    <t>Variables</t>
  </si>
  <si>
    <t>Missing Teeth</t>
  </si>
  <si>
    <t>Sex</t>
  </si>
  <si>
    <t>Race</t>
  </si>
  <si>
    <t>Age</t>
  </si>
  <si>
    <t>Education</t>
  </si>
  <si>
    <t>Income</t>
  </si>
  <si>
    <t>Dental Visit in Last Year</t>
  </si>
  <si>
    <t>Yes</t>
  </si>
  <si>
    <t>No</t>
  </si>
  <si>
    <t>Ever Told You Have Diabetes?</t>
  </si>
  <si>
    <t>Exercise?</t>
  </si>
  <si>
    <t>Reported BMI Category</t>
  </si>
  <si>
    <t>Table 1</t>
  </si>
  <si>
    <t>Smoker?</t>
  </si>
  <si>
    <t>Never</t>
  </si>
  <si>
    <t>Former Smoker</t>
  </si>
  <si>
    <t>Current Smoker</t>
  </si>
  <si>
    <t>80 or older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</si>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</sst>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165" fontId="0" fillId="2" borderId="0" xfId="0" applyNumberFormat="1" applyFill="1" applyBorder="1"/>
    <xf numFmtId="164" fontId="0" fillId="2" borderId="0" xfId="0" applyNumberFormat="1" applyFill="1" applyBorder="1"/>
    <xf numFmtId="0" fontId="3" fillId="2" borderId="0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3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center" vertical="top" wrapText="1"/>
    </xf>
    <xf numFmtId="164" fontId="0" fillId="2" borderId="2" xfId="0" applyNumberFormat="1" applyFill="1" applyBorder="1"/>
    <xf numFmtId="1" fontId="0" fillId="2" borderId="1" xfId="0" applyNumberFormat="1" applyFill="1" applyBorder="1"/>
    <xf numFmtId="0" fontId="3" fillId="2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left" vertical="top" wrapText="1" indent="1"/>
    </xf>
    <xf numFmtId="0" fontId="0" fillId="2" borderId="0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95250</xdr:rowOff>
    </xdr:from>
    <xdr:to>
      <xdr:col>11</xdr:col>
      <xdr:colOff>533400</xdr:colOff>
      <xdr:row>64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2BD0B9-0EA5-4F26-9829-A23CA8344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5750"/>
          <a:ext cx="6600825" cy="11906250"/>
        </a:xfrm>
        <a:prstGeom prst="rect">
          <a:avLst/>
        </a:prstGeom>
        <a:noFill/>
        <a:ln w="254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47F-4FEB-40FA-9FA4-C2615748DE86}">
  <dimension ref="A1:T62"/>
  <sheetViews>
    <sheetView workbookViewId="0">
      <selection activeCell="L16" sqref="L16"/>
    </sheetView>
  </sheetViews>
  <sheetFormatPr defaultRowHeight="15" x14ac:dyDescent="0.25"/>
  <cols>
    <col min="1" max="1" width="1.7109375" style="7" customWidth="1"/>
    <col min="2" max="2" width="39.42578125" style="7" bestFit="1" customWidth="1"/>
    <col min="3" max="3" width="1.7109375" style="7" customWidth="1"/>
    <col min="4" max="4" width="15.42578125" style="8" customWidth="1"/>
    <col min="5" max="5" width="14" style="8" customWidth="1"/>
    <col min="6" max="6" width="14.7109375" style="8" bestFit="1" customWidth="1"/>
    <col min="7" max="7" width="1.7109375" style="7" customWidth="1"/>
    <col min="8" max="8" width="11.85546875" style="8" bestFit="1" customWidth="1"/>
    <col min="9" max="9" width="12.42578125" style="7" customWidth="1"/>
    <col min="10" max="14" width="10.7109375" style="7" customWidth="1"/>
    <col min="15" max="15" width="1.7109375" style="5" customWidth="1"/>
    <col min="16" max="16" width="11.42578125" style="4" bestFit="1" customWidth="1"/>
    <col min="17" max="17" width="7.5703125" style="4" bestFit="1" customWidth="1"/>
    <col min="18" max="18" width="7" style="4" bestFit="1" customWidth="1"/>
    <col min="19" max="19" width="9.140625" style="3"/>
    <col min="20" max="22" width="6" style="3" bestFit="1" customWidth="1"/>
    <col min="23" max="16384" width="9.140625" style="3"/>
  </cols>
  <sheetData>
    <row r="1" spans="1:20" ht="15.75" thickBot="1" x14ac:dyDescent="0.3"/>
    <row r="2" spans="1:20" ht="19.5" thickBot="1" x14ac:dyDescent="0.35">
      <c r="B2" s="24" t="s">
        <v>47</v>
      </c>
      <c r="C2" s="25"/>
      <c r="D2" s="25"/>
      <c r="E2" s="25"/>
      <c r="F2" s="25"/>
      <c r="G2" s="25"/>
      <c r="H2" s="26"/>
    </row>
    <row r="3" spans="1:20" s="2" customFormat="1" ht="45" customHeight="1" thickBot="1" x14ac:dyDescent="0.3">
      <c r="A3" s="9"/>
      <c r="B3" s="13" t="s">
        <v>34</v>
      </c>
      <c r="C3" s="13"/>
      <c r="D3" s="14" t="s">
        <v>1</v>
      </c>
      <c r="E3" s="14" t="s">
        <v>2</v>
      </c>
      <c r="F3" s="14" t="s">
        <v>27</v>
      </c>
      <c r="G3" s="13"/>
      <c r="H3" s="14" t="s">
        <v>33</v>
      </c>
      <c r="I3" s="9"/>
      <c r="J3" s="9"/>
      <c r="K3" s="9"/>
      <c r="L3" s="9"/>
      <c r="M3" s="7"/>
      <c r="N3" s="7"/>
      <c r="O3" s="5"/>
      <c r="P3" s="4" t="s">
        <v>1</v>
      </c>
      <c r="Q3" s="4" t="s">
        <v>28</v>
      </c>
      <c r="R3" s="4" t="s">
        <v>29</v>
      </c>
    </row>
    <row r="4" spans="1:20" x14ac:dyDescent="0.25">
      <c r="B4" s="12" t="s">
        <v>0</v>
      </c>
      <c r="D4" s="8" t="str">
        <f>TEXT(P4, "###,###")&amp;" ("&amp;TEXT(P4/P$4, "%0.0")&amp;")"</f>
        <v>266,109 (%100.0)</v>
      </c>
      <c r="E4" s="8" t="str">
        <f>TEXT(Q4, "###,###")&amp;" ("&amp;TEXT(Q4/$P4, "%0.0")&amp;")"</f>
        <v>23,039 (%8.7)</v>
      </c>
      <c r="F4" s="8" t="str">
        <f>TEXT(R4, "###,###")&amp;" ("&amp;TEXT(R4/$P4, "%0.0")&amp;")"</f>
        <v>243,070 (%91.3)</v>
      </c>
      <c r="K4" s="10"/>
      <c r="P4" s="4">
        <v>266109</v>
      </c>
      <c r="Q4" s="3">
        <v>23039</v>
      </c>
      <c r="R4" s="3">
        <v>243070</v>
      </c>
      <c r="T4" s="3">
        <v>243070</v>
      </c>
    </row>
    <row r="5" spans="1:20" x14ac:dyDescent="0.25">
      <c r="B5" s="12"/>
      <c r="K5" s="10"/>
      <c r="T5" s="4"/>
    </row>
    <row r="6" spans="1:20" x14ac:dyDescent="0.25">
      <c r="A6" s="16"/>
      <c r="B6" s="15" t="s">
        <v>35</v>
      </c>
      <c r="C6" s="16"/>
      <c r="D6" s="17"/>
      <c r="E6" s="17"/>
      <c r="F6" s="17"/>
      <c r="G6" s="16"/>
      <c r="H6" s="17"/>
      <c r="I6" s="16"/>
      <c r="K6" s="10"/>
      <c r="T6" s="4"/>
    </row>
    <row r="7" spans="1:20" x14ac:dyDescent="0.25">
      <c r="A7" s="16"/>
      <c r="B7" s="27" t="s">
        <v>25</v>
      </c>
      <c r="C7" s="16"/>
      <c r="D7" s="17" t="str">
        <f>TEXT(P7, "###,###")&amp;" ("&amp;TEXT(P7/P$4, "%0.0")&amp;")"</f>
        <v>104,802 (%39.4)</v>
      </c>
      <c r="E7" s="17" t="str">
        <f t="shared" ref="E7" si="0">TEXT(Q7, "###,###")&amp;" ("&amp;TEXT(Q7/Q$4, "%0.0")&amp;")"</f>
        <v>5,328 (%23.1)</v>
      </c>
      <c r="F7" s="17" t="str">
        <f t="shared" ref="F7" si="1">TEXT(R7, "###,###")&amp;" ("&amp;TEXT(R7/R$4, "%0.0")&amp;")"</f>
        <v>99,474 (%40.9)</v>
      </c>
      <c r="G7" s="16"/>
      <c r="H7" s="17" t="s">
        <v>32</v>
      </c>
      <c r="I7" s="16"/>
      <c r="N7" s="11"/>
      <c r="O7" s="6"/>
      <c r="P7" s="4">
        <v>104802</v>
      </c>
      <c r="Q7" s="4">
        <v>5328</v>
      </c>
      <c r="R7" s="4">
        <v>99474</v>
      </c>
      <c r="T7" s="4">
        <v>5328</v>
      </c>
    </row>
    <row r="8" spans="1:20" ht="15.75" x14ac:dyDescent="0.25">
      <c r="A8" s="16"/>
      <c r="B8" s="28" t="s">
        <v>23</v>
      </c>
      <c r="C8" s="18"/>
      <c r="D8" s="17" t="str">
        <f>TEXT(P8, "###,###")&amp;" ("&amp;TEXT(P8/P$4, "%0.0")&amp;")"</f>
        <v>90,192 (%33.9)</v>
      </c>
      <c r="E8" s="17" t="str">
        <f t="shared" ref="E8:F10" si="2">TEXT(Q8, "###,###")&amp;" ("&amp;TEXT(Q8/Q$4, "%0.0")&amp;")"</f>
        <v>6,968 (%30.2)</v>
      </c>
      <c r="F8" s="17" t="str">
        <f t="shared" si="2"/>
        <v>83,224 (%34.2)</v>
      </c>
      <c r="G8" s="18"/>
      <c r="H8" s="19"/>
      <c r="I8" s="18"/>
      <c r="N8" s="11"/>
      <c r="O8" s="6"/>
      <c r="P8" s="4">
        <v>90192</v>
      </c>
      <c r="Q8" s="4">
        <v>6968</v>
      </c>
      <c r="R8" s="4">
        <v>83224</v>
      </c>
      <c r="T8" s="4">
        <v>6968</v>
      </c>
    </row>
    <row r="9" spans="1:20" ht="15.75" x14ac:dyDescent="0.25">
      <c r="A9" s="16"/>
      <c r="B9" s="28" t="s">
        <v>24</v>
      </c>
      <c r="C9" s="18"/>
      <c r="D9" s="17" t="str">
        <f>TEXT(P9, "###,###")&amp;" ("&amp;TEXT(P9/P$4, "%0.0")&amp;")"</f>
        <v>44,317 (%16.7)</v>
      </c>
      <c r="E9" s="17" t="str">
        <f t="shared" si="2"/>
        <v>5,901 (%25.6)</v>
      </c>
      <c r="F9" s="17" t="str">
        <f t="shared" si="2"/>
        <v>38,416 (%15.8)</v>
      </c>
      <c r="G9" s="18"/>
      <c r="H9" s="19"/>
      <c r="I9" s="18"/>
      <c r="N9" s="11"/>
      <c r="O9" s="6"/>
      <c r="P9" s="4">
        <v>44317</v>
      </c>
      <c r="Q9" s="4">
        <v>5901</v>
      </c>
      <c r="R9" s="4">
        <v>38416</v>
      </c>
      <c r="T9" s="4">
        <v>5901</v>
      </c>
    </row>
    <row r="10" spans="1:20" ht="15.75" x14ac:dyDescent="0.25">
      <c r="A10" s="16"/>
      <c r="B10" s="28" t="s">
        <v>26</v>
      </c>
      <c r="C10" s="18"/>
      <c r="D10" s="17" t="str">
        <f>TEXT(P10, "###,###")&amp;" ("&amp;TEXT(P10/P$4, "%0.0")&amp;")"</f>
        <v>26,798 (%10.1)</v>
      </c>
      <c r="E10" s="17" t="str">
        <f t="shared" si="2"/>
        <v>4,842 (%21.0)</v>
      </c>
      <c r="F10" s="17" t="str">
        <f t="shared" si="2"/>
        <v>21,956 (%9.0)</v>
      </c>
      <c r="G10" s="18"/>
      <c r="H10" s="19"/>
      <c r="I10" s="18"/>
      <c r="N10" s="11"/>
      <c r="O10" s="6"/>
      <c r="P10" s="4">
        <v>26798</v>
      </c>
      <c r="Q10" s="4">
        <v>4842</v>
      </c>
      <c r="R10" s="4">
        <v>21956</v>
      </c>
      <c r="T10" s="4">
        <v>4842</v>
      </c>
    </row>
    <row r="11" spans="1:20" s="1" customFormat="1" x14ac:dyDescent="0.25">
      <c r="A11" s="7"/>
      <c r="B11" s="22" t="s">
        <v>36</v>
      </c>
      <c r="C11" s="7"/>
      <c r="D11" s="8"/>
      <c r="E11" s="8"/>
      <c r="F11" s="8"/>
      <c r="G11" s="7"/>
      <c r="H11" s="8"/>
      <c r="I11" s="7"/>
      <c r="J11" s="7"/>
      <c r="K11" s="7"/>
      <c r="L11" s="7"/>
      <c r="M11" s="7"/>
      <c r="N11" s="11"/>
      <c r="O11" s="20"/>
      <c r="P11" s="21"/>
      <c r="Q11" s="21"/>
      <c r="R11" s="21"/>
      <c r="T11" s="21"/>
    </row>
    <row r="12" spans="1:20" x14ac:dyDescent="0.25">
      <c r="B12" s="29" t="s">
        <v>3</v>
      </c>
      <c r="D12" s="8" t="str">
        <f t="shared" ref="D12:F14" si="3">TEXT(P12, "###,###")&amp;" ("&amp;TEXT(P12/P$4, "%0.0")&amp;")"</f>
        <v>149,952 (%56.3)</v>
      </c>
      <c r="E12" s="8" t="str">
        <f t="shared" si="3"/>
        <v>9,140 (%39.7)</v>
      </c>
      <c r="F12" s="8" t="str">
        <f t="shared" si="3"/>
        <v>140,812 (%57.9)</v>
      </c>
      <c r="H12" s="8" t="s">
        <v>32</v>
      </c>
      <c r="N12" s="11"/>
      <c r="O12" s="6"/>
      <c r="P12" s="4">
        <v>149952</v>
      </c>
      <c r="Q12" s="4">
        <v>9140</v>
      </c>
      <c r="R12" s="4">
        <v>140812</v>
      </c>
      <c r="T12" s="4">
        <v>9140</v>
      </c>
    </row>
    <row r="13" spans="1:20" x14ac:dyDescent="0.25">
      <c r="B13" s="29" t="s">
        <v>4</v>
      </c>
      <c r="D13" s="8" t="str">
        <f t="shared" si="3"/>
        <v>115,714 (%43.5)</v>
      </c>
      <c r="E13" s="8" t="str">
        <f t="shared" si="3"/>
        <v>13,850 (%60.1)</v>
      </c>
      <c r="F13" s="8" t="str">
        <f t="shared" si="3"/>
        <v>101,864 (%41.9)</v>
      </c>
      <c r="P13" s="4">
        <v>115714</v>
      </c>
      <c r="Q13" s="4">
        <v>13850</v>
      </c>
      <c r="R13" s="4">
        <v>101864</v>
      </c>
      <c r="T13" s="4">
        <v>13850</v>
      </c>
    </row>
    <row r="14" spans="1:20" x14ac:dyDescent="0.25">
      <c r="B14" s="29" t="s">
        <v>31</v>
      </c>
      <c r="D14" s="8" t="str">
        <f t="shared" si="3"/>
        <v>443 (%0.2)</v>
      </c>
      <c r="E14" s="8" t="str">
        <f t="shared" si="3"/>
        <v>49 (%0.2)</v>
      </c>
      <c r="F14" s="8" t="str">
        <f t="shared" si="3"/>
        <v>394 (%0.2)</v>
      </c>
      <c r="P14" s="4">
        <v>443</v>
      </c>
      <c r="Q14" s="4">
        <v>49</v>
      </c>
      <c r="R14" s="4">
        <v>394</v>
      </c>
      <c r="T14" s="4">
        <v>49</v>
      </c>
    </row>
    <row r="15" spans="1:20" x14ac:dyDescent="0.25">
      <c r="A15" s="16"/>
      <c r="B15" s="15" t="s">
        <v>37</v>
      </c>
      <c r="C15" s="16"/>
      <c r="D15" s="17"/>
      <c r="E15" s="17"/>
      <c r="F15" s="17"/>
      <c r="G15" s="16"/>
      <c r="H15" s="17"/>
      <c r="I15" s="16"/>
      <c r="T15" s="4"/>
    </row>
    <row r="16" spans="1:20" x14ac:dyDescent="0.25">
      <c r="A16" s="16"/>
      <c r="B16" s="27" t="s">
        <v>5</v>
      </c>
      <c r="C16" s="16"/>
      <c r="D16" s="17" t="str">
        <f t="shared" ref="D16:F21" si="4">TEXT(P16, "###,###")&amp;" ("&amp;TEXT(P16/P$4, "%0.0")&amp;")"</f>
        <v>214,832 (%80.7)</v>
      </c>
      <c r="E16" s="17" t="str">
        <f t="shared" si="4"/>
        <v>18,517 (%80.4)</v>
      </c>
      <c r="F16" s="17" t="str">
        <f t="shared" si="4"/>
        <v>196,315 (%80.8)</v>
      </c>
      <c r="G16" s="16"/>
      <c r="H16" s="17" t="s">
        <v>32</v>
      </c>
      <c r="I16" s="16"/>
      <c r="P16" s="4">
        <v>214832</v>
      </c>
      <c r="Q16" s="4">
        <v>18517</v>
      </c>
      <c r="R16" s="4">
        <v>196315</v>
      </c>
      <c r="T16" s="4">
        <v>18517</v>
      </c>
    </row>
    <row r="17" spans="1:20" x14ac:dyDescent="0.25">
      <c r="A17" s="16"/>
      <c r="B17" s="27" t="s">
        <v>6</v>
      </c>
      <c r="C17" s="16"/>
      <c r="D17" s="17" t="str">
        <f t="shared" si="4"/>
        <v>20,092 (%7.6)</v>
      </c>
      <c r="E17" s="17" t="str">
        <f t="shared" si="4"/>
        <v>1,605 (%7.0)</v>
      </c>
      <c r="F17" s="17" t="str">
        <f t="shared" si="4"/>
        <v>18,487 (%7.6)</v>
      </c>
      <c r="G17" s="16"/>
      <c r="H17" s="17"/>
      <c r="I17" s="16"/>
      <c r="P17" s="4">
        <v>20092</v>
      </c>
      <c r="Q17" s="4">
        <v>1605</v>
      </c>
      <c r="R17" s="4">
        <v>18487</v>
      </c>
      <c r="T17" s="4">
        <v>1605</v>
      </c>
    </row>
    <row r="18" spans="1:20" x14ac:dyDescent="0.25">
      <c r="A18" s="16"/>
      <c r="B18" s="27" t="s">
        <v>7</v>
      </c>
      <c r="C18" s="16"/>
      <c r="D18" s="17" t="str">
        <f t="shared" si="4"/>
        <v>13,614 (%5.1)</v>
      </c>
      <c r="E18" s="17" t="str">
        <f t="shared" si="4"/>
        <v>1,041 (%4.5)</v>
      </c>
      <c r="F18" s="17" t="str">
        <f t="shared" si="4"/>
        <v>12,573 (%5.2)</v>
      </c>
      <c r="G18" s="16"/>
      <c r="H18" s="17"/>
      <c r="I18" s="16"/>
      <c r="P18" s="4">
        <v>13614</v>
      </c>
      <c r="Q18" s="4">
        <v>1041</v>
      </c>
      <c r="R18" s="4">
        <v>12573</v>
      </c>
      <c r="T18" s="4">
        <v>1041</v>
      </c>
    </row>
    <row r="19" spans="1:20" x14ac:dyDescent="0.25">
      <c r="A19" s="16"/>
      <c r="B19" s="27" t="s">
        <v>30</v>
      </c>
      <c r="C19" s="16"/>
      <c r="D19" s="17" t="str">
        <f t="shared" si="4"/>
        <v>3,541 (%1.3)</v>
      </c>
      <c r="E19" s="17" t="str">
        <f t="shared" si="4"/>
        <v>188 (%0.8)</v>
      </c>
      <c r="F19" s="17" t="str">
        <f t="shared" si="4"/>
        <v>3,353 (%1.4)</v>
      </c>
      <c r="G19" s="16"/>
      <c r="H19" s="17"/>
      <c r="I19" s="16"/>
      <c r="P19" s="4">
        <v>3541</v>
      </c>
      <c r="Q19" s="4">
        <v>188</v>
      </c>
      <c r="R19" s="4">
        <v>3353</v>
      </c>
      <c r="T19" s="4">
        <v>188</v>
      </c>
    </row>
    <row r="20" spans="1:20" x14ac:dyDescent="0.25">
      <c r="A20" s="16"/>
      <c r="B20" s="27" t="s">
        <v>8</v>
      </c>
      <c r="C20" s="16"/>
      <c r="D20" s="17" t="str">
        <f t="shared" si="4"/>
        <v>11,005 (%4.1)</v>
      </c>
      <c r="E20" s="17" t="str">
        <f t="shared" si="4"/>
        <v>1,414 (%6.1)</v>
      </c>
      <c r="F20" s="17" t="str">
        <f t="shared" si="4"/>
        <v>9,591 (%3.9)</v>
      </c>
      <c r="G20" s="16"/>
      <c r="H20" s="17"/>
      <c r="I20" s="16"/>
      <c r="P20" s="4">
        <v>11005</v>
      </c>
      <c r="Q20" s="4">
        <v>1414</v>
      </c>
      <c r="R20" s="4">
        <v>9591</v>
      </c>
      <c r="T20" s="4">
        <v>1414</v>
      </c>
    </row>
    <row r="21" spans="1:20" x14ac:dyDescent="0.25">
      <c r="A21" s="16"/>
      <c r="B21" s="27" t="s">
        <v>31</v>
      </c>
      <c r="C21" s="16"/>
      <c r="D21" s="17" t="str">
        <f t="shared" si="4"/>
        <v>3,025 (%1.1)</v>
      </c>
      <c r="E21" s="17" t="str">
        <f t="shared" si="4"/>
        <v>274 (%1.2)</v>
      </c>
      <c r="F21" s="17" t="str">
        <f t="shared" si="4"/>
        <v>2,751 (%1.1)</v>
      </c>
      <c r="G21" s="16"/>
      <c r="H21" s="17"/>
      <c r="I21" s="16"/>
      <c r="P21" s="4">
        <v>3025</v>
      </c>
      <c r="Q21" s="4">
        <v>274</v>
      </c>
      <c r="R21" s="4">
        <v>2751</v>
      </c>
      <c r="T21" s="4">
        <v>274</v>
      </c>
    </row>
    <row r="22" spans="1:20" x14ac:dyDescent="0.25">
      <c r="B22" s="12" t="s">
        <v>38</v>
      </c>
      <c r="T22" s="4"/>
    </row>
    <row r="23" spans="1:20" x14ac:dyDescent="0.25">
      <c r="B23" s="29" t="s">
        <v>9</v>
      </c>
      <c r="D23" s="8" t="str">
        <f t="shared" ref="D23:F26" si="5">TEXT(P23, "###,###")&amp;" ("&amp;TEXT(P23/P$4, "%0.0")&amp;")"</f>
        <v>75,587 (%28.4)</v>
      </c>
      <c r="E23" s="8" t="str">
        <f t="shared" si="5"/>
        <v>3,743 (%16.2)</v>
      </c>
      <c r="F23" s="8" t="str">
        <f t="shared" si="5"/>
        <v>71,844 (%29.6)</v>
      </c>
      <c r="H23" s="8" t="s">
        <v>32</v>
      </c>
      <c r="P23" s="4">
        <v>75587</v>
      </c>
      <c r="Q23" s="4">
        <v>3743</v>
      </c>
      <c r="R23" s="4">
        <v>71844</v>
      </c>
      <c r="T23" s="4">
        <v>3743</v>
      </c>
    </row>
    <row r="24" spans="1:20" x14ac:dyDescent="0.25">
      <c r="B24" s="29" t="s">
        <v>10</v>
      </c>
      <c r="D24" s="8" t="str">
        <f t="shared" si="5"/>
        <v>91,712 (%34.5)</v>
      </c>
      <c r="E24" s="8" t="str">
        <f t="shared" si="5"/>
        <v>7,030 (%30.5)</v>
      </c>
      <c r="F24" s="8" t="str">
        <f t="shared" si="5"/>
        <v>84,682 (%34.8)</v>
      </c>
      <c r="P24" s="4">
        <v>91712</v>
      </c>
      <c r="Q24" s="4">
        <v>7030</v>
      </c>
      <c r="R24" s="4">
        <v>84682</v>
      </c>
      <c r="T24" s="4">
        <v>7030</v>
      </c>
    </row>
    <row r="25" spans="1:20" x14ac:dyDescent="0.25">
      <c r="B25" s="29" t="s">
        <v>53</v>
      </c>
      <c r="D25" s="8" t="str">
        <f t="shared" si="5"/>
        <v>66,579 (%25.0)</v>
      </c>
      <c r="E25" s="8" t="str">
        <f t="shared" si="5"/>
        <v>7,556 (%32.8)</v>
      </c>
      <c r="F25" s="8" t="str">
        <f t="shared" si="5"/>
        <v>59,023 (%24.3)</v>
      </c>
      <c r="P25" s="4">
        <v>66579</v>
      </c>
      <c r="Q25" s="4">
        <v>7556</v>
      </c>
      <c r="R25" s="4">
        <v>59023</v>
      </c>
      <c r="T25" s="4">
        <v>7556</v>
      </c>
    </row>
    <row r="26" spans="1:20" x14ac:dyDescent="0.25">
      <c r="B26" s="29" t="s">
        <v>52</v>
      </c>
      <c r="D26" s="8" t="str">
        <f t="shared" si="5"/>
        <v>32,231 (%12.1)</v>
      </c>
      <c r="E26" s="8" t="str">
        <f t="shared" si="5"/>
        <v>4,710 (%20.4)</v>
      </c>
      <c r="F26" s="8" t="str">
        <f t="shared" si="5"/>
        <v>27,521 (%11.3)</v>
      </c>
      <c r="P26" s="4">
        <v>32231</v>
      </c>
      <c r="Q26" s="4">
        <v>4710</v>
      </c>
      <c r="R26" s="4">
        <v>27521</v>
      </c>
      <c r="T26" s="4">
        <v>4710</v>
      </c>
    </row>
    <row r="27" spans="1:20" x14ac:dyDescent="0.25">
      <c r="A27" s="16"/>
      <c r="B27" s="15" t="s">
        <v>39</v>
      </c>
      <c r="C27" s="16"/>
      <c r="D27" s="17"/>
      <c r="E27" s="17"/>
      <c r="F27" s="17"/>
      <c r="G27" s="16"/>
      <c r="H27" s="17"/>
      <c r="I27" s="16"/>
      <c r="T27" s="4"/>
    </row>
    <row r="28" spans="1:20" x14ac:dyDescent="0.25">
      <c r="A28" s="16"/>
      <c r="B28" s="27" t="s">
        <v>11</v>
      </c>
      <c r="C28" s="16"/>
      <c r="D28" s="17" t="str">
        <f t="shared" ref="D28:F32" si="6">TEXT(P28, "###,###")&amp;" ("&amp;TEXT(P28/P$4, "%0.0")&amp;")"</f>
        <v>19,556 (%7.3)</v>
      </c>
      <c r="E28" s="17" t="str">
        <f t="shared" si="6"/>
        <v>2,959 (%12.8)</v>
      </c>
      <c r="F28" s="17" t="str">
        <f t="shared" si="6"/>
        <v>16,597 (%6.8)</v>
      </c>
      <c r="G28" s="16"/>
      <c r="H28" s="17" t="s">
        <v>32</v>
      </c>
      <c r="I28" s="16"/>
      <c r="P28" s="4">
        <v>19556</v>
      </c>
      <c r="Q28" s="4">
        <v>2959</v>
      </c>
      <c r="R28" s="4">
        <v>16597</v>
      </c>
      <c r="T28" s="4">
        <v>2959</v>
      </c>
    </row>
    <row r="29" spans="1:20" x14ac:dyDescent="0.25">
      <c r="A29" s="16"/>
      <c r="B29" s="27" t="s">
        <v>12</v>
      </c>
      <c r="C29" s="16"/>
      <c r="D29" s="17" t="str">
        <f t="shared" si="6"/>
        <v>73,987 (%27.8)</v>
      </c>
      <c r="E29" s="17" t="str">
        <f t="shared" si="6"/>
        <v>7,633 (%33.1)</v>
      </c>
      <c r="F29" s="17" t="str">
        <f t="shared" si="6"/>
        <v>66,354 (%27.3)</v>
      </c>
      <c r="G29" s="16"/>
      <c r="H29" s="17"/>
      <c r="I29" s="16"/>
      <c r="P29" s="4">
        <v>73987</v>
      </c>
      <c r="Q29" s="4">
        <v>7633</v>
      </c>
      <c r="R29" s="4">
        <v>66354</v>
      </c>
      <c r="T29" s="4">
        <v>7633</v>
      </c>
    </row>
    <row r="30" spans="1:20" x14ac:dyDescent="0.25">
      <c r="A30" s="16"/>
      <c r="B30" s="27" t="s">
        <v>13</v>
      </c>
      <c r="C30" s="16"/>
      <c r="D30" s="17" t="str">
        <f t="shared" si="6"/>
        <v>72,146 (%27.1)</v>
      </c>
      <c r="E30" s="17" t="str">
        <f t="shared" si="6"/>
        <v>6,412 (%27.8)</v>
      </c>
      <c r="F30" s="17" t="str">
        <f t="shared" si="6"/>
        <v>65,734 (%27.0)</v>
      </c>
      <c r="G30" s="16"/>
      <c r="H30" s="17"/>
      <c r="I30" s="16"/>
      <c r="P30" s="4">
        <v>72146</v>
      </c>
      <c r="Q30" s="4">
        <v>6412</v>
      </c>
      <c r="R30" s="4">
        <v>65734</v>
      </c>
      <c r="T30" s="4">
        <v>6412</v>
      </c>
    </row>
    <row r="31" spans="1:20" x14ac:dyDescent="0.25">
      <c r="A31" s="16"/>
      <c r="B31" s="27" t="s">
        <v>14</v>
      </c>
      <c r="C31" s="16"/>
      <c r="D31" s="17" t="str">
        <f t="shared" si="6"/>
        <v>99,900 (%37.5)</v>
      </c>
      <c r="E31" s="17" t="str">
        <f t="shared" si="6"/>
        <v>5,990 (%26.0)</v>
      </c>
      <c r="F31" s="17" t="str">
        <f t="shared" si="6"/>
        <v>93,910 (%38.6)</v>
      </c>
      <c r="G31" s="16"/>
      <c r="H31" s="17"/>
      <c r="I31" s="16"/>
      <c r="P31" s="4">
        <v>99900</v>
      </c>
      <c r="Q31" s="4">
        <v>5990</v>
      </c>
      <c r="R31" s="4">
        <v>93910</v>
      </c>
      <c r="T31" s="4">
        <v>5990</v>
      </c>
    </row>
    <row r="32" spans="1:20" x14ac:dyDescent="0.25">
      <c r="A32" s="16"/>
      <c r="B32" s="27" t="s">
        <v>31</v>
      </c>
      <c r="C32" s="16"/>
      <c r="D32" s="17" t="str">
        <f t="shared" si="6"/>
        <v>520 (%0.2)</v>
      </c>
      <c r="E32" s="17" t="str">
        <f t="shared" si="6"/>
        <v>45 (%0.2)</v>
      </c>
      <c r="F32" s="17" t="str">
        <f t="shared" si="6"/>
        <v>475 (%0.2)</v>
      </c>
      <c r="G32" s="16"/>
      <c r="H32" s="17"/>
      <c r="I32" s="16"/>
      <c r="P32" s="4">
        <v>520</v>
      </c>
      <c r="Q32" s="4">
        <v>45</v>
      </c>
      <c r="R32" s="4">
        <v>475</v>
      </c>
      <c r="T32" s="4">
        <v>45</v>
      </c>
    </row>
    <row r="33" spans="1:20" x14ac:dyDescent="0.25">
      <c r="B33" s="12" t="s">
        <v>40</v>
      </c>
      <c r="T33" s="4"/>
    </row>
    <row r="34" spans="1:20" x14ac:dyDescent="0.25">
      <c r="B34" s="29" t="s">
        <v>15</v>
      </c>
      <c r="D34" s="8" t="str">
        <f t="shared" ref="D34:F39" si="7">TEXT(P34, "###,###")&amp;" ("&amp;TEXT(P34/P$4, "%0.0")&amp;")"</f>
        <v>21,637 (%8.1)</v>
      </c>
      <c r="E34" s="8" t="str">
        <f t="shared" si="7"/>
        <v>3,139 (%13.6)</v>
      </c>
      <c r="F34" s="8" t="str">
        <f t="shared" si="7"/>
        <v>18,498 (%7.6)</v>
      </c>
      <c r="H34" s="8" t="s">
        <v>32</v>
      </c>
      <c r="P34" s="4">
        <v>21637</v>
      </c>
      <c r="Q34" s="4">
        <v>3139</v>
      </c>
      <c r="R34" s="4">
        <v>18498</v>
      </c>
      <c r="T34" s="4">
        <v>3139</v>
      </c>
    </row>
    <row r="35" spans="1:20" x14ac:dyDescent="0.25">
      <c r="B35" s="29" t="s">
        <v>16</v>
      </c>
      <c r="D35" s="8" t="str">
        <f t="shared" si="7"/>
        <v>36,101 (%13.6)</v>
      </c>
      <c r="E35" s="8" t="str">
        <f t="shared" si="7"/>
        <v>4,613 (%20.0)</v>
      </c>
      <c r="F35" s="8" t="str">
        <f t="shared" si="7"/>
        <v>31,488 (%13.0)</v>
      </c>
      <c r="P35" s="4">
        <v>36101</v>
      </c>
      <c r="Q35" s="4">
        <v>4613</v>
      </c>
      <c r="R35" s="4">
        <v>31488</v>
      </c>
      <c r="T35" s="4">
        <v>4613</v>
      </c>
    </row>
    <row r="36" spans="1:20" x14ac:dyDescent="0.25">
      <c r="B36" s="29" t="s">
        <v>17</v>
      </c>
      <c r="D36" s="8" t="str">
        <f t="shared" si="7"/>
        <v>23,947 (%9.0)</v>
      </c>
      <c r="E36" s="8" t="str">
        <f t="shared" si="7"/>
        <v>2,458 (%10.7)</v>
      </c>
      <c r="F36" s="8" t="str">
        <f t="shared" si="7"/>
        <v>21,489 (%8.8)</v>
      </c>
      <c r="P36" s="4">
        <v>23947</v>
      </c>
      <c r="Q36" s="4">
        <v>2458</v>
      </c>
      <c r="R36" s="4">
        <v>21489</v>
      </c>
      <c r="T36" s="4">
        <v>2458</v>
      </c>
    </row>
    <row r="37" spans="1:20" x14ac:dyDescent="0.25">
      <c r="B37" s="29" t="s">
        <v>18</v>
      </c>
      <c r="D37" s="8" t="str">
        <f t="shared" si="7"/>
        <v>31,297 (%11.8)</v>
      </c>
      <c r="E37" s="8" t="str">
        <f t="shared" si="7"/>
        <v>2,808 (%12.2)</v>
      </c>
      <c r="F37" s="8" t="str">
        <f t="shared" si="7"/>
        <v>28,489 (%11.7)</v>
      </c>
      <c r="P37" s="4">
        <v>31297</v>
      </c>
      <c r="Q37" s="4">
        <v>2808</v>
      </c>
      <c r="R37" s="4">
        <v>28489</v>
      </c>
      <c r="T37" s="4">
        <v>2808</v>
      </c>
    </row>
    <row r="38" spans="1:20" x14ac:dyDescent="0.25">
      <c r="B38" s="29" t="s">
        <v>19</v>
      </c>
      <c r="D38" s="8" t="str">
        <f t="shared" si="7"/>
        <v>107,172 (%40.3)</v>
      </c>
      <c r="E38" s="8" t="str">
        <f t="shared" si="7"/>
        <v>5,995 (%26.0)</v>
      </c>
      <c r="F38" s="8" t="str">
        <f t="shared" si="7"/>
        <v>101,177 (%41.6)</v>
      </c>
      <c r="P38" s="4">
        <v>107172</v>
      </c>
      <c r="Q38" s="4">
        <v>5995</v>
      </c>
      <c r="R38" s="4">
        <v>101177</v>
      </c>
      <c r="T38" s="4">
        <v>5995</v>
      </c>
    </row>
    <row r="39" spans="1:20" x14ac:dyDescent="0.25">
      <c r="B39" s="29" t="s">
        <v>31</v>
      </c>
      <c r="D39" s="8" t="str">
        <f t="shared" si="7"/>
        <v>45,955 (%17.3)</v>
      </c>
      <c r="E39" s="8" t="str">
        <f t="shared" si="7"/>
        <v>4,026 (%17.5)</v>
      </c>
      <c r="F39" s="8" t="str">
        <f t="shared" si="7"/>
        <v>41,929 (%17.2)</v>
      </c>
      <c r="P39" s="4">
        <v>45955</v>
      </c>
      <c r="Q39" s="4">
        <v>4026</v>
      </c>
      <c r="R39" s="4">
        <v>41929</v>
      </c>
      <c r="T39" s="4">
        <v>4026</v>
      </c>
    </row>
    <row r="40" spans="1:20" x14ac:dyDescent="0.25">
      <c r="A40" s="16"/>
      <c r="B40" s="15" t="s">
        <v>41</v>
      </c>
      <c r="C40" s="16"/>
      <c r="D40" s="17"/>
      <c r="E40" s="17"/>
      <c r="F40" s="17"/>
      <c r="G40" s="16"/>
      <c r="H40" s="17"/>
      <c r="I40" s="16"/>
      <c r="T40" s="4"/>
    </row>
    <row r="41" spans="1:20" x14ac:dyDescent="0.25">
      <c r="A41" s="16"/>
      <c r="B41" s="27" t="s">
        <v>42</v>
      </c>
      <c r="C41" s="16"/>
      <c r="D41" s="17" t="str">
        <f t="shared" ref="D41:F43" si="8">TEXT(P41, "###,###")&amp;" ("&amp;TEXT(P41/P$4, "%0.0")&amp;")"</f>
        <v>184,019 (%69.2)</v>
      </c>
      <c r="E41" s="17" t="str">
        <f t="shared" si="8"/>
        <v>12,560 (%54.5)</v>
      </c>
      <c r="F41" s="17" t="str">
        <f t="shared" si="8"/>
        <v>171,459 (%70.5)</v>
      </c>
      <c r="G41" s="16"/>
      <c r="H41" s="17" t="s">
        <v>32</v>
      </c>
      <c r="I41" s="16"/>
      <c r="P41" s="4">
        <v>184019</v>
      </c>
      <c r="Q41" s="4">
        <v>12560</v>
      </c>
      <c r="R41" s="4">
        <v>171459</v>
      </c>
      <c r="T41" s="4">
        <v>12560</v>
      </c>
    </row>
    <row r="42" spans="1:20" x14ac:dyDescent="0.25">
      <c r="A42" s="16"/>
      <c r="B42" s="27" t="s">
        <v>43</v>
      </c>
      <c r="C42" s="16"/>
      <c r="D42" s="17" t="str">
        <f t="shared" si="8"/>
        <v>79,602 (%29.9)</v>
      </c>
      <c r="E42" s="17" t="str">
        <f t="shared" si="8"/>
        <v>10,137 (%44.0)</v>
      </c>
      <c r="F42" s="17" t="str">
        <f t="shared" si="8"/>
        <v>69,465 (%28.6)</v>
      </c>
      <c r="G42" s="16"/>
      <c r="H42" s="17"/>
      <c r="I42" s="16"/>
      <c r="P42" s="4">
        <v>79602</v>
      </c>
      <c r="Q42" s="4">
        <v>10137</v>
      </c>
      <c r="R42" s="4">
        <v>69465</v>
      </c>
      <c r="T42" s="4">
        <v>10137</v>
      </c>
    </row>
    <row r="43" spans="1:20" x14ac:dyDescent="0.25">
      <c r="A43" s="16"/>
      <c r="B43" s="27" t="s">
        <v>31</v>
      </c>
      <c r="C43" s="16"/>
      <c r="D43" s="17" t="str">
        <f t="shared" si="8"/>
        <v>2,488 (%0.9)</v>
      </c>
      <c r="E43" s="17" t="str">
        <f t="shared" si="8"/>
        <v>342 (%1.5)</v>
      </c>
      <c r="F43" s="17" t="str">
        <f t="shared" si="8"/>
        <v>2,146 (%0.9)</v>
      </c>
      <c r="G43" s="16"/>
      <c r="H43" s="17"/>
      <c r="I43" s="16"/>
      <c r="P43" s="4">
        <v>2488</v>
      </c>
      <c r="Q43" s="4">
        <v>342</v>
      </c>
      <c r="R43" s="4">
        <v>2146</v>
      </c>
      <c r="T43" s="4">
        <v>342</v>
      </c>
    </row>
    <row r="44" spans="1:20" x14ac:dyDescent="0.25">
      <c r="B44" s="12" t="s">
        <v>44</v>
      </c>
      <c r="T44" s="4"/>
    </row>
    <row r="45" spans="1:20" x14ac:dyDescent="0.25">
      <c r="B45" s="29" t="s">
        <v>42</v>
      </c>
      <c r="D45" s="8" t="str">
        <f t="shared" ref="D45:F47" si="9">TEXT(P45, "###,###")&amp;" ("&amp;TEXT(P45/P$4, "%0.0")&amp;")"</f>
        <v>215,336 (%80.9)</v>
      </c>
      <c r="E45" s="8" t="str">
        <f t="shared" si="9"/>
        <v>14,751 (%64.0)</v>
      </c>
      <c r="F45" s="8" t="str">
        <f t="shared" si="9"/>
        <v>200,585 (%82.5)</v>
      </c>
      <c r="H45" s="8" t="s">
        <v>32</v>
      </c>
      <c r="P45" s="4">
        <v>215336</v>
      </c>
      <c r="Q45" s="4">
        <v>14751</v>
      </c>
      <c r="R45" s="4">
        <v>200585</v>
      </c>
      <c r="T45" s="4">
        <v>14751</v>
      </c>
    </row>
    <row r="46" spans="1:20" x14ac:dyDescent="0.25">
      <c r="B46" s="29" t="s">
        <v>43</v>
      </c>
      <c r="D46" s="8" t="str">
        <f t="shared" si="9"/>
        <v>50,454 (%19.0)</v>
      </c>
      <c r="E46" s="8" t="str">
        <f t="shared" si="9"/>
        <v>8,245 (%35.8)</v>
      </c>
      <c r="F46" s="8" t="str">
        <f t="shared" si="9"/>
        <v>42,209 (%17.4)</v>
      </c>
      <c r="P46" s="4">
        <v>50454</v>
      </c>
      <c r="Q46" s="4">
        <v>8245</v>
      </c>
      <c r="R46" s="4">
        <v>42209</v>
      </c>
      <c r="T46" s="4">
        <v>8245</v>
      </c>
    </row>
    <row r="47" spans="1:20" x14ac:dyDescent="0.25">
      <c r="B47" s="29" t="s">
        <v>31</v>
      </c>
      <c r="D47" s="8" t="str">
        <f t="shared" si="9"/>
        <v>319 (%0.1)</v>
      </c>
      <c r="E47" s="8" t="str">
        <f t="shared" si="9"/>
        <v>43 (%0.2)</v>
      </c>
      <c r="F47" s="8" t="str">
        <f t="shared" si="9"/>
        <v>276 (%0.1)</v>
      </c>
      <c r="P47" s="4">
        <v>319</v>
      </c>
      <c r="Q47" s="4">
        <v>43</v>
      </c>
      <c r="R47" s="4">
        <v>276</v>
      </c>
      <c r="T47" s="4">
        <v>43</v>
      </c>
    </row>
    <row r="48" spans="1:20" x14ac:dyDescent="0.25">
      <c r="A48" s="16"/>
      <c r="B48" s="23" t="s">
        <v>48</v>
      </c>
      <c r="C48" s="16"/>
      <c r="D48" s="17"/>
      <c r="E48" s="17"/>
      <c r="F48" s="17"/>
      <c r="G48" s="16"/>
      <c r="H48" s="17"/>
      <c r="I48" s="16"/>
      <c r="Q48" s="3"/>
    </row>
    <row r="49" spans="1:20" x14ac:dyDescent="0.25">
      <c r="A49" s="16"/>
      <c r="B49" s="27" t="s">
        <v>49</v>
      </c>
      <c r="C49" s="16"/>
      <c r="D49" s="17" t="str">
        <f t="shared" ref="D49:D52" si="10">TEXT(P49, "###,###")&amp;" ("&amp;TEXT(P49/P$4, "%0.0")&amp;")"</f>
        <v>137,300 (%51.6)</v>
      </c>
      <c r="E49" s="17" t="str">
        <f t="shared" ref="E49:E52" si="11">TEXT(Q49, "###,###")&amp;" ("&amp;TEXT(Q49/Q$4, "%0.0")&amp;")"</f>
        <v>8,256 (%35.8)</v>
      </c>
      <c r="F49" s="17" t="str">
        <f t="shared" ref="F49:F52" si="12">TEXT(R49, "###,###")&amp;" ("&amp;TEXT(R49/R$4, "%0.0")&amp;")"</f>
        <v>129,044 (%53.1)</v>
      </c>
      <c r="G49" s="16"/>
      <c r="H49" s="17" t="s">
        <v>32</v>
      </c>
      <c r="I49" s="16"/>
      <c r="P49" s="4">
        <v>137300</v>
      </c>
      <c r="Q49" s="4">
        <v>8256</v>
      </c>
      <c r="R49" s="4">
        <v>129044</v>
      </c>
      <c r="T49" s="4">
        <v>8256</v>
      </c>
    </row>
    <row r="50" spans="1:20" x14ac:dyDescent="0.25">
      <c r="A50" s="16"/>
      <c r="B50" s="27" t="s">
        <v>50</v>
      </c>
      <c r="C50" s="16"/>
      <c r="D50" s="17" t="str">
        <f t="shared" si="10"/>
        <v>87,579 (%32.9)</v>
      </c>
      <c r="E50" s="17" t="str">
        <f t="shared" si="11"/>
        <v>10,035 (%43.6)</v>
      </c>
      <c r="F50" s="17" t="str">
        <f t="shared" si="12"/>
        <v>77,544 (%31.9)</v>
      </c>
      <c r="G50" s="16"/>
      <c r="H50" s="17"/>
      <c r="I50" s="16"/>
      <c r="P50" s="4">
        <v>87579</v>
      </c>
      <c r="Q50" s="4">
        <v>10035</v>
      </c>
      <c r="R50" s="4">
        <v>77544</v>
      </c>
      <c r="T50" s="4">
        <v>10035</v>
      </c>
    </row>
    <row r="51" spans="1:20" x14ac:dyDescent="0.25">
      <c r="A51" s="16"/>
      <c r="B51" s="27" t="s">
        <v>51</v>
      </c>
      <c r="C51" s="16"/>
      <c r="D51" s="17" t="str">
        <f t="shared" si="10"/>
        <v>32,585 (%12.2)</v>
      </c>
      <c r="E51" s="17" t="str">
        <f t="shared" si="11"/>
        <v>4,040 (%17.5)</v>
      </c>
      <c r="F51" s="17" t="str">
        <f t="shared" si="12"/>
        <v>28,545 (%11.7)</v>
      </c>
      <c r="G51" s="16"/>
      <c r="H51" s="17"/>
      <c r="I51" s="16"/>
      <c r="P51" s="4">
        <v>32585</v>
      </c>
      <c r="Q51" s="4">
        <v>4040</v>
      </c>
      <c r="R51" s="4">
        <v>28545</v>
      </c>
      <c r="T51" s="4">
        <v>4040</v>
      </c>
    </row>
    <row r="52" spans="1:20" x14ac:dyDescent="0.25">
      <c r="A52" s="16"/>
      <c r="B52" s="27" t="s">
        <v>31</v>
      </c>
      <c r="C52" s="16"/>
      <c r="D52" s="17" t="str">
        <f t="shared" si="10"/>
        <v>8,645 (%3.2)</v>
      </c>
      <c r="E52" s="17" t="str">
        <f t="shared" si="11"/>
        <v>708 (%3.1)</v>
      </c>
      <c r="F52" s="17" t="str">
        <f t="shared" si="12"/>
        <v>7,937 (%3.3)</v>
      </c>
      <c r="G52" s="16"/>
      <c r="H52" s="17"/>
      <c r="I52" s="16"/>
      <c r="P52" s="4">
        <v>8645</v>
      </c>
      <c r="Q52" s="4">
        <v>708</v>
      </c>
      <c r="R52" s="4">
        <v>7937</v>
      </c>
      <c r="T52" s="4">
        <v>708</v>
      </c>
    </row>
    <row r="53" spans="1:20" x14ac:dyDescent="0.25">
      <c r="B53" s="12" t="s">
        <v>45</v>
      </c>
      <c r="T53" s="4"/>
    </row>
    <row r="54" spans="1:20" x14ac:dyDescent="0.25">
      <c r="B54" s="29" t="s">
        <v>42</v>
      </c>
      <c r="D54" s="8" t="str">
        <f t="shared" ref="D54:F56" si="13">TEXT(P54, "###,###")&amp;" ("&amp;TEXT(P54/P$4, "%0.0")&amp;")"</f>
        <v>74,872 (%28.1)</v>
      </c>
      <c r="E54" s="8" t="str">
        <f t="shared" si="13"/>
        <v>9,127 (%39.6)</v>
      </c>
      <c r="F54" s="8" t="str">
        <f t="shared" si="13"/>
        <v>65,745 (%27.0)</v>
      </c>
      <c r="H54" s="8" t="s">
        <v>32</v>
      </c>
      <c r="P54" s="4">
        <v>74872</v>
      </c>
      <c r="Q54" s="4">
        <v>9127</v>
      </c>
      <c r="R54" s="4">
        <v>65745</v>
      </c>
      <c r="T54" s="4">
        <v>9127</v>
      </c>
    </row>
    <row r="55" spans="1:20" x14ac:dyDescent="0.25">
      <c r="B55" s="29" t="s">
        <v>43</v>
      </c>
      <c r="D55" s="8" t="str">
        <f t="shared" si="13"/>
        <v>190,834 (%71.7)</v>
      </c>
      <c r="E55" s="8" t="str">
        <f t="shared" si="13"/>
        <v>13,855 (%60.1)</v>
      </c>
      <c r="F55" s="8" t="str">
        <f t="shared" si="13"/>
        <v>176,979 (%72.8)</v>
      </c>
      <c r="P55" s="4">
        <v>190834</v>
      </c>
      <c r="Q55" s="4">
        <v>13855</v>
      </c>
      <c r="R55" s="4">
        <v>176979</v>
      </c>
      <c r="T55" s="4">
        <v>13855</v>
      </c>
    </row>
    <row r="56" spans="1:20" x14ac:dyDescent="0.25">
      <c r="B56" s="29" t="s">
        <v>31</v>
      </c>
      <c r="D56" s="8" t="str">
        <f t="shared" si="13"/>
        <v>403 (%0.2)</v>
      </c>
      <c r="E56" s="8" t="str">
        <f t="shared" si="13"/>
        <v>57 (%0.2)</v>
      </c>
      <c r="F56" s="8" t="str">
        <f t="shared" si="13"/>
        <v>346 (%0.1)</v>
      </c>
      <c r="P56" s="4">
        <v>403</v>
      </c>
      <c r="Q56" s="4">
        <v>57</v>
      </c>
      <c r="R56" s="4">
        <v>346</v>
      </c>
      <c r="T56" s="4">
        <v>57</v>
      </c>
    </row>
    <row r="57" spans="1:20" x14ac:dyDescent="0.25">
      <c r="A57" s="16"/>
      <c r="B57" s="15" t="s">
        <v>46</v>
      </c>
      <c r="C57" s="16"/>
      <c r="D57" s="17"/>
      <c r="E57" s="17"/>
      <c r="F57" s="17"/>
      <c r="G57" s="16"/>
      <c r="H57" s="17"/>
      <c r="I57" s="16"/>
      <c r="T57" s="4"/>
    </row>
    <row r="58" spans="1:20" x14ac:dyDescent="0.25">
      <c r="A58" s="16"/>
      <c r="B58" s="27" t="s">
        <v>20</v>
      </c>
      <c r="C58" s="16"/>
      <c r="D58" s="17" t="str">
        <f t="shared" ref="D58:F61" si="14">TEXT(P58, "###,###")&amp;" ("&amp;TEXT(P58/P$4, "%0.0")&amp;")"</f>
        <v>3,744 (%1.4)</v>
      </c>
      <c r="E58" s="17" t="str">
        <f t="shared" si="14"/>
        <v>398 (%1.7)</v>
      </c>
      <c r="F58" s="17" t="str">
        <f t="shared" si="14"/>
        <v>3,346 (%1.4)</v>
      </c>
      <c r="G58" s="16"/>
      <c r="H58" s="17" t="s">
        <v>32</v>
      </c>
      <c r="I58" s="16"/>
      <c r="P58" s="4">
        <v>3744</v>
      </c>
      <c r="Q58" s="4">
        <v>398</v>
      </c>
      <c r="R58" s="4">
        <v>3346</v>
      </c>
      <c r="T58" s="4">
        <v>398</v>
      </c>
    </row>
    <row r="59" spans="1:20" x14ac:dyDescent="0.25">
      <c r="A59" s="16"/>
      <c r="B59" s="27" t="s">
        <v>21</v>
      </c>
      <c r="C59" s="16"/>
      <c r="D59" s="17" t="str">
        <f t="shared" si="14"/>
        <v>71,464 (%26.9)</v>
      </c>
      <c r="E59" s="17" t="str">
        <f t="shared" si="14"/>
        <v>5,077 (%22.0)</v>
      </c>
      <c r="F59" s="17" t="str">
        <f t="shared" si="14"/>
        <v>66,387 (%27.3)</v>
      </c>
      <c r="G59" s="16"/>
      <c r="H59" s="17"/>
      <c r="I59" s="16"/>
      <c r="P59" s="4">
        <v>71464</v>
      </c>
      <c r="Q59" s="4">
        <v>5077</v>
      </c>
      <c r="R59" s="4">
        <v>66387</v>
      </c>
      <c r="T59" s="4">
        <v>5077</v>
      </c>
    </row>
    <row r="60" spans="1:20" x14ac:dyDescent="0.25">
      <c r="A60" s="16"/>
      <c r="B60" s="27" t="s">
        <v>22</v>
      </c>
      <c r="C60" s="16"/>
      <c r="D60" s="17" t="str">
        <f t="shared" si="14"/>
        <v>93,529 (%35.1)</v>
      </c>
      <c r="E60" s="17" t="str">
        <f t="shared" si="14"/>
        <v>8,142 (%35.3)</v>
      </c>
      <c r="F60" s="17" t="str">
        <f t="shared" si="14"/>
        <v>85,387 (%35.1)</v>
      </c>
      <c r="G60" s="16"/>
      <c r="H60" s="17"/>
      <c r="I60" s="16"/>
      <c r="P60" s="4">
        <v>93529</v>
      </c>
      <c r="Q60" s="4">
        <v>8142</v>
      </c>
      <c r="R60" s="4">
        <v>85387</v>
      </c>
      <c r="T60" s="4">
        <v>8142</v>
      </c>
    </row>
    <row r="61" spans="1:20" x14ac:dyDescent="0.25">
      <c r="A61" s="16"/>
      <c r="B61" s="27" t="s">
        <v>31</v>
      </c>
      <c r="C61" s="16"/>
      <c r="D61" s="17" t="str">
        <f t="shared" si="14"/>
        <v>80,423 (%30.2)</v>
      </c>
      <c r="E61" s="17" t="str">
        <f t="shared" si="14"/>
        <v>8,335 (%36.2)</v>
      </c>
      <c r="F61" s="17" t="str">
        <f t="shared" si="14"/>
        <v>72,088 (%29.7)</v>
      </c>
      <c r="G61" s="16"/>
      <c r="H61" s="17"/>
      <c r="I61" s="16"/>
      <c r="P61" s="4">
        <v>80423</v>
      </c>
      <c r="Q61" s="4">
        <v>8335</v>
      </c>
      <c r="R61" s="4">
        <v>72088</v>
      </c>
      <c r="T61" s="4">
        <v>8335</v>
      </c>
    </row>
    <row r="62" spans="1:20" x14ac:dyDescent="0.25">
      <c r="P62" s="4">
        <v>16949</v>
      </c>
      <c r="Q62" s="4">
        <v>1087</v>
      </c>
      <c r="R62" s="4">
        <v>15862</v>
      </c>
      <c r="T62" s="4">
        <v>1087</v>
      </c>
    </row>
  </sheetData>
  <mergeCells count="1">
    <mergeCell ref="B2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202-87B6-4BC9-ADE6-278E17B6B1E0}">
  <dimension ref="A1"/>
  <sheetViews>
    <sheetView tabSelected="1" topLeftCell="A22" workbookViewId="0">
      <selection activeCell="R11" sqref="R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2019-11-05T23:46:15Z</dcterms:created>
  <dcterms:modified xsi:type="dcterms:W3CDTF">2019-11-10T19:57:27Z</dcterms:modified>
</cp:coreProperties>
</file>