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rojects\github\toothheart\documentation\"/>
    </mc:Choice>
  </mc:AlternateContent>
  <xr:revisionPtr revIDLastSave="0" documentId="13_ncr:1_{4A9D65C4-6FF5-42DD-8A75-8D5D04760DA9}" xr6:coauthVersionLast="45" xr6:coauthVersionMax="45" xr10:uidLastSave="{00000000-0000-0000-0000-000000000000}"/>
  <bookViews>
    <workbookView xWindow="18615" yWindow="-14385" windowWidth="25980" windowHeight="14385" xr2:uid="{ADE7E103-274E-42AF-A174-537C8FEBC34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E5" i="1"/>
  <c r="D6" i="1"/>
  <c r="E6" i="1"/>
  <c r="D7" i="1"/>
  <c r="E7" i="1"/>
  <c r="D8" i="1"/>
  <c r="E8" i="1"/>
  <c r="D10" i="1"/>
  <c r="E10" i="1"/>
  <c r="D11" i="1"/>
  <c r="E11" i="1"/>
  <c r="D12" i="1"/>
  <c r="E12" i="1"/>
  <c r="D14" i="1"/>
  <c r="E14" i="1"/>
  <c r="D16" i="1"/>
  <c r="E16" i="1"/>
  <c r="D17" i="1"/>
  <c r="E17" i="1"/>
  <c r="D18" i="1"/>
  <c r="E18" i="1"/>
  <c r="D19" i="1"/>
  <c r="E19" i="1"/>
  <c r="D20" i="1"/>
  <c r="E20" i="1"/>
  <c r="D21" i="1"/>
  <c r="E21" i="1"/>
  <c r="D23" i="1"/>
  <c r="E23" i="1"/>
  <c r="D24" i="1"/>
  <c r="E24" i="1"/>
  <c r="D25" i="1"/>
  <c r="E25" i="1"/>
  <c r="D26" i="1"/>
  <c r="E26" i="1"/>
  <c r="D28" i="1"/>
  <c r="E28" i="1"/>
  <c r="D29" i="1"/>
  <c r="E29" i="1"/>
  <c r="D30" i="1"/>
  <c r="E30" i="1"/>
  <c r="D31" i="1"/>
  <c r="E31" i="1"/>
  <c r="D32" i="1"/>
  <c r="E32" i="1"/>
  <c r="D34" i="1"/>
  <c r="E34" i="1"/>
  <c r="D35" i="1"/>
  <c r="E35" i="1"/>
  <c r="D36" i="1"/>
  <c r="E36" i="1"/>
  <c r="D37" i="1"/>
  <c r="E37" i="1"/>
  <c r="D38" i="1"/>
  <c r="E38" i="1"/>
  <c r="D39" i="1"/>
  <c r="E39" i="1"/>
  <c r="D41" i="1"/>
  <c r="E41" i="1"/>
  <c r="D42" i="1"/>
  <c r="E42" i="1"/>
  <c r="D43" i="1"/>
  <c r="E43" i="1"/>
  <c r="D45" i="1"/>
  <c r="E45" i="1"/>
  <c r="D46" i="1"/>
  <c r="E46" i="1"/>
  <c r="D47" i="1"/>
  <c r="E47" i="1"/>
  <c r="D49" i="1"/>
  <c r="E49" i="1"/>
  <c r="D50" i="1"/>
  <c r="E50" i="1"/>
  <c r="D51" i="1"/>
  <c r="E51" i="1"/>
  <c r="D53" i="1"/>
  <c r="E53" i="1"/>
  <c r="D54" i="1"/>
  <c r="E54" i="1"/>
  <c r="D55" i="1"/>
  <c r="E55" i="1"/>
  <c r="D56" i="1"/>
  <c r="E56" i="1"/>
  <c r="D4" i="1"/>
  <c r="E4" i="1"/>
  <c r="C32" i="1"/>
  <c r="C39" i="1"/>
  <c r="C41" i="1"/>
  <c r="C42" i="1"/>
  <c r="C43" i="1"/>
  <c r="C45" i="1"/>
  <c r="C46" i="1"/>
  <c r="C47" i="1"/>
  <c r="C49" i="1"/>
  <c r="C50" i="1"/>
  <c r="C51" i="1"/>
  <c r="C53" i="1"/>
  <c r="C54" i="1"/>
  <c r="C55" i="1"/>
  <c r="C56" i="1"/>
  <c r="C26" i="1"/>
  <c r="C19" i="1"/>
  <c r="C20" i="1"/>
  <c r="C21" i="1"/>
  <c r="E2" i="1"/>
  <c r="D2" i="1"/>
  <c r="C4" i="1"/>
  <c r="C5" i="1"/>
  <c r="C6" i="1"/>
  <c r="C7" i="1"/>
  <c r="C8" i="1"/>
  <c r="C10" i="1"/>
  <c r="C11" i="1"/>
  <c r="C12" i="1"/>
  <c r="C14" i="1"/>
  <c r="C16" i="1"/>
  <c r="C17" i="1"/>
  <c r="C18" i="1"/>
  <c r="C23" i="1"/>
  <c r="C24" i="1"/>
  <c r="C25" i="1"/>
  <c r="C28" i="1"/>
  <c r="C29" i="1"/>
  <c r="C30" i="1"/>
  <c r="C31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<sst xmlns="http://schemas.openxmlformats.org/spreadsheetml/2006/main" count="63" uniqueCount="42">
  <si>
    <t>Participants</t>
  </si>
  <si>
    <t>Total</t>
  </si>
  <si>
    <t>Cardiovascular disease</t>
  </si>
  <si>
    <t>Female</t>
  </si>
  <si>
    <t>Male</t>
  </si>
  <si>
    <t>Non-Hispanic White</t>
  </si>
  <si>
    <t>Non-Hispanic Black</t>
  </si>
  <si>
    <t>Hispanic</t>
  </si>
  <si>
    <t>Other</t>
  </si>
  <si>
    <t>50-59</t>
  </si>
  <si>
    <t>60-69</t>
  </si>
  <si>
    <t>70 and above</t>
  </si>
  <si>
    <t>Less than HS</t>
  </si>
  <si>
    <t>High School</t>
  </si>
  <si>
    <t>Some College</t>
  </si>
  <si>
    <t>College</t>
  </si>
  <si>
    <t>&lt; $15,000</t>
  </si>
  <si>
    <t>$15K to &lt;$25K</t>
  </si>
  <si>
    <t>$25K to &lt;$35K</t>
  </si>
  <si>
    <t>$35K to &lt;$50K</t>
  </si>
  <si>
    <t>$50K+</t>
  </si>
  <si>
    <t>Dental visit</t>
  </si>
  <si>
    <t>No dental visit</t>
  </si>
  <si>
    <t>Diabetes</t>
  </si>
  <si>
    <t>No diabetes</t>
  </si>
  <si>
    <t>PA</t>
  </si>
  <si>
    <t>No PA</t>
  </si>
  <si>
    <t>BMI &lt; 25</t>
  </si>
  <si>
    <t>BMI 25 to &lt; 30</t>
  </si>
  <si>
    <t>BMI 30+</t>
  </si>
  <si>
    <t>1 to 5 teeth removed</t>
  </si>
  <si>
    <t>6 or more teeth removed, but not all</t>
  </si>
  <si>
    <t>No teeth removed</t>
  </si>
  <si>
    <t>All teeth removed</t>
  </si>
  <si>
    <t>No Cardiovascular Disease</t>
  </si>
  <si>
    <t>CV</t>
  </si>
  <si>
    <t>noCV</t>
  </si>
  <si>
    <t>Asian</t>
  </si>
  <si>
    <t>Not reported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</si>
  <si>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</t>
  </si>
  <si>
    <t>p&lt;0.001</t>
  </si>
  <si>
    <t>Chi-Squared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</si>
</sst>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65" fontId="0" fillId="2" borderId="1" xfId="0" applyNumberFormat="1" applyFill="1" applyBorder="1"/>
    <xf numFmtId="164" fontId="0" fillId="0" borderId="1" xfId="0" applyNumberFormat="1" applyBorder="1"/>
    <xf numFmtId="0" fontId="1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1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Projects/github/toothheart/data/overall/cvdFreq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dFreq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547F-4FEB-40FA-9FA4-C2615748DE86}">
  <dimension ref="A1:Q57"/>
  <sheetViews>
    <sheetView tabSelected="1" workbookViewId="0">
      <selection activeCell="R4" sqref="R4"/>
    </sheetView>
  </sheetViews>
  <sheetFormatPr defaultRowHeight="15" x14ac:dyDescent="0.25"/>
  <cols>
    <col min="1" max="1" width="35.28515625" style="1" bestFit="1" customWidth="1"/>
    <col min="2" max="2" width="1.7109375" style="1" customWidth="1"/>
    <col min="3" max="3" width="15.42578125" style="9" customWidth="1"/>
    <col min="4" max="4" width="14" style="9" customWidth="1"/>
    <col min="5" max="5" width="14.7109375" style="9" bestFit="1" customWidth="1"/>
    <col min="6" max="6" width="1.7109375" style="1" customWidth="1"/>
    <col min="7" max="7" width="11.85546875" style="9" bestFit="1" customWidth="1"/>
    <col min="8" max="8" width="12.42578125" style="1" customWidth="1"/>
    <col min="9" max="11" width="10.7109375" style="1" customWidth="1"/>
    <col min="12" max="13" width="10.7109375" style="4" customWidth="1"/>
    <col min="14" max="14" width="1.7109375" style="4" customWidth="1"/>
    <col min="15" max="15" width="11.42578125" style="11" bestFit="1" customWidth="1"/>
    <col min="16" max="16" width="7.5703125" style="11" bestFit="1" customWidth="1"/>
    <col min="17" max="17" width="7" style="11" bestFit="1" customWidth="1"/>
    <col min="18" max="18" width="9.140625" style="4"/>
    <col min="19" max="21" width="6" style="4" bestFit="1" customWidth="1"/>
    <col min="22" max="16384" width="9.140625" style="4"/>
  </cols>
  <sheetData>
    <row r="1" spans="1:17" s="3" customFormat="1" ht="45" customHeight="1" x14ac:dyDescent="0.25">
      <c r="A1" s="2" t="s">
        <v>39</v>
      </c>
      <c r="B1" s="2"/>
      <c r="C1" s="8" t="s">
        <v>1</v>
      </c>
      <c r="D1" s="8" t="s">
        <v>2</v>
      </c>
      <c r="E1" s="8" t="s">
        <v>34</v>
      </c>
      <c r="F1" s="2"/>
      <c r="G1" s="8" t="s">
        <v>41</v>
      </c>
      <c r="H1" s="2"/>
      <c r="I1" s="2"/>
      <c r="J1" s="2"/>
      <c r="K1" s="2"/>
      <c r="L1" s="4"/>
      <c r="M1" s="4"/>
      <c r="N1" s="4"/>
      <c r="O1" s="11" t="s">
        <v>1</v>
      </c>
      <c r="P1" s="11" t="s">
        <v>35</v>
      </c>
      <c r="Q1" s="11" t="s">
        <v>36</v>
      </c>
    </row>
    <row r="2" spans="1:17" x14ac:dyDescent="0.25">
      <c r="A2" s="1" t="s">
        <v>0</v>
      </c>
      <c r="C2" s="9" t="str">
        <f>TEXT(O2, "###,###")&amp;" ("&amp;TEXT(O2/O$2, "%0.0")&amp;")"</f>
        <v>273,798 (%100.0)</v>
      </c>
      <c r="D2" s="9" t="str">
        <f>TEXT(P2, "###,###")&amp;" ("&amp;TEXT(P2/$O2, "%0.0")&amp;")"</f>
        <v>23,912 (%8.7)</v>
      </c>
      <c r="E2" s="9" t="str">
        <f>TEXT(Q2, "###,###")&amp;" ("&amp;TEXT(Q2/$O2, "%0.0")&amp;")"</f>
        <v>250,397 (%91.5)</v>
      </c>
      <c r="J2" s="5"/>
      <c r="O2" s="11">
        <v>273798</v>
      </c>
      <c r="P2" s="11">
        <v>23912</v>
      </c>
      <c r="Q2" s="11">
        <v>250397</v>
      </c>
    </row>
    <row r="3" spans="1:17" x14ac:dyDescent="0.25">
      <c r="J3" s="5"/>
      <c r="M3" s="6"/>
      <c r="N3" s="6"/>
    </row>
    <row r="4" spans="1:17" x14ac:dyDescent="0.25">
      <c r="A4" s="1" t="s">
        <v>32</v>
      </c>
      <c r="C4" s="9" t="str">
        <f t="shared" ref="C4:C56" si="0">TEXT(O4, "###,###")&amp;" ("&amp;TEXT(O4/O$2, "%0.0")&amp;")"</f>
        <v>104,802 (%38.3)</v>
      </c>
      <c r="D4" s="9" t="str">
        <f t="shared" ref="D4" si="1">TEXT(P4, "###,###")&amp;" ("&amp;TEXT(P4/P$2, "%0.0")&amp;")"</f>
        <v>5,328 (%22.3)</v>
      </c>
      <c r="E4" s="9" t="str">
        <f t="shared" ref="E4" si="2">TEXT(Q4, "###,###")&amp;" ("&amp;TEXT(Q4/Q$2, "%0.0")&amp;")"</f>
        <v>99,474 (%39.7)</v>
      </c>
      <c r="G4" s="12" t="s">
        <v>40</v>
      </c>
      <c r="M4" s="6"/>
      <c r="N4" s="6"/>
      <c r="O4" s="11">
        <v>104802</v>
      </c>
      <c r="P4" s="11">
        <v>5328</v>
      </c>
      <c r="Q4" s="11">
        <v>99474</v>
      </c>
    </row>
    <row r="5" spans="1:17" ht="15.75" x14ac:dyDescent="0.25">
      <c r="A5" s="7" t="s">
        <v>30</v>
      </c>
      <c r="B5" s="7"/>
      <c r="C5" s="9" t="str">
        <f t="shared" si="0"/>
        <v>90,192 (%32.9)</v>
      </c>
      <c r="D5" s="9" t="str">
        <f t="shared" ref="D5:D56" si="3">TEXT(P5, "###,###")&amp;" ("&amp;TEXT(P5/P$2, "%0.0")&amp;")"</f>
        <v>6,968 (%29.1)</v>
      </c>
      <c r="E5" s="9" t="str">
        <f t="shared" ref="E5:E56" si="4">TEXT(Q5, "###,###")&amp;" ("&amp;TEXT(Q5/Q$2, "%0.0")&amp;")"</f>
        <v>83,224 (%33.2)</v>
      </c>
      <c r="F5" s="7"/>
      <c r="G5" s="10"/>
      <c r="H5" s="7"/>
      <c r="M5" s="6"/>
      <c r="N5" s="6"/>
      <c r="O5" s="11">
        <v>90192</v>
      </c>
      <c r="P5" s="11">
        <v>6968</v>
      </c>
      <c r="Q5" s="11">
        <v>83224</v>
      </c>
    </row>
    <row r="6" spans="1:17" ht="15.75" x14ac:dyDescent="0.25">
      <c r="A6" s="7" t="s">
        <v>31</v>
      </c>
      <c r="B6" s="7"/>
      <c r="C6" s="9" t="str">
        <f t="shared" si="0"/>
        <v>44,317 (%16.2)</v>
      </c>
      <c r="D6" s="9" t="str">
        <f t="shared" si="3"/>
        <v>5,901 (%24.7)</v>
      </c>
      <c r="E6" s="9" t="str">
        <f t="shared" si="4"/>
        <v>38,416 (%15.3)</v>
      </c>
      <c r="F6" s="7"/>
      <c r="G6" s="10"/>
      <c r="H6" s="7"/>
      <c r="M6" s="6"/>
      <c r="N6" s="6"/>
      <c r="O6" s="11">
        <v>44317</v>
      </c>
      <c r="P6" s="11">
        <v>5901</v>
      </c>
      <c r="Q6" s="11">
        <v>38416</v>
      </c>
    </row>
    <row r="7" spans="1:17" ht="15.75" x14ac:dyDescent="0.25">
      <c r="A7" s="7" t="s">
        <v>33</v>
      </c>
      <c r="B7" s="7"/>
      <c r="C7" s="9" t="str">
        <f t="shared" si="0"/>
        <v>26,798 (%9.8)</v>
      </c>
      <c r="D7" s="9" t="str">
        <f t="shared" si="3"/>
        <v>4,842 (%20.2)</v>
      </c>
      <c r="E7" s="9" t="str">
        <f t="shared" si="4"/>
        <v>21,956 (%8.8)</v>
      </c>
      <c r="F7" s="7"/>
      <c r="G7" s="10"/>
      <c r="H7" s="7"/>
      <c r="M7" s="6"/>
      <c r="N7" s="6"/>
      <c r="O7" s="11">
        <v>26798</v>
      </c>
      <c r="P7" s="11">
        <v>4842</v>
      </c>
      <c r="Q7" s="11">
        <v>21956</v>
      </c>
    </row>
    <row r="8" spans="1:17" x14ac:dyDescent="0.25">
      <c r="A8" s="1" t="s">
        <v>38</v>
      </c>
      <c r="C8" s="9" t="str">
        <f t="shared" si="0"/>
        <v>8,200 (%3.0)</v>
      </c>
      <c r="D8" s="9" t="str">
        <f t="shared" si="3"/>
        <v>873 (%3.7)</v>
      </c>
      <c r="E8" s="9" t="str">
        <f t="shared" si="4"/>
        <v>7,327 (%2.9)</v>
      </c>
      <c r="M8" s="6"/>
      <c r="N8" s="6"/>
      <c r="O8" s="11">
        <v>8200</v>
      </c>
      <c r="P8" s="11">
        <v>873</v>
      </c>
      <c r="Q8" s="11">
        <v>7327</v>
      </c>
    </row>
    <row r="9" spans="1:17" x14ac:dyDescent="0.25">
      <c r="M9" s="6"/>
      <c r="N9" s="6"/>
    </row>
    <row r="10" spans="1:17" x14ac:dyDescent="0.25">
      <c r="A10" s="1" t="s">
        <v>3</v>
      </c>
      <c r="C10" s="9" t="str">
        <f t="shared" si="0"/>
        <v>155,032 (%56.6)</v>
      </c>
      <c r="D10" s="9" t="str">
        <f t="shared" si="3"/>
        <v>9,541 (%39.9)</v>
      </c>
      <c r="E10" s="9" t="str">
        <f t="shared" si="4"/>
        <v>145,491 (%58.1)</v>
      </c>
      <c r="G10" s="12" t="s">
        <v>40</v>
      </c>
      <c r="M10" s="6"/>
      <c r="N10" s="6"/>
      <c r="O10" s="11">
        <v>155032</v>
      </c>
      <c r="P10" s="11">
        <v>9541</v>
      </c>
      <c r="Q10" s="11">
        <v>145491</v>
      </c>
    </row>
    <row r="11" spans="1:17" x14ac:dyDescent="0.25">
      <c r="A11" s="1" t="s">
        <v>4</v>
      </c>
      <c r="C11" s="9" t="str">
        <f t="shared" si="0"/>
        <v>118,784 (%43.4)</v>
      </c>
      <c r="D11" s="9" t="str">
        <f t="shared" si="3"/>
        <v>14,311 (%59.8)</v>
      </c>
      <c r="E11" s="9" t="str">
        <f t="shared" si="4"/>
        <v>104,473 (%41.7)</v>
      </c>
      <c r="O11" s="11">
        <v>118784</v>
      </c>
      <c r="P11" s="11">
        <v>14311</v>
      </c>
      <c r="Q11" s="11">
        <v>104473</v>
      </c>
    </row>
    <row r="12" spans="1:17" x14ac:dyDescent="0.25">
      <c r="A12" s="1" t="s">
        <v>38</v>
      </c>
      <c r="C12" s="9" t="str">
        <f t="shared" si="0"/>
        <v>493 (%0.2)</v>
      </c>
      <c r="D12" s="9" t="str">
        <f t="shared" si="3"/>
        <v>60 (%0.3)</v>
      </c>
      <c r="E12" s="9" t="str">
        <f t="shared" si="4"/>
        <v>433 (%0.2)</v>
      </c>
      <c r="O12" s="11">
        <v>493</v>
      </c>
      <c r="P12" s="11">
        <v>60</v>
      </c>
      <c r="Q12" s="11">
        <v>433</v>
      </c>
    </row>
    <row r="14" spans="1:17" x14ac:dyDescent="0.25">
      <c r="A14" s="1" t="s">
        <v>7</v>
      </c>
      <c r="C14" s="9" t="str">
        <f t="shared" si="0"/>
        <v>13,952 (%5.1)</v>
      </c>
      <c r="D14" s="9" t="str">
        <f t="shared" si="3"/>
        <v>1,066 (%4.5)</v>
      </c>
      <c r="E14" s="9" t="str">
        <f t="shared" si="4"/>
        <v>12,886 (%5.1)</v>
      </c>
      <c r="G14" s="12" t="s">
        <v>40</v>
      </c>
      <c r="O14" s="11">
        <v>13952</v>
      </c>
      <c r="P14" s="11">
        <v>1066</v>
      </c>
      <c r="Q14" s="11">
        <v>12886</v>
      </c>
    </row>
    <row r="16" spans="1:17" x14ac:dyDescent="0.25">
      <c r="A16" s="1" t="s">
        <v>5</v>
      </c>
      <c r="C16" s="9" t="str">
        <f t="shared" si="0"/>
        <v>220,384 (%80.5)</v>
      </c>
      <c r="D16" s="9" t="str">
        <f t="shared" si="3"/>
        <v>19,108 (%79.9)</v>
      </c>
      <c r="E16" s="9" t="str">
        <f t="shared" si="4"/>
        <v>201,276 (%80.4)</v>
      </c>
      <c r="G16" s="12" t="s">
        <v>40</v>
      </c>
      <c r="O16" s="11">
        <v>220384</v>
      </c>
      <c r="P16" s="11">
        <v>19108</v>
      </c>
      <c r="Q16" s="11">
        <v>201276</v>
      </c>
    </row>
    <row r="17" spans="1:17" x14ac:dyDescent="0.25">
      <c r="A17" s="1" t="s">
        <v>6</v>
      </c>
      <c r="C17" s="9" t="str">
        <f t="shared" si="0"/>
        <v>20,685 (%7.6)</v>
      </c>
      <c r="D17" s="9" t="str">
        <f t="shared" si="3"/>
        <v>1,655 (%6.9)</v>
      </c>
      <c r="E17" s="9" t="str">
        <f t="shared" si="4"/>
        <v>19,030 (%7.6)</v>
      </c>
      <c r="O17" s="11">
        <v>20685</v>
      </c>
      <c r="P17" s="11">
        <v>1655</v>
      </c>
      <c r="Q17" s="11">
        <v>19030</v>
      </c>
    </row>
    <row r="18" spans="1:17" x14ac:dyDescent="0.25">
      <c r="A18" s="1" t="s">
        <v>7</v>
      </c>
      <c r="C18" s="9" t="str">
        <f t="shared" si="0"/>
        <v>13,952 (%5.1)</v>
      </c>
      <c r="D18" s="9" t="str">
        <f t="shared" si="3"/>
        <v>1,066 (%4.5)</v>
      </c>
      <c r="E18" s="9" t="str">
        <f t="shared" si="4"/>
        <v>12,886 (%5.1)</v>
      </c>
      <c r="O18" s="11">
        <v>13952</v>
      </c>
      <c r="P18" s="11">
        <v>1066</v>
      </c>
      <c r="Q18" s="11">
        <v>12886</v>
      </c>
    </row>
    <row r="19" spans="1:17" x14ac:dyDescent="0.25">
      <c r="A19" s="1" t="s">
        <v>37</v>
      </c>
      <c r="C19" s="9" t="str">
        <f t="shared" si="0"/>
        <v>3,637 (%1.3)</v>
      </c>
      <c r="D19" s="9" t="str">
        <f t="shared" si="3"/>
        <v>195 (%0.8)</v>
      </c>
      <c r="E19" s="9" t="str">
        <f t="shared" si="4"/>
        <v>3,442 (%1.4)</v>
      </c>
      <c r="O19" s="11">
        <v>3637</v>
      </c>
      <c r="P19" s="11">
        <v>195</v>
      </c>
      <c r="Q19" s="11">
        <v>3442</v>
      </c>
    </row>
    <row r="20" spans="1:17" x14ac:dyDescent="0.25">
      <c r="A20" s="1" t="s">
        <v>8</v>
      </c>
      <c r="C20" s="9" t="str">
        <f t="shared" si="0"/>
        <v>11,160 (%4.1)</v>
      </c>
      <c r="D20" s="9" t="str">
        <f t="shared" si="3"/>
        <v>1,440 (%6.0)</v>
      </c>
      <c r="E20" s="9" t="str">
        <f t="shared" si="4"/>
        <v>9,720 (%3.9)</v>
      </c>
      <c r="O20" s="11">
        <v>11160</v>
      </c>
      <c r="P20" s="11">
        <v>1440</v>
      </c>
      <c r="Q20" s="11">
        <v>9720</v>
      </c>
    </row>
    <row r="21" spans="1:17" x14ac:dyDescent="0.25">
      <c r="A21" s="1" t="s">
        <v>38</v>
      </c>
      <c r="C21" s="9" t="str">
        <f t="shared" si="0"/>
        <v>4,491 (%1.6)</v>
      </c>
      <c r="D21" s="9" t="str">
        <f t="shared" si="3"/>
        <v>448 (%1.9)</v>
      </c>
      <c r="E21" s="9" t="str">
        <f t="shared" si="4"/>
        <v>4,043 (%1.6)</v>
      </c>
      <c r="O21" s="11">
        <v>4491</v>
      </c>
      <c r="P21" s="11">
        <v>448</v>
      </c>
      <c r="Q21" s="11">
        <v>4043</v>
      </c>
    </row>
    <row r="23" spans="1:17" x14ac:dyDescent="0.25">
      <c r="A23" s="1" t="s">
        <v>9</v>
      </c>
      <c r="C23" s="9" t="str">
        <f t="shared" si="0"/>
        <v>76,858 (%28.1)</v>
      </c>
      <c r="D23" s="9" t="str">
        <f t="shared" si="3"/>
        <v>3,843 (%16.1)</v>
      </c>
      <c r="E23" s="9" t="str">
        <f t="shared" si="4"/>
        <v>73,015 (%29.2)</v>
      </c>
      <c r="G23" s="12" t="s">
        <v>40</v>
      </c>
      <c r="O23" s="11">
        <v>76858</v>
      </c>
      <c r="P23" s="11">
        <v>3843</v>
      </c>
      <c r="Q23" s="11">
        <v>73015</v>
      </c>
    </row>
    <row r="24" spans="1:17" x14ac:dyDescent="0.25">
      <c r="A24" s="1" t="s">
        <v>10</v>
      </c>
      <c r="C24" s="9" t="str">
        <f t="shared" si="0"/>
        <v>93,919 (%34.3)</v>
      </c>
      <c r="D24" s="9" t="str">
        <f t="shared" si="3"/>
        <v>7,224 (%30.2)</v>
      </c>
      <c r="E24" s="9" t="str">
        <f t="shared" si="4"/>
        <v>86,695 (%34.6)</v>
      </c>
      <c r="O24" s="11">
        <v>93919</v>
      </c>
      <c r="P24" s="11">
        <v>7224</v>
      </c>
      <c r="Q24" s="11">
        <v>86695</v>
      </c>
    </row>
    <row r="25" spans="1:17" x14ac:dyDescent="0.25">
      <c r="A25" s="1" t="s">
        <v>11</v>
      </c>
      <c r="C25" s="9" t="str">
        <f t="shared" si="0"/>
        <v>69,210 (%25.3)</v>
      </c>
      <c r="D25" s="9" t="str">
        <f t="shared" si="3"/>
        <v>7,833 (%32.8)</v>
      </c>
      <c r="E25" s="9" t="str">
        <f t="shared" si="4"/>
        <v>61,377 (%24.5)</v>
      </c>
      <c r="O25" s="11">
        <v>69210</v>
      </c>
      <c r="P25" s="11">
        <v>7833</v>
      </c>
      <c r="Q25" s="11">
        <v>61377</v>
      </c>
    </row>
    <row r="26" spans="1:17" x14ac:dyDescent="0.25">
      <c r="A26" s="1" t="s">
        <v>38</v>
      </c>
      <c r="C26" s="9" t="str">
        <f t="shared" si="0"/>
        <v>34,322 (%12.5)</v>
      </c>
      <c r="D26" s="9" t="str">
        <f t="shared" si="3"/>
        <v>5,012 (%21.0)</v>
      </c>
      <c r="E26" s="9" t="str">
        <f t="shared" si="4"/>
        <v>29,310 (%11.7)</v>
      </c>
      <c r="O26" s="11">
        <v>34322</v>
      </c>
      <c r="P26" s="11">
        <v>5012</v>
      </c>
      <c r="Q26" s="11">
        <v>29310</v>
      </c>
    </row>
    <row r="28" spans="1:17" x14ac:dyDescent="0.25">
      <c r="A28" s="1" t="s">
        <v>12</v>
      </c>
      <c r="C28" s="9" t="str">
        <f t="shared" si="0"/>
        <v>20,479 (%7.5)</v>
      </c>
      <c r="D28" s="9" t="str">
        <f t="shared" si="3"/>
        <v>3,113 (%13.0)</v>
      </c>
      <c r="E28" s="9" t="str">
        <f t="shared" si="4"/>
        <v>17,366 (%6.9)</v>
      </c>
      <c r="G28" s="12" t="s">
        <v>40</v>
      </c>
      <c r="O28" s="11">
        <v>20479</v>
      </c>
      <c r="P28" s="11">
        <v>3113</v>
      </c>
      <c r="Q28" s="11">
        <v>17366</v>
      </c>
    </row>
    <row r="29" spans="1:17" x14ac:dyDescent="0.25">
      <c r="A29" s="1" t="s">
        <v>13</v>
      </c>
      <c r="C29" s="9" t="str">
        <f t="shared" si="0"/>
        <v>76,983 (%28.1)</v>
      </c>
      <c r="D29" s="9" t="str">
        <f t="shared" si="3"/>
        <v>7,938 (%33.2)</v>
      </c>
      <c r="E29" s="9" t="str">
        <f t="shared" si="4"/>
        <v>69,045 (%27.6)</v>
      </c>
      <c r="O29" s="11">
        <v>76983</v>
      </c>
      <c r="P29" s="11">
        <v>7938</v>
      </c>
      <c r="Q29" s="11">
        <v>69045</v>
      </c>
    </row>
    <row r="30" spans="1:17" x14ac:dyDescent="0.25">
      <c r="A30" s="1" t="s">
        <v>14</v>
      </c>
      <c r="C30" s="9" t="str">
        <f t="shared" si="0"/>
        <v>74,353 (%27.2)</v>
      </c>
      <c r="D30" s="9" t="str">
        <f t="shared" si="3"/>
        <v>6,646 (%27.8)</v>
      </c>
      <c r="E30" s="9" t="str">
        <f t="shared" si="4"/>
        <v>67,707 (%27.0)</v>
      </c>
      <c r="O30" s="11">
        <v>74353</v>
      </c>
      <c r="P30" s="11">
        <v>6646</v>
      </c>
      <c r="Q30" s="11">
        <v>67707</v>
      </c>
    </row>
    <row r="31" spans="1:17" x14ac:dyDescent="0.25">
      <c r="A31" s="1" t="s">
        <v>15</v>
      </c>
      <c r="C31" s="9" t="str">
        <f t="shared" si="0"/>
        <v>101,906 (%37.2)</v>
      </c>
      <c r="D31" s="9" t="str">
        <f t="shared" si="3"/>
        <v>6,164 (%25.8)</v>
      </c>
      <c r="E31" s="9" t="str">
        <f t="shared" si="4"/>
        <v>95,742 (%38.2)</v>
      </c>
      <c r="O31" s="11">
        <v>101906</v>
      </c>
      <c r="P31" s="11">
        <v>6164</v>
      </c>
      <c r="Q31" s="11">
        <v>95742</v>
      </c>
    </row>
    <row r="32" spans="1:17" x14ac:dyDescent="0.25">
      <c r="A32" s="1" t="s">
        <v>38</v>
      </c>
      <c r="C32" s="9" t="str">
        <f t="shared" si="0"/>
        <v>588 (%0.2)</v>
      </c>
      <c r="D32" s="9" t="str">
        <f t="shared" si="3"/>
        <v>51 (%0.2)</v>
      </c>
      <c r="E32" s="9" t="str">
        <f t="shared" si="4"/>
        <v>537 (%0.2)</v>
      </c>
      <c r="O32" s="11">
        <v>588</v>
      </c>
      <c r="P32" s="11">
        <v>51</v>
      </c>
      <c r="Q32" s="11">
        <v>537</v>
      </c>
    </row>
    <row r="34" spans="1:17" x14ac:dyDescent="0.25">
      <c r="A34" s="1" t="s">
        <v>16</v>
      </c>
      <c r="C34" s="9" t="str">
        <f t="shared" si="0"/>
        <v>22,462 (%8.2)</v>
      </c>
      <c r="D34" s="9" t="str">
        <f t="shared" si="3"/>
        <v>3,261 (%13.6)</v>
      </c>
      <c r="E34" s="9" t="str">
        <f t="shared" si="4"/>
        <v>19,201 (%7.7)</v>
      </c>
      <c r="G34" s="12" t="s">
        <v>40</v>
      </c>
      <c r="O34" s="11">
        <v>22462</v>
      </c>
      <c r="P34" s="11">
        <v>3261</v>
      </c>
      <c r="Q34" s="11">
        <v>19201</v>
      </c>
    </row>
    <row r="35" spans="1:17" x14ac:dyDescent="0.25">
      <c r="A35" s="1" t="s">
        <v>17</v>
      </c>
      <c r="C35" s="9" t="str">
        <f t="shared" si="0"/>
        <v>37,420 (%13.7)</v>
      </c>
      <c r="D35" s="9" t="str">
        <f t="shared" si="3"/>
        <v>4,783 (%20.0)</v>
      </c>
      <c r="E35" s="9" t="str">
        <f t="shared" si="4"/>
        <v>32,637 (%13.0)</v>
      </c>
      <c r="O35" s="11">
        <v>37420</v>
      </c>
      <c r="P35" s="11">
        <v>4783</v>
      </c>
      <c r="Q35" s="11">
        <v>32637</v>
      </c>
    </row>
    <row r="36" spans="1:17" x14ac:dyDescent="0.25">
      <c r="A36" s="1" t="s">
        <v>18</v>
      </c>
      <c r="C36" s="9" t="str">
        <f t="shared" si="0"/>
        <v>24,667 (%9.0)</v>
      </c>
      <c r="D36" s="9" t="str">
        <f t="shared" si="3"/>
        <v>2,535 (%10.6)</v>
      </c>
      <c r="E36" s="9" t="str">
        <f t="shared" si="4"/>
        <v>22,132 (%8.8)</v>
      </c>
      <c r="O36" s="11">
        <v>24667</v>
      </c>
      <c r="P36" s="11">
        <v>2535</v>
      </c>
      <c r="Q36" s="11">
        <v>22132</v>
      </c>
    </row>
    <row r="37" spans="1:17" x14ac:dyDescent="0.25">
      <c r="A37" s="1" t="s">
        <v>19</v>
      </c>
      <c r="C37" s="9" t="str">
        <f t="shared" si="0"/>
        <v>32,136 (%11.7)</v>
      </c>
      <c r="D37" s="9" t="str">
        <f t="shared" si="3"/>
        <v>2,905 (%12.1)</v>
      </c>
      <c r="E37" s="9" t="str">
        <f t="shared" si="4"/>
        <v>29,231 (%11.7)</v>
      </c>
      <c r="O37" s="11">
        <v>32136</v>
      </c>
      <c r="P37" s="11">
        <v>2905</v>
      </c>
      <c r="Q37" s="11">
        <v>29231</v>
      </c>
    </row>
    <row r="38" spans="1:17" x14ac:dyDescent="0.25">
      <c r="A38" s="1" t="s">
        <v>20</v>
      </c>
      <c r="C38" s="9" t="str">
        <f t="shared" si="0"/>
        <v>108,829 (%39.7)</v>
      </c>
      <c r="D38" s="9" t="str">
        <f t="shared" si="3"/>
        <v>6,124 (%25.6)</v>
      </c>
      <c r="E38" s="9" t="str">
        <f t="shared" si="4"/>
        <v>102,705 (%41.0)</v>
      </c>
      <c r="O38" s="11">
        <v>108829</v>
      </c>
      <c r="P38" s="11">
        <v>6124</v>
      </c>
      <c r="Q38" s="11">
        <v>102705</v>
      </c>
    </row>
    <row r="39" spans="1:17" x14ac:dyDescent="0.25">
      <c r="A39" s="1" t="s">
        <v>38</v>
      </c>
      <c r="C39" s="9" t="str">
        <f t="shared" si="0"/>
        <v>48,795 (%17.8)</v>
      </c>
      <c r="D39" s="9" t="str">
        <f t="shared" si="3"/>
        <v>4,304 (%18.0)</v>
      </c>
      <c r="E39" s="9" t="str">
        <f t="shared" si="4"/>
        <v>44,491 (%17.8)</v>
      </c>
      <c r="O39" s="11">
        <v>48795</v>
      </c>
      <c r="P39" s="11">
        <v>4304</v>
      </c>
      <c r="Q39" s="11">
        <v>44491</v>
      </c>
    </row>
    <row r="41" spans="1:17" x14ac:dyDescent="0.25">
      <c r="A41" s="1" t="s">
        <v>21</v>
      </c>
      <c r="C41" s="9" t="str">
        <f t="shared" si="0"/>
        <v>188,913 (%69.0)</v>
      </c>
      <c r="D41" s="9" t="str">
        <f t="shared" si="3"/>
        <v>13,012 (%54.4)</v>
      </c>
      <c r="E41" s="9" t="str">
        <f t="shared" si="4"/>
        <v>175,901 (%70.2)</v>
      </c>
      <c r="G41" s="12" t="s">
        <v>40</v>
      </c>
      <c r="O41" s="11">
        <v>188913</v>
      </c>
      <c r="P41" s="11">
        <v>13012</v>
      </c>
      <c r="Q41" s="11">
        <v>175901</v>
      </c>
    </row>
    <row r="42" spans="1:17" x14ac:dyDescent="0.25">
      <c r="A42" s="1" t="s">
        <v>22</v>
      </c>
      <c r="C42" s="9" t="str">
        <f t="shared" si="0"/>
        <v>82,528 (%30.1)</v>
      </c>
      <c r="D42" s="9" t="str">
        <f t="shared" si="3"/>
        <v>10,514 (%44.0)</v>
      </c>
      <c r="E42" s="9" t="str">
        <f t="shared" si="4"/>
        <v>72,014 (%28.8)</v>
      </c>
      <c r="O42" s="11">
        <v>82528</v>
      </c>
      <c r="P42" s="11">
        <v>10514</v>
      </c>
      <c r="Q42" s="11">
        <v>72014</v>
      </c>
    </row>
    <row r="43" spans="1:17" x14ac:dyDescent="0.25">
      <c r="A43" s="1" t="s">
        <v>38</v>
      </c>
      <c r="C43" s="9" t="str">
        <f t="shared" si="0"/>
        <v>2,868 (%1.0)</v>
      </c>
      <c r="D43" s="9" t="str">
        <f t="shared" si="3"/>
        <v>386 (%1.6)</v>
      </c>
      <c r="E43" s="9" t="str">
        <f t="shared" si="4"/>
        <v>2,482 (%1.0)</v>
      </c>
      <c r="O43" s="11">
        <v>2868</v>
      </c>
      <c r="P43" s="11">
        <v>386</v>
      </c>
      <c r="Q43" s="11">
        <v>2482</v>
      </c>
    </row>
    <row r="45" spans="1:17" x14ac:dyDescent="0.25">
      <c r="A45" s="1" t="s">
        <v>23</v>
      </c>
      <c r="C45" s="9" t="str">
        <f t="shared" si="0"/>
        <v>221,625 (%80.9)</v>
      </c>
      <c r="D45" s="9" t="str">
        <f t="shared" si="3"/>
        <v>15,310 (%64.0)</v>
      </c>
      <c r="E45" s="9" t="str">
        <f t="shared" si="4"/>
        <v>206,315 (%82.4)</v>
      </c>
      <c r="G45" s="12" t="s">
        <v>40</v>
      </c>
      <c r="O45" s="11">
        <v>221625</v>
      </c>
      <c r="P45" s="11">
        <v>15310</v>
      </c>
      <c r="Q45" s="11">
        <v>206315</v>
      </c>
    </row>
    <row r="46" spans="1:17" x14ac:dyDescent="0.25">
      <c r="A46" s="1" t="s">
        <v>24</v>
      </c>
      <c r="C46" s="9" t="str">
        <f t="shared" si="0"/>
        <v>52,328 (%19.1)</v>
      </c>
      <c r="D46" s="9" t="str">
        <f t="shared" si="3"/>
        <v>8,552 (%35.8)</v>
      </c>
      <c r="E46" s="9" t="str">
        <f t="shared" si="4"/>
        <v>43,776 (%17.5)</v>
      </c>
      <c r="O46" s="11">
        <v>52328</v>
      </c>
      <c r="P46" s="11">
        <v>8552</v>
      </c>
      <c r="Q46" s="11">
        <v>43776</v>
      </c>
    </row>
    <row r="47" spans="1:17" x14ac:dyDescent="0.25">
      <c r="A47" s="1" t="s">
        <v>38</v>
      </c>
      <c r="C47" s="9" t="str">
        <f t="shared" si="0"/>
        <v>356 (%0.1)</v>
      </c>
      <c r="D47" s="9" t="str">
        <f t="shared" si="3"/>
        <v>50 (%0.2)</v>
      </c>
      <c r="E47" s="9" t="str">
        <f t="shared" si="4"/>
        <v>306 (%0.1)</v>
      </c>
      <c r="O47" s="11">
        <v>356</v>
      </c>
      <c r="P47" s="11">
        <v>50</v>
      </c>
      <c r="Q47" s="11">
        <v>306</v>
      </c>
    </row>
    <row r="49" spans="1:17" x14ac:dyDescent="0.25">
      <c r="A49" s="1" t="s">
        <v>25</v>
      </c>
      <c r="C49" s="9" t="str">
        <f t="shared" si="0"/>
        <v>221,625 (%80.9)</v>
      </c>
      <c r="D49" s="9" t="str">
        <f t="shared" si="3"/>
        <v>9,548 (%39.9)</v>
      </c>
      <c r="E49" s="9" t="str">
        <f t="shared" si="4"/>
        <v>68,480 (%27.3)</v>
      </c>
      <c r="G49" s="12" t="s">
        <v>40</v>
      </c>
      <c r="O49" s="11">
        <v>221625</v>
      </c>
      <c r="P49" s="11">
        <v>9548</v>
      </c>
      <c r="Q49" s="11">
        <v>68480</v>
      </c>
    </row>
    <row r="50" spans="1:17" x14ac:dyDescent="0.25">
      <c r="A50" s="1" t="s">
        <v>26</v>
      </c>
      <c r="C50" s="9" t="str">
        <f t="shared" si="0"/>
        <v>52,328 (%19.1)</v>
      </c>
      <c r="D50" s="9" t="str">
        <f t="shared" si="3"/>
        <v>14,301 (%59.8)</v>
      </c>
      <c r="E50" s="9" t="str">
        <f t="shared" si="4"/>
        <v>181,519 (%72.5)</v>
      </c>
      <c r="O50" s="11">
        <v>52328</v>
      </c>
      <c r="P50" s="11">
        <v>14301</v>
      </c>
      <c r="Q50" s="11">
        <v>181519</v>
      </c>
    </row>
    <row r="51" spans="1:17" x14ac:dyDescent="0.25">
      <c r="A51" s="1" t="s">
        <v>38</v>
      </c>
      <c r="C51" s="9" t="str">
        <f t="shared" si="0"/>
        <v>356 (%0.1)</v>
      </c>
      <c r="D51" s="9" t="str">
        <f t="shared" si="3"/>
        <v>63 (%0.3)</v>
      </c>
      <c r="E51" s="9" t="str">
        <f t="shared" si="4"/>
        <v>398 (%0.2)</v>
      </c>
      <c r="O51" s="11">
        <v>356</v>
      </c>
      <c r="P51" s="11">
        <v>63</v>
      </c>
      <c r="Q51" s="11">
        <v>398</v>
      </c>
    </row>
    <row r="53" spans="1:17" x14ac:dyDescent="0.25">
      <c r="A53" s="1" t="s">
        <v>27</v>
      </c>
      <c r="C53" s="9" t="str">
        <f t="shared" si="0"/>
        <v>3,918 (%1.4)</v>
      </c>
      <c r="D53" s="9" t="str">
        <f t="shared" si="3"/>
        <v>413 (%1.7)</v>
      </c>
      <c r="E53" s="9" t="str">
        <f t="shared" si="4"/>
        <v>3,505 (%1.4)</v>
      </c>
      <c r="G53" s="12" t="s">
        <v>40</v>
      </c>
      <c r="O53" s="11">
        <v>3918</v>
      </c>
      <c r="P53" s="11">
        <v>413</v>
      </c>
      <c r="Q53" s="11">
        <v>3505</v>
      </c>
    </row>
    <row r="54" spans="1:17" x14ac:dyDescent="0.25">
      <c r="A54" s="1" t="s">
        <v>28</v>
      </c>
      <c r="C54" s="9" t="str">
        <f t="shared" si="0"/>
        <v>73,615 (%26.9)</v>
      </c>
      <c r="D54" s="9" t="str">
        <f t="shared" si="3"/>
        <v>5,286 (%22.1)</v>
      </c>
      <c r="E54" s="9" t="str">
        <f t="shared" si="4"/>
        <v>68,329 (%27.3)</v>
      </c>
      <c r="O54" s="11">
        <v>73615</v>
      </c>
      <c r="P54" s="11">
        <v>5286</v>
      </c>
      <c r="Q54" s="11">
        <v>68329</v>
      </c>
    </row>
    <row r="55" spans="1:17" x14ac:dyDescent="0.25">
      <c r="A55" s="1" t="s">
        <v>29</v>
      </c>
      <c r="C55" s="9" t="str">
        <f t="shared" si="0"/>
        <v>96,097 (%35.1)</v>
      </c>
      <c r="D55" s="9" t="str">
        <f t="shared" si="3"/>
        <v>8,444 (%35.3)</v>
      </c>
      <c r="E55" s="9" t="str">
        <f t="shared" si="4"/>
        <v>87,653 (%35.0)</v>
      </c>
      <c r="O55" s="11">
        <v>96097</v>
      </c>
      <c r="P55" s="11">
        <v>8444</v>
      </c>
      <c r="Q55" s="11">
        <v>87653</v>
      </c>
    </row>
    <row r="56" spans="1:17" x14ac:dyDescent="0.25">
      <c r="A56" s="1" t="s">
        <v>38</v>
      </c>
      <c r="C56" s="9" t="str">
        <f t="shared" si="0"/>
        <v>82,631 (%30.2)</v>
      </c>
      <c r="D56" s="9" t="str">
        <f t="shared" si="3"/>
        <v>8,590 (%35.9)</v>
      </c>
      <c r="E56" s="9" t="str">
        <f t="shared" si="4"/>
        <v>74,041 (%29.6)</v>
      </c>
      <c r="O56" s="11">
        <v>82631</v>
      </c>
      <c r="P56" s="11">
        <v>8590</v>
      </c>
      <c r="Q56" s="11">
        <v>74041</v>
      </c>
    </row>
    <row r="57" spans="1:17" x14ac:dyDescent="0.25">
      <c r="O57" s="11">
        <v>18048</v>
      </c>
      <c r="P57" s="11">
        <v>1179</v>
      </c>
      <c r="Q57" s="11">
        <v>16869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Smith</dc:creator>
  <cp:lastModifiedBy>Paul Smith</cp:lastModifiedBy>
  <dcterms:created xsi:type="dcterms:W3CDTF">2019-11-05T23:46:15Z</dcterms:created>
  <dcterms:modified xsi:type="dcterms:W3CDTF">2019-11-07T03:18:49Z</dcterms:modified>
</cp:coreProperties>
</file>